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2CB1398B-DD1D-4597-9765-F03254DA7BC7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35" l="1"/>
  <c r="F118" i="35" s="1"/>
  <c r="G120" i="35"/>
  <c r="G118" i="35"/>
  <c r="G119" i="35"/>
  <c r="G128" i="35"/>
  <c r="C128" i="35"/>
  <c r="U128" i="35" s="1"/>
  <c r="G127" i="35"/>
  <c r="C127" i="35"/>
  <c r="U127" i="35" s="1"/>
  <c r="G58" i="35"/>
  <c r="G121" i="35"/>
  <c r="G117" i="35"/>
  <c r="G122" i="35"/>
  <c r="G116" i="35"/>
  <c r="G374" i="35"/>
  <c r="G373" i="35"/>
  <c r="G372" i="35"/>
  <c r="C372" i="35"/>
  <c r="U372" i="35" s="1"/>
  <c r="U371" i="35"/>
  <c r="G371" i="35"/>
  <c r="F371" i="35"/>
  <c r="G370" i="35"/>
  <c r="G369" i="35"/>
  <c r="G368" i="35"/>
  <c r="G367" i="35"/>
  <c r="G366" i="35"/>
  <c r="C366" i="35"/>
  <c r="U366" i="35" s="1"/>
  <c r="U365" i="35"/>
  <c r="G365" i="35"/>
  <c r="F365" i="35"/>
  <c r="G30" i="35"/>
  <c r="G5" i="35"/>
  <c r="G6" i="35"/>
  <c r="G28" i="35"/>
  <c r="G27" i="35"/>
  <c r="G29" i="35"/>
  <c r="G26" i="35"/>
  <c r="C119" i="35" l="1"/>
  <c r="C120" i="35" s="1"/>
  <c r="C121" i="35" s="1"/>
  <c r="F119" i="35"/>
  <c r="F128" i="35"/>
  <c r="V128" i="35" s="1"/>
  <c r="F127" i="35"/>
  <c r="V127" i="35" s="1"/>
  <c r="V365" i="35"/>
  <c r="V371" i="35"/>
  <c r="F372" i="35"/>
  <c r="V372" i="35" s="1"/>
  <c r="C373" i="35"/>
  <c r="U373" i="35" s="1"/>
  <c r="C367" i="35"/>
  <c r="C368" i="35" s="1"/>
  <c r="C369" i="35" s="1"/>
  <c r="C370" i="35" s="1"/>
  <c r="F366" i="35"/>
  <c r="V366" i="35" s="1"/>
  <c r="F120" i="35" l="1"/>
  <c r="C122" i="35"/>
  <c r="F121" i="35"/>
  <c r="U368" i="35"/>
  <c r="F373" i="35"/>
  <c r="V373" i="35" s="1"/>
  <c r="C374" i="35"/>
  <c r="F374" i="35" s="1"/>
  <c r="V374" i="35" s="1"/>
  <c r="U370" i="35"/>
  <c r="F370" i="35"/>
  <c r="V370" i="35" s="1"/>
  <c r="F368" i="35"/>
  <c r="V368" i="35" s="1"/>
  <c r="F367" i="35"/>
  <c r="V367" i="35" s="1"/>
  <c r="U367" i="35"/>
  <c r="U369" i="35"/>
  <c r="F369" i="35"/>
  <c r="V369" i="35" s="1"/>
  <c r="C123" i="35" l="1"/>
  <c r="F123" i="35" s="1"/>
  <c r="F122" i="35"/>
  <c r="U374" i="35"/>
  <c r="G7" i="35"/>
  <c r="G63" i="35"/>
  <c r="G126" i="35"/>
  <c r="C126" i="35"/>
  <c r="U126" i="35" s="1"/>
  <c r="G113" i="35"/>
  <c r="G114" i="35"/>
  <c r="G143" i="35"/>
  <c r="G115" i="35"/>
  <c r="G112" i="35"/>
  <c r="G69" i="35"/>
  <c r="G72" i="35"/>
  <c r="G62" i="35"/>
  <c r="G235" i="35"/>
  <c r="C56" i="35"/>
  <c r="G56" i="35"/>
  <c r="G109" i="35"/>
  <c r="G142" i="35"/>
  <c r="G271" i="35"/>
  <c r="G71" i="35"/>
  <c r="G74" i="35"/>
  <c r="G75" i="35"/>
  <c r="G76" i="35"/>
  <c r="G346" i="35"/>
  <c r="G53" i="35"/>
  <c r="G52" i="35"/>
  <c r="C45" i="35"/>
  <c r="C46" i="35" s="1"/>
  <c r="G45" i="35"/>
  <c r="G46" i="35"/>
  <c r="G256" i="35"/>
  <c r="G255" i="35"/>
  <c r="G254" i="35"/>
  <c r="G253" i="35"/>
  <c r="C253" i="35"/>
  <c r="C254" i="35" s="1"/>
  <c r="U252" i="35"/>
  <c r="G252" i="35"/>
  <c r="F252" i="35"/>
  <c r="G266" i="35"/>
  <c r="C361" i="35"/>
  <c r="C362" i="35" s="1"/>
  <c r="C363" i="35" s="1"/>
  <c r="C364" i="35" s="1"/>
  <c r="G361" i="35"/>
  <c r="G363" i="35"/>
  <c r="G364" i="35"/>
  <c r="G362" i="35"/>
  <c r="U360" i="35"/>
  <c r="G360" i="35"/>
  <c r="F360" i="35"/>
  <c r="G262" i="35"/>
  <c r="U228" i="35"/>
  <c r="G228" i="35"/>
  <c r="F228" i="35"/>
  <c r="G20" i="35"/>
  <c r="G317" i="35"/>
  <c r="C317" i="35"/>
  <c r="U317" i="35" s="1"/>
  <c r="G323" i="35"/>
  <c r="G153" i="35"/>
  <c r="G133" i="35"/>
  <c r="C125" i="35"/>
  <c r="C129" i="35" s="1"/>
  <c r="U124" i="35"/>
  <c r="G124" i="35"/>
  <c r="F124" i="35"/>
  <c r="G125" i="35"/>
  <c r="G123" i="35"/>
  <c r="G152" i="35"/>
  <c r="G150" i="35"/>
  <c r="C150" i="35"/>
  <c r="U150" i="35" s="1"/>
  <c r="G154" i="35"/>
  <c r="G151" i="35"/>
  <c r="G141" i="35"/>
  <c r="G139" i="35"/>
  <c r="G140" i="35"/>
  <c r="G209" i="35"/>
  <c r="G50" i="35"/>
  <c r="G49" i="35"/>
  <c r="G51" i="35"/>
  <c r="G353" i="35"/>
  <c r="G352" i="35"/>
  <c r="G349" i="35"/>
  <c r="G350" i="35"/>
  <c r="G351" i="35"/>
  <c r="G137" i="35"/>
  <c r="G138" i="35"/>
  <c r="G99" i="35"/>
  <c r="G92" i="35"/>
  <c r="C79" i="35"/>
  <c r="U79" i="35" s="1"/>
  <c r="G79" i="35"/>
  <c r="G80" i="35"/>
  <c r="C80" i="35"/>
  <c r="U80" i="35" s="1"/>
  <c r="G208" i="35"/>
  <c r="G136" i="35"/>
  <c r="G135" i="35"/>
  <c r="G134" i="35"/>
  <c r="C88" i="35"/>
  <c r="F88" i="35" s="1"/>
  <c r="G89" i="35"/>
  <c r="G88" i="35"/>
  <c r="G90" i="35"/>
  <c r="G84" i="35"/>
  <c r="C84" i="35"/>
  <c r="U84" i="35" s="1"/>
  <c r="C316" i="35"/>
  <c r="C318" i="35" s="1"/>
  <c r="C319" i="35" s="1"/>
  <c r="C320" i="35" s="1"/>
  <c r="C321" i="35" s="1"/>
  <c r="C322" i="35" s="1"/>
  <c r="C324" i="35" s="1"/>
  <c r="C325" i="35" s="1"/>
  <c r="G307" i="35"/>
  <c r="C304" i="35"/>
  <c r="C305" i="35" s="1"/>
  <c r="C306" i="35" s="1"/>
  <c r="C307" i="35" s="1"/>
  <c r="C308" i="35" s="1"/>
  <c r="C309" i="35" s="1"/>
  <c r="C310" i="35" s="1"/>
  <c r="C311" i="35" s="1"/>
  <c r="C312" i="35" s="1"/>
  <c r="C313" i="35" s="1"/>
  <c r="C314" i="35" s="1"/>
  <c r="G306" i="35"/>
  <c r="G304" i="35"/>
  <c r="G309" i="35"/>
  <c r="G310" i="35"/>
  <c r="G242" i="35"/>
  <c r="G241" i="35"/>
  <c r="G240" i="35"/>
  <c r="G246" i="35"/>
  <c r="G248" i="35"/>
  <c r="G251" i="35"/>
  <c r="G250" i="35"/>
  <c r="G247" i="35"/>
  <c r="G243" i="35"/>
  <c r="G245" i="35"/>
  <c r="G244" i="35"/>
  <c r="G239" i="35"/>
  <c r="G238" i="35"/>
  <c r="G249" i="35"/>
  <c r="G237" i="35"/>
  <c r="G236" i="35"/>
  <c r="G234" i="35"/>
  <c r="G233" i="35"/>
  <c r="G232" i="35"/>
  <c r="G231" i="35"/>
  <c r="C231" i="35"/>
  <c r="U231" i="35" s="1"/>
  <c r="U230" i="35"/>
  <c r="G230" i="35"/>
  <c r="F230" i="35"/>
  <c r="U229" i="35"/>
  <c r="G229" i="35"/>
  <c r="F229" i="35"/>
  <c r="G359" i="35"/>
  <c r="G358" i="35"/>
  <c r="G357" i="35"/>
  <c r="G356" i="35"/>
  <c r="C356" i="35"/>
  <c r="U356" i="35" s="1"/>
  <c r="U355" i="35"/>
  <c r="G355" i="35"/>
  <c r="F355" i="35"/>
  <c r="G324" i="35"/>
  <c r="C342" i="35"/>
  <c r="C343" i="35" s="1"/>
  <c r="C344" i="35" s="1"/>
  <c r="G343" i="35"/>
  <c r="G354" i="35"/>
  <c r="G348" i="35"/>
  <c r="G347" i="35"/>
  <c r="G345" i="35"/>
  <c r="G344" i="35"/>
  <c r="G342" i="35"/>
  <c r="U341" i="35"/>
  <c r="G341" i="35"/>
  <c r="F341" i="35"/>
  <c r="G327" i="35"/>
  <c r="G316" i="35"/>
  <c r="G326" i="35"/>
  <c r="G325" i="35"/>
  <c r="G328" i="35"/>
  <c r="G329" i="35"/>
  <c r="G322" i="35"/>
  <c r="G321" i="35"/>
  <c r="G320" i="35"/>
  <c r="G319" i="35"/>
  <c r="G318" i="35"/>
  <c r="U315" i="35"/>
  <c r="G315" i="35"/>
  <c r="F315" i="35"/>
  <c r="G340" i="35"/>
  <c r="G339" i="35"/>
  <c r="G338" i="35"/>
  <c r="G337" i="35"/>
  <c r="G336" i="35"/>
  <c r="G335" i="35"/>
  <c r="G334" i="35"/>
  <c r="G333" i="35"/>
  <c r="G332" i="35"/>
  <c r="C332" i="35"/>
  <c r="C335" i="35" s="1"/>
  <c r="G331" i="35"/>
  <c r="C331" i="35"/>
  <c r="C334" i="35" s="1"/>
  <c r="U330" i="35"/>
  <c r="G330" i="35"/>
  <c r="F330" i="35"/>
  <c r="G312" i="35"/>
  <c r="G314" i="35"/>
  <c r="G313" i="35"/>
  <c r="G311" i="35"/>
  <c r="G308" i="35"/>
  <c r="G305" i="35"/>
  <c r="U303" i="35"/>
  <c r="G303" i="35"/>
  <c r="F303" i="35"/>
  <c r="G287" i="35"/>
  <c r="G285" i="35"/>
  <c r="G288" i="35"/>
  <c r="G286" i="35"/>
  <c r="G284" i="35"/>
  <c r="G283" i="35"/>
  <c r="G270" i="35"/>
  <c r="G196" i="35"/>
  <c r="C198" i="35"/>
  <c r="C199" i="35" s="1"/>
  <c r="C200" i="35" s="1"/>
  <c r="F197" i="35"/>
  <c r="G197" i="35"/>
  <c r="U197" i="35"/>
  <c r="G199" i="35"/>
  <c r="G198" i="35"/>
  <c r="G192" i="35"/>
  <c r="G194" i="35"/>
  <c r="G302" i="35"/>
  <c r="G301" i="35"/>
  <c r="G300" i="35"/>
  <c r="C300" i="35"/>
  <c r="U300" i="35" s="1"/>
  <c r="G299" i="35"/>
  <c r="C299" i="35"/>
  <c r="F299" i="35" s="1"/>
  <c r="U298" i="35"/>
  <c r="G298" i="35"/>
  <c r="F298" i="35"/>
  <c r="G73" i="35"/>
  <c r="G70" i="35"/>
  <c r="G68" i="35"/>
  <c r="G66" i="35"/>
  <c r="G65" i="35"/>
  <c r="G67" i="35"/>
  <c r="G297" i="35"/>
  <c r="G296" i="35"/>
  <c r="G295" i="35"/>
  <c r="G294" i="35"/>
  <c r="G293" i="35"/>
  <c r="G292" i="35"/>
  <c r="G291" i="35"/>
  <c r="C291" i="35"/>
  <c r="F291" i="35" s="1"/>
  <c r="G290" i="35"/>
  <c r="C290" i="35"/>
  <c r="U290" i="35" s="1"/>
  <c r="U289" i="35"/>
  <c r="G289" i="35"/>
  <c r="F289" i="35"/>
  <c r="G276" i="35"/>
  <c r="C276" i="35"/>
  <c r="U276" i="35" s="1"/>
  <c r="G282" i="35"/>
  <c r="G281" i="35"/>
  <c r="G280" i="35"/>
  <c r="G279" i="35"/>
  <c r="G278" i="35"/>
  <c r="G277" i="35"/>
  <c r="G275" i="35"/>
  <c r="C275" i="35"/>
  <c r="F275" i="35" s="1"/>
  <c r="U274" i="35"/>
  <c r="G274" i="35"/>
  <c r="F274" i="35"/>
  <c r="G261" i="35"/>
  <c r="G259" i="35"/>
  <c r="C258" i="35"/>
  <c r="C259" i="35" s="1"/>
  <c r="C260" i="35" s="1"/>
  <c r="C261" i="35" s="1"/>
  <c r="C263" i="35" s="1"/>
  <c r="C264" i="35" s="1"/>
  <c r="C265" i="35" s="1"/>
  <c r="C267" i="35" s="1"/>
  <c r="C268" i="35" s="1"/>
  <c r="C269" i="35" s="1"/>
  <c r="C272" i="35" s="1"/>
  <c r="C273" i="35" s="1"/>
  <c r="G258" i="35"/>
  <c r="G273" i="35"/>
  <c r="G272" i="35"/>
  <c r="G269" i="35"/>
  <c r="G268" i="35"/>
  <c r="G267" i="35"/>
  <c r="G265" i="35"/>
  <c r="G264" i="35"/>
  <c r="G263" i="35"/>
  <c r="G260" i="35"/>
  <c r="U257" i="35"/>
  <c r="G257" i="35"/>
  <c r="F257" i="35"/>
  <c r="G25" i="35"/>
  <c r="G185" i="35"/>
  <c r="G165" i="35"/>
  <c r="C165" i="35"/>
  <c r="F165" i="35" s="1"/>
  <c r="G193" i="35"/>
  <c r="C202" i="35"/>
  <c r="C203" i="35" s="1"/>
  <c r="G202" i="35"/>
  <c r="G191" i="35"/>
  <c r="G190" i="35"/>
  <c r="G189" i="35"/>
  <c r="C57" i="35" l="1"/>
  <c r="C59" i="35" s="1"/>
  <c r="C60" i="35" s="1"/>
  <c r="C61" i="35" s="1"/>
  <c r="C64" i="35" s="1"/>
  <c r="C65" i="35" s="1"/>
  <c r="C66" i="35" s="1"/>
  <c r="C67" i="35" s="1"/>
  <c r="C68" i="35" s="1"/>
  <c r="C70" i="35" s="1"/>
  <c r="C71" i="35" s="1"/>
  <c r="C73" i="35" s="1"/>
  <c r="C74" i="35" s="1"/>
  <c r="C75" i="35" s="1"/>
  <c r="C76" i="35" s="1"/>
  <c r="C77" i="35" s="1"/>
  <c r="C58" i="35"/>
  <c r="F126" i="35"/>
  <c r="V126" i="35" s="1"/>
  <c r="C62" i="35"/>
  <c r="U62" i="35" s="1"/>
  <c r="C69" i="35"/>
  <c r="C271" i="35"/>
  <c r="C47" i="35"/>
  <c r="F46" i="35"/>
  <c r="V252" i="35"/>
  <c r="U253" i="35"/>
  <c r="C255" i="35"/>
  <c r="F254" i="35"/>
  <c r="V254" i="35" s="1"/>
  <c r="U254" i="35"/>
  <c r="F253" i="35"/>
  <c r="V253" i="35" s="1"/>
  <c r="C266" i="35"/>
  <c r="F363" i="35"/>
  <c r="V363" i="35" s="1"/>
  <c r="U363" i="35"/>
  <c r="V360" i="35"/>
  <c r="C262" i="35"/>
  <c r="F262" i="35" s="1"/>
  <c r="V262" i="35" s="1"/>
  <c r="V228" i="35"/>
  <c r="U362" i="35"/>
  <c r="F362" i="35"/>
  <c r="V362" i="35" s="1"/>
  <c r="F317" i="35"/>
  <c r="V317" i="35" s="1"/>
  <c r="C323" i="35"/>
  <c r="U323" i="35" s="1"/>
  <c r="C153" i="35"/>
  <c r="V124" i="35"/>
  <c r="F150" i="35"/>
  <c r="V150" i="35" s="1"/>
  <c r="C152" i="35"/>
  <c r="F79" i="35"/>
  <c r="C89" i="35"/>
  <c r="F89" i="35" s="1"/>
  <c r="F84" i="35"/>
  <c r="V84" i="35" s="1"/>
  <c r="C326" i="35"/>
  <c r="C327" i="35" s="1"/>
  <c r="C328" i="35" s="1"/>
  <c r="C329" i="35" s="1"/>
  <c r="F329" i="35" s="1"/>
  <c r="V329" i="35" s="1"/>
  <c r="F325" i="35"/>
  <c r="V325" i="35" s="1"/>
  <c r="F318" i="35"/>
  <c r="V318" i="35" s="1"/>
  <c r="U310" i="35"/>
  <c r="U305" i="35"/>
  <c r="C232" i="35"/>
  <c r="V355" i="35"/>
  <c r="V230" i="35"/>
  <c r="F231" i="35"/>
  <c r="V231" i="35" s="1"/>
  <c r="V229" i="35"/>
  <c r="C357" i="35"/>
  <c r="F356" i="35"/>
  <c r="V356" i="35" s="1"/>
  <c r="C345" i="35"/>
  <c r="C346" i="35" s="1"/>
  <c r="F344" i="35"/>
  <c r="V344" i="35" s="1"/>
  <c r="U344" i="35"/>
  <c r="U325" i="35"/>
  <c r="V341" i="35"/>
  <c r="U318" i="35"/>
  <c r="V315" i="35"/>
  <c r="F319" i="35"/>
  <c r="V319" i="35" s="1"/>
  <c r="F322" i="35"/>
  <c r="V322" i="35" s="1"/>
  <c r="U322" i="35"/>
  <c r="U319" i="35"/>
  <c r="V330" i="35"/>
  <c r="F334" i="35"/>
  <c r="V334" i="35" s="1"/>
  <c r="U334" i="35"/>
  <c r="C333" i="35"/>
  <c r="U331" i="35"/>
  <c r="F331" i="35"/>
  <c r="V331" i="35" s="1"/>
  <c r="U335" i="35"/>
  <c r="F335" i="35"/>
  <c r="V335" i="35" s="1"/>
  <c r="F332" i="35"/>
  <c r="V332" i="35" s="1"/>
  <c r="U332" i="35"/>
  <c r="V303" i="35"/>
  <c r="U308" i="35"/>
  <c r="F305" i="35"/>
  <c r="V305" i="35" s="1"/>
  <c r="V197" i="35"/>
  <c r="C270" i="35"/>
  <c r="U199" i="35"/>
  <c r="F199" i="35"/>
  <c r="V199" i="35" s="1"/>
  <c r="C302" i="35"/>
  <c r="C301" i="35"/>
  <c r="V299" i="35"/>
  <c r="V298" i="35"/>
  <c r="F300" i="35"/>
  <c r="V300" i="35" s="1"/>
  <c r="U299" i="35"/>
  <c r="V275" i="35"/>
  <c r="C293" i="35"/>
  <c r="U293" i="35" s="1"/>
  <c r="V291" i="35"/>
  <c r="V289" i="35"/>
  <c r="C292" i="35"/>
  <c r="F290" i="35"/>
  <c r="V290" i="35" s="1"/>
  <c r="U291" i="35"/>
  <c r="F276" i="35"/>
  <c r="V276" i="35" s="1"/>
  <c r="V274" i="35"/>
  <c r="C277" i="35"/>
  <c r="C278" i="35" s="1"/>
  <c r="C279" i="35" s="1"/>
  <c r="U275" i="35"/>
  <c r="U259" i="35"/>
  <c r="F259" i="35"/>
  <c r="V259" i="35" s="1"/>
  <c r="U260" i="35"/>
  <c r="V257" i="35"/>
  <c r="F260" i="35"/>
  <c r="V260" i="35" s="1"/>
  <c r="V165" i="35"/>
  <c r="U165" i="35"/>
  <c r="G97" i="35"/>
  <c r="G227" i="35"/>
  <c r="G226" i="35"/>
  <c r="G225" i="35"/>
  <c r="C225" i="35"/>
  <c r="U225" i="35" s="1"/>
  <c r="U224" i="35"/>
  <c r="G224" i="35"/>
  <c r="F224" i="35"/>
  <c r="G212" i="35"/>
  <c r="C212" i="35"/>
  <c r="F212" i="35" s="1"/>
  <c r="U211" i="35"/>
  <c r="G211" i="35"/>
  <c r="F211" i="35"/>
  <c r="G223" i="35"/>
  <c r="G222" i="35"/>
  <c r="G221" i="35"/>
  <c r="G161" i="35"/>
  <c r="G220" i="35"/>
  <c r="G219" i="35"/>
  <c r="C219" i="35"/>
  <c r="U219" i="35" s="1"/>
  <c r="U218" i="35"/>
  <c r="G218" i="35"/>
  <c r="F218" i="35"/>
  <c r="G144" i="35"/>
  <c r="C103" i="35"/>
  <c r="C104" i="35" s="1"/>
  <c r="C105" i="35" s="1"/>
  <c r="C106" i="35" s="1"/>
  <c r="C107" i="35" s="1"/>
  <c r="C108" i="35" s="1"/>
  <c r="C109" i="35" s="1"/>
  <c r="C110" i="35" s="1"/>
  <c r="C111" i="35" s="1"/>
  <c r="C112" i="35" s="1"/>
  <c r="C113" i="35" s="1"/>
  <c r="C114" i="35" s="1"/>
  <c r="C115" i="35" s="1"/>
  <c r="C131" i="35"/>
  <c r="G108" i="35"/>
  <c r="G110" i="35"/>
  <c r="G111" i="35"/>
  <c r="G129" i="35"/>
  <c r="G130" i="35"/>
  <c r="G132" i="35"/>
  <c r="G107" i="35"/>
  <c r="G131" i="35"/>
  <c r="U204" i="35"/>
  <c r="U201" i="35"/>
  <c r="U175" i="35"/>
  <c r="U171" i="35"/>
  <c r="U163" i="35"/>
  <c r="U155" i="35"/>
  <c r="U146" i="35"/>
  <c r="U102" i="35"/>
  <c r="U87" i="35"/>
  <c r="U78" i="35"/>
  <c r="U55" i="35"/>
  <c r="U44" i="35"/>
  <c r="U39" i="35"/>
  <c r="U32" i="35"/>
  <c r="U22" i="35"/>
  <c r="U2" i="35"/>
  <c r="F204" i="35"/>
  <c r="F201" i="35"/>
  <c r="F175" i="35"/>
  <c r="F171" i="35"/>
  <c r="F163" i="35"/>
  <c r="F155" i="35"/>
  <c r="F146" i="35"/>
  <c r="F102" i="35"/>
  <c r="F87" i="35"/>
  <c r="F78" i="35"/>
  <c r="F80" i="35" s="1"/>
  <c r="V80" i="35" s="1"/>
  <c r="F55" i="35"/>
  <c r="F44" i="35"/>
  <c r="F39" i="35"/>
  <c r="F32" i="35"/>
  <c r="F22" i="35"/>
  <c r="F2" i="35"/>
  <c r="G217" i="35"/>
  <c r="G216" i="35"/>
  <c r="G215" i="35"/>
  <c r="G214" i="35"/>
  <c r="G213" i="35"/>
  <c r="G210" i="35"/>
  <c r="G207" i="35"/>
  <c r="G206" i="35"/>
  <c r="G205" i="35"/>
  <c r="G204" i="35"/>
  <c r="G203" i="35"/>
  <c r="G201" i="35"/>
  <c r="G200" i="35"/>
  <c r="G195" i="35"/>
  <c r="G188" i="35"/>
  <c r="G187" i="35"/>
  <c r="G186" i="35"/>
  <c r="G184" i="35"/>
  <c r="G183" i="35"/>
  <c r="G182" i="35"/>
  <c r="G181" i="35"/>
  <c r="G180" i="35"/>
  <c r="G179" i="35"/>
  <c r="G178" i="35"/>
  <c r="G177" i="35"/>
  <c r="G176" i="35"/>
  <c r="G175" i="35"/>
  <c r="G174" i="35"/>
  <c r="G173" i="35"/>
  <c r="G172" i="35"/>
  <c r="G171" i="35"/>
  <c r="G170" i="35"/>
  <c r="G169" i="35"/>
  <c r="G168" i="35"/>
  <c r="G167" i="35"/>
  <c r="G166" i="35"/>
  <c r="G164" i="35"/>
  <c r="G163" i="35"/>
  <c r="G162" i="35"/>
  <c r="G160" i="35"/>
  <c r="G159" i="35"/>
  <c r="G158" i="35"/>
  <c r="G157" i="35"/>
  <c r="G156" i="35"/>
  <c r="G155" i="35"/>
  <c r="G149" i="35"/>
  <c r="G148" i="35"/>
  <c r="G147" i="35"/>
  <c r="G146" i="35"/>
  <c r="G145" i="35"/>
  <c r="G106" i="35"/>
  <c r="G105" i="35"/>
  <c r="G104" i="35"/>
  <c r="G103" i="35"/>
  <c r="G102" i="35"/>
  <c r="G101" i="35"/>
  <c r="G100" i="35"/>
  <c r="G98" i="35"/>
  <c r="G96" i="35"/>
  <c r="G95" i="35"/>
  <c r="G94" i="35"/>
  <c r="G93" i="35"/>
  <c r="G91" i="35"/>
  <c r="G87" i="35"/>
  <c r="G86" i="35"/>
  <c r="G85" i="35"/>
  <c r="G83" i="35"/>
  <c r="G82" i="35"/>
  <c r="G81" i="35"/>
  <c r="G78" i="35"/>
  <c r="G77" i="35"/>
  <c r="G64" i="35"/>
  <c r="G61" i="35"/>
  <c r="G60" i="35"/>
  <c r="G59" i="35"/>
  <c r="G57" i="35"/>
  <c r="G55" i="35"/>
  <c r="G54" i="35"/>
  <c r="G48" i="35"/>
  <c r="G47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205" i="35"/>
  <c r="F205" i="35" s="1"/>
  <c r="C33" i="35"/>
  <c r="U33" i="35" s="1"/>
  <c r="U203" i="35"/>
  <c r="C176" i="35"/>
  <c r="C177" i="35" s="1"/>
  <c r="C172" i="35"/>
  <c r="C173" i="35" s="1"/>
  <c r="C116" i="35" l="1"/>
  <c r="C72" i="35"/>
  <c r="F72" i="35" s="1"/>
  <c r="V72" i="35" s="1"/>
  <c r="U58" i="35"/>
  <c r="F58" i="35"/>
  <c r="V58" i="35" s="1"/>
  <c r="C63" i="35"/>
  <c r="F63" i="35" s="1"/>
  <c r="V63" i="35" s="1"/>
  <c r="F113" i="35"/>
  <c r="V113" i="35" s="1"/>
  <c r="U113" i="35"/>
  <c r="F62" i="35"/>
  <c r="V62" i="35" s="1"/>
  <c r="U69" i="35"/>
  <c r="F69" i="35"/>
  <c r="V69" i="35" s="1"/>
  <c r="U72" i="35"/>
  <c r="C233" i="35"/>
  <c r="C234" i="35" s="1"/>
  <c r="C236" i="35" s="1"/>
  <c r="C237" i="35" s="1"/>
  <c r="C242" i="35" s="1"/>
  <c r="C235" i="35"/>
  <c r="U57" i="35"/>
  <c r="U271" i="35"/>
  <c r="F271" i="35"/>
  <c r="V271" i="35" s="1"/>
  <c r="U346" i="35"/>
  <c r="F346" i="35"/>
  <c r="V346" i="35" s="1"/>
  <c r="C48" i="35"/>
  <c r="F47" i="35"/>
  <c r="U262" i="35"/>
  <c r="F255" i="35"/>
  <c r="V255" i="35" s="1"/>
  <c r="U255" i="35"/>
  <c r="C256" i="35"/>
  <c r="U266" i="35"/>
  <c r="F266" i="35"/>
  <c r="V266" i="35" s="1"/>
  <c r="U364" i="35"/>
  <c r="F364" i="35"/>
  <c r="V364" i="35" s="1"/>
  <c r="F323" i="35"/>
  <c r="V323" i="35" s="1"/>
  <c r="U153" i="35"/>
  <c r="F153" i="35"/>
  <c r="V153" i="35" s="1"/>
  <c r="C132" i="35"/>
  <c r="F132" i="35" s="1"/>
  <c r="C133" i="35"/>
  <c r="F125" i="35"/>
  <c r="V125" i="35" s="1"/>
  <c r="U125" i="35"/>
  <c r="U152" i="35"/>
  <c r="F152" i="35"/>
  <c r="V152" i="35" s="1"/>
  <c r="C90" i="35"/>
  <c r="C92" i="35" s="1"/>
  <c r="F308" i="35"/>
  <c r="V308" i="35" s="1"/>
  <c r="F310" i="35"/>
  <c r="V310" i="35" s="1"/>
  <c r="F314" i="35"/>
  <c r="V314" i="35" s="1"/>
  <c r="F307" i="35"/>
  <c r="V307" i="35" s="1"/>
  <c r="U307" i="35"/>
  <c r="U306" i="35"/>
  <c r="F306" i="35"/>
  <c r="V306" i="35" s="1"/>
  <c r="F304" i="35"/>
  <c r="V304" i="35" s="1"/>
  <c r="F302" i="35"/>
  <c r="V302" i="35" s="1"/>
  <c r="F232" i="35"/>
  <c r="V232" i="35" s="1"/>
  <c r="U232" i="35"/>
  <c r="U357" i="35"/>
  <c r="C358" i="35"/>
  <c r="F357" i="35"/>
  <c r="V357" i="35" s="1"/>
  <c r="U316" i="35"/>
  <c r="U345" i="35"/>
  <c r="C347" i="35"/>
  <c r="F345" i="35"/>
  <c r="V345" i="35" s="1"/>
  <c r="U320" i="35"/>
  <c r="F320" i="35"/>
  <c r="V320" i="35" s="1"/>
  <c r="U329" i="35"/>
  <c r="U327" i="35"/>
  <c r="F327" i="35"/>
  <c r="V327" i="35" s="1"/>
  <c r="U326" i="35"/>
  <c r="F326" i="35"/>
  <c r="V326" i="35" s="1"/>
  <c r="U328" i="35"/>
  <c r="F328" i="35"/>
  <c r="V328" i="35" s="1"/>
  <c r="F321" i="35"/>
  <c r="V321" i="35" s="1"/>
  <c r="U321" i="35"/>
  <c r="F333" i="35"/>
  <c r="V333" i="35" s="1"/>
  <c r="C336" i="35"/>
  <c r="U333" i="35"/>
  <c r="U312" i="35"/>
  <c r="F311" i="35"/>
  <c r="V311" i="35" s="1"/>
  <c r="U270" i="35"/>
  <c r="F270" i="35"/>
  <c r="V270" i="35" s="1"/>
  <c r="U302" i="35"/>
  <c r="U301" i="35"/>
  <c r="F301" i="35"/>
  <c r="V301" i="35" s="1"/>
  <c r="C295" i="35"/>
  <c r="F295" i="35" s="1"/>
  <c r="V295" i="35" s="1"/>
  <c r="F293" i="35"/>
  <c r="V293" i="35" s="1"/>
  <c r="F292" i="35"/>
  <c r="V292" i="35" s="1"/>
  <c r="C294" i="35"/>
  <c r="U292" i="35"/>
  <c r="U277" i="35"/>
  <c r="U278" i="35"/>
  <c r="F278" i="35"/>
  <c r="V278" i="35" s="1"/>
  <c r="F277" i="35"/>
  <c r="V277" i="35" s="1"/>
  <c r="U279" i="35"/>
  <c r="F279" i="35"/>
  <c r="V279" i="35" s="1"/>
  <c r="C280" i="35"/>
  <c r="U261" i="35"/>
  <c r="F261" i="35"/>
  <c r="V261" i="35" s="1"/>
  <c r="U258" i="35"/>
  <c r="F258" i="35"/>
  <c r="V258" i="35" s="1"/>
  <c r="U263" i="35"/>
  <c r="F263" i="35"/>
  <c r="V263" i="35" s="1"/>
  <c r="F200" i="35"/>
  <c r="V200" i="35" s="1"/>
  <c r="V224" i="35"/>
  <c r="V205" i="35"/>
  <c r="C226" i="35"/>
  <c r="U226" i="35" s="1"/>
  <c r="F225" i="35"/>
  <c r="V225" i="35" s="1"/>
  <c r="C213" i="35"/>
  <c r="U213" i="35" s="1"/>
  <c r="U212" i="35"/>
  <c r="V211" i="35"/>
  <c r="C220" i="35"/>
  <c r="V218" i="35"/>
  <c r="F219" i="35"/>
  <c r="V219" i="35" s="1"/>
  <c r="U200" i="35"/>
  <c r="F203" i="35"/>
  <c r="V203" i="35" s="1"/>
  <c r="V22" i="35"/>
  <c r="V55" i="35"/>
  <c r="F33" i="35"/>
  <c r="V33" i="35" s="1"/>
  <c r="F57" i="35"/>
  <c r="V57" i="35" s="1"/>
  <c r="V204" i="35"/>
  <c r="V44" i="35"/>
  <c r="V32" i="35"/>
  <c r="V78" i="35"/>
  <c r="V212" i="35"/>
  <c r="U205" i="35"/>
  <c r="C178" i="35"/>
  <c r="C179" i="35" s="1"/>
  <c r="F177" i="35"/>
  <c r="V177" i="35" s="1"/>
  <c r="U177" i="35"/>
  <c r="U176" i="35"/>
  <c r="V39" i="35"/>
  <c r="V87" i="35"/>
  <c r="U172" i="35"/>
  <c r="V102" i="35"/>
  <c r="V155" i="35"/>
  <c r="V163" i="35"/>
  <c r="V171" i="35"/>
  <c r="F176" i="35"/>
  <c r="V176" i="35" s="1"/>
  <c r="F173" i="35"/>
  <c r="V173" i="35" s="1"/>
  <c r="U173" i="35"/>
  <c r="V2" i="35"/>
  <c r="V175" i="35"/>
  <c r="V146" i="35"/>
  <c r="F172" i="35"/>
  <c r="V172" i="35" s="1"/>
  <c r="V201" i="35"/>
  <c r="C206" i="35"/>
  <c r="C34" i="35"/>
  <c r="C174" i="35"/>
  <c r="U118" i="35" l="1"/>
  <c r="V118" i="35"/>
  <c r="U63" i="35"/>
  <c r="U117" i="35"/>
  <c r="U116" i="35"/>
  <c r="C134" i="35"/>
  <c r="C135" i="35" s="1"/>
  <c r="F234" i="35"/>
  <c r="V234" i="35" s="1"/>
  <c r="C238" i="35"/>
  <c r="U238" i="35" s="1"/>
  <c r="U112" i="35"/>
  <c r="U237" i="35"/>
  <c r="U235" i="35"/>
  <c r="F235" i="35"/>
  <c r="V235" i="35" s="1"/>
  <c r="U109" i="35"/>
  <c r="F109" i="35"/>
  <c r="V109" i="35" s="1"/>
  <c r="U71" i="35"/>
  <c r="F71" i="35"/>
  <c r="V71" i="35" s="1"/>
  <c r="C49" i="35"/>
  <c r="F48" i="35"/>
  <c r="U256" i="35"/>
  <c r="F256" i="35"/>
  <c r="V256" i="35" s="1"/>
  <c r="F133" i="35"/>
  <c r="V133" i="35" s="1"/>
  <c r="U133" i="35"/>
  <c r="C239" i="35"/>
  <c r="U239" i="35" s="1"/>
  <c r="C208" i="35"/>
  <c r="U208" i="35" s="1"/>
  <c r="C209" i="35"/>
  <c r="F90" i="35"/>
  <c r="C91" i="35"/>
  <c r="U91" i="35" s="1"/>
  <c r="F92" i="35"/>
  <c r="V92" i="35" s="1"/>
  <c r="U92" i="35"/>
  <c r="U314" i="35"/>
  <c r="F313" i="35"/>
  <c r="V313" i="35" s="1"/>
  <c r="F312" i="35"/>
  <c r="V312" i="35" s="1"/>
  <c r="U313" i="35"/>
  <c r="U311" i="35"/>
  <c r="U304" i="35"/>
  <c r="F309" i="35"/>
  <c r="V309" i="35" s="1"/>
  <c r="U309" i="35"/>
  <c r="U242" i="35"/>
  <c r="F242" i="35"/>
  <c r="V242" i="35" s="1"/>
  <c r="F237" i="35"/>
  <c r="V237" i="35" s="1"/>
  <c r="U234" i="35"/>
  <c r="F236" i="35"/>
  <c r="V236" i="35" s="1"/>
  <c r="U236" i="35"/>
  <c r="F233" i="35"/>
  <c r="V233" i="35" s="1"/>
  <c r="U233" i="35"/>
  <c r="F316" i="35"/>
  <c r="V316" i="35" s="1"/>
  <c r="C359" i="35"/>
  <c r="F358" i="35"/>
  <c r="V358" i="35" s="1"/>
  <c r="U358" i="35"/>
  <c r="F324" i="35"/>
  <c r="V324" i="35" s="1"/>
  <c r="U324" i="35"/>
  <c r="C348" i="35"/>
  <c r="C349" i="35" s="1"/>
  <c r="C350" i="35" s="1"/>
  <c r="C351" i="35" s="1"/>
  <c r="C352" i="35" s="1"/>
  <c r="C353" i="35" s="1"/>
  <c r="C354" i="35" s="1"/>
  <c r="F347" i="35"/>
  <c r="V347" i="35" s="1"/>
  <c r="U347" i="35"/>
  <c r="C338" i="35"/>
  <c r="C337" i="35"/>
  <c r="U336" i="35"/>
  <c r="F336" i="35"/>
  <c r="V336" i="35" s="1"/>
  <c r="U295" i="35"/>
  <c r="C297" i="35"/>
  <c r="F297" i="35" s="1"/>
  <c r="V297" i="35" s="1"/>
  <c r="U294" i="35"/>
  <c r="C296" i="35"/>
  <c r="F294" i="35"/>
  <c r="V294" i="35" s="1"/>
  <c r="F280" i="35"/>
  <c r="V280" i="35" s="1"/>
  <c r="U280" i="35"/>
  <c r="C281" i="35"/>
  <c r="U264" i="35"/>
  <c r="F264" i="35"/>
  <c r="V264" i="35" s="1"/>
  <c r="F213" i="35"/>
  <c r="V213" i="35" s="1"/>
  <c r="U202" i="35"/>
  <c r="F202" i="35"/>
  <c r="V202" i="35" s="1"/>
  <c r="C214" i="35"/>
  <c r="F214" i="35" s="1"/>
  <c r="V214" i="35" s="1"/>
  <c r="F226" i="35"/>
  <c r="V226" i="35" s="1"/>
  <c r="C227" i="35"/>
  <c r="C221" i="35"/>
  <c r="U220" i="35"/>
  <c r="F174" i="35"/>
  <c r="V174" i="35" s="1"/>
  <c r="U174" i="35"/>
  <c r="F59" i="35"/>
  <c r="V59" i="35" s="1"/>
  <c r="U59" i="35"/>
  <c r="F179" i="35"/>
  <c r="V179" i="35" s="1"/>
  <c r="U179" i="35"/>
  <c r="F178" i="35"/>
  <c r="V178" i="35" s="1"/>
  <c r="U178" i="35"/>
  <c r="F34" i="35"/>
  <c r="V34" i="35" s="1"/>
  <c r="U34" i="35"/>
  <c r="F206" i="35"/>
  <c r="V206" i="35" s="1"/>
  <c r="U206" i="35"/>
  <c r="C180" i="35"/>
  <c r="C207" i="35"/>
  <c r="C35" i="35"/>
  <c r="V120" i="35" l="1"/>
  <c r="U120" i="35"/>
  <c r="U119" i="35"/>
  <c r="V119" i="35"/>
  <c r="F134" i="35"/>
  <c r="V134" i="35" s="1"/>
  <c r="F117" i="35"/>
  <c r="V117" i="35" s="1"/>
  <c r="V121" i="35"/>
  <c r="U121" i="35"/>
  <c r="F238" i="35"/>
  <c r="V238" i="35" s="1"/>
  <c r="F116" i="35"/>
  <c r="V116" i="35" s="1"/>
  <c r="U134" i="35"/>
  <c r="V122" i="35"/>
  <c r="U122" i="35"/>
  <c r="F112" i="35"/>
  <c r="V112" i="35" s="1"/>
  <c r="F114" i="35"/>
  <c r="V114" i="35" s="1"/>
  <c r="U114" i="35"/>
  <c r="U115" i="35"/>
  <c r="F115" i="35"/>
  <c r="V115" i="35" s="1"/>
  <c r="U74" i="35"/>
  <c r="F74" i="35"/>
  <c r="V74" i="35" s="1"/>
  <c r="U75" i="35"/>
  <c r="F75" i="35"/>
  <c r="V75" i="35" s="1"/>
  <c r="F49" i="35"/>
  <c r="V49" i="35" s="1"/>
  <c r="C50" i="35"/>
  <c r="C53" i="35" s="1"/>
  <c r="U49" i="35"/>
  <c r="C240" i="35"/>
  <c r="U240" i="35" s="1"/>
  <c r="U361" i="35"/>
  <c r="F361" i="35"/>
  <c r="V361" i="35" s="1"/>
  <c r="C241" i="35"/>
  <c r="F241" i="35" s="1"/>
  <c r="V241" i="35" s="1"/>
  <c r="F239" i="35"/>
  <c r="V239" i="35" s="1"/>
  <c r="C243" i="35"/>
  <c r="F243" i="35" s="1"/>
  <c r="V243" i="35" s="1"/>
  <c r="C136" i="35"/>
  <c r="F135" i="35"/>
  <c r="V135" i="35" s="1"/>
  <c r="U135" i="35"/>
  <c r="F208" i="35"/>
  <c r="V208" i="35" s="1"/>
  <c r="F209" i="35"/>
  <c r="V209" i="35" s="1"/>
  <c r="U209" i="35"/>
  <c r="F349" i="35"/>
  <c r="V349" i="35" s="1"/>
  <c r="U349" i="35"/>
  <c r="C93" i="35"/>
  <c r="C94" i="35" s="1"/>
  <c r="F91" i="35"/>
  <c r="U297" i="35"/>
  <c r="U359" i="35"/>
  <c r="F359" i="35"/>
  <c r="V359" i="35" s="1"/>
  <c r="F348" i="35"/>
  <c r="V348" i="35" s="1"/>
  <c r="U348" i="35"/>
  <c r="C340" i="35"/>
  <c r="C339" i="35"/>
  <c r="F337" i="35"/>
  <c r="V337" i="35" s="1"/>
  <c r="U337" i="35"/>
  <c r="U338" i="35"/>
  <c r="F338" i="35"/>
  <c r="V338" i="35" s="1"/>
  <c r="F65" i="35"/>
  <c r="V65" i="35" s="1"/>
  <c r="U296" i="35"/>
  <c r="F296" i="35"/>
  <c r="V296" i="35" s="1"/>
  <c r="C282" i="35"/>
  <c r="C283" i="35" s="1"/>
  <c r="F281" i="35"/>
  <c r="V281" i="35" s="1"/>
  <c r="U281" i="35"/>
  <c r="U267" i="35"/>
  <c r="F267" i="35"/>
  <c r="V267" i="35" s="1"/>
  <c r="U265" i="35"/>
  <c r="F265" i="35"/>
  <c r="V265" i="35" s="1"/>
  <c r="U214" i="35"/>
  <c r="C215" i="35"/>
  <c r="U215" i="35" s="1"/>
  <c r="U227" i="35"/>
  <c r="F227" i="35"/>
  <c r="V227" i="35" s="1"/>
  <c r="C222" i="35"/>
  <c r="U221" i="35"/>
  <c r="F221" i="35"/>
  <c r="V221" i="35" s="1"/>
  <c r="F220" i="35"/>
  <c r="V220" i="35" s="1"/>
  <c r="U60" i="35"/>
  <c r="F60" i="35"/>
  <c r="V60" i="35" s="1"/>
  <c r="U180" i="35"/>
  <c r="F180" i="35"/>
  <c r="V180" i="35" s="1"/>
  <c r="U35" i="35"/>
  <c r="F35" i="35"/>
  <c r="V35" i="35" s="1"/>
  <c r="F207" i="35"/>
  <c r="V207" i="35" s="1"/>
  <c r="U207" i="35"/>
  <c r="C181" i="35"/>
  <c r="C210" i="35"/>
  <c r="C36" i="35"/>
  <c r="C164" i="35"/>
  <c r="C157" i="35"/>
  <c r="C156" i="35"/>
  <c r="C147" i="35"/>
  <c r="C81" i="35"/>
  <c r="C40" i="35"/>
  <c r="C23" i="35"/>
  <c r="C24" i="35" s="1"/>
  <c r="C25" i="35" s="1"/>
  <c r="C26" i="35" s="1"/>
  <c r="C3" i="35"/>
  <c r="C4" i="35" s="1"/>
  <c r="C5" i="35" s="1"/>
  <c r="U26" i="35" l="1"/>
  <c r="F26" i="35"/>
  <c r="V26" i="35" s="1"/>
  <c r="C27" i="35"/>
  <c r="U5" i="35"/>
  <c r="C6" i="35"/>
  <c r="F5" i="35"/>
  <c r="V5" i="35" s="1"/>
  <c r="V123" i="35"/>
  <c r="U123" i="35"/>
  <c r="F240" i="35"/>
  <c r="V240" i="35" s="1"/>
  <c r="U53" i="35"/>
  <c r="F53" i="35"/>
  <c r="V53" i="35" s="1"/>
  <c r="C52" i="35"/>
  <c r="F50" i="35"/>
  <c r="V50" i="35" s="1"/>
  <c r="C51" i="35"/>
  <c r="U50" i="35"/>
  <c r="U241" i="35"/>
  <c r="U243" i="35"/>
  <c r="C244" i="35"/>
  <c r="C246" i="35" s="1"/>
  <c r="C137" i="35"/>
  <c r="F136" i="35"/>
  <c r="V136" i="35" s="1"/>
  <c r="U136" i="35"/>
  <c r="U51" i="35"/>
  <c r="F93" i="35"/>
  <c r="F353" i="35"/>
  <c r="V353" i="35" s="1"/>
  <c r="U353" i="35"/>
  <c r="U93" i="35"/>
  <c r="F350" i="35"/>
  <c r="V350" i="35" s="1"/>
  <c r="U350" i="35"/>
  <c r="C95" i="35"/>
  <c r="F94" i="35"/>
  <c r="U94" i="35"/>
  <c r="F342" i="35"/>
  <c r="V342" i="35" s="1"/>
  <c r="U342" i="35"/>
  <c r="F339" i="35"/>
  <c r="V339" i="35" s="1"/>
  <c r="U339" i="35"/>
  <c r="F340" i="35"/>
  <c r="V340" i="35" s="1"/>
  <c r="U340" i="35"/>
  <c r="C284" i="35"/>
  <c r="C285" i="35"/>
  <c r="C287" i="35" s="1"/>
  <c r="F283" i="35"/>
  <c r="V283" i="35" s="1"/>
  <c r="U283" i="35"/>
  <c r="F73" i="35"/>
  <c r="V73" i="35" s="1"/>
  <c r="U73" i="35"/>
  <c r="F67" i="35"/>
  <c r="V67" i="35" s="1"/>
  <c r="U65" i="35"/>
  <c r="U66" i="35"/>
  <c r="F66" i="35"/>
  <c r="V66" i="35" s="1"/>
  <c r="U282" i="35"/>
  <c r="F282" i="35"/>
  <c r="V282" i="35" s="1"/>
  <c r="F215" i="35"/>
  <c r="V215" i="35" s="1"/>
  <c r="U268" i="35"/>
  <c r="F268" i="35"/>
  <c r="V268" i="35" s="1"/>
  <c r="C216" i="35"/>
  <c r="C217" i="35" s="1"/>
  <c r="F217" i="35" s="1"/>
  <c r="V217" i="35" s="1"/>
  <c r="U25" i="35"/>
  <c r="C223" i="35"/>
  <c r="U222" i="35"/>
  <c r="F222" i="35"/>
  <c r="V222" i="35" s="1"/>
  <c r="U107" i="35"/>
  <c r="V47" i="35"/>
  <c r="U47" i="35"/>
  <c r="F156" i="35"/>
  <c r="V156" i="35" s="1"/>
  <c r="U156" i="35"/>
  <c r="U81" i="35"/>
  <c r="F81" i="35"/>
  <c r="V81" i="35" s="1"/>
  <c r="F157" i="35"/>
  <c r="V157" i="35" s="1"/>
  <c r="U157" i="35"/>
  <c r="F36" i="35"/>
  <c r="V36" i="35" s="1"/>
  <c r="U36" i="35"/>
  <c r="U23" i="35"/>
  <c r="F23" i="35"/>
  <c r="V23" i="35" s="1"/>
  <c r="U104" i="35"/>
  <c r="F104" i="35"/>
  <c r="V104" i="35" s="1"/>
  <c r="F164" i="35"/>
  <c r="V164" i="35" s="1"/>
  <c r="U164" i="35"/>
  <c r="F210" i="35"/>
  <c r="V210" i="35" s="1"/>
  <c r="U210" i="35"/>
  <c r="U3" i="35"/>
  <c r="F3" i="35"/>
  <c r="V3" i="35" s="1"/>
  <c r="U40" i="35"/>
  <c r="F40" i="35"/>
  <c r="V40" i="35" s="1"/>
  <c r="F147" i="35"/>
  <c r="V147" i="35" s="1"/>
  <c r="U147" i="35"/>
  <c r="F61" i="35"/>
  <c r="V61" i="35" s="1"/>
  <c r="U61" i="35"/>
  <c r="F181" i="35"/>
  <c r="V181" i="35" s="1"/>
  <c r="U181" i="35"/>
  <c r="C182" i="35"/>
  <c r="C37" i="35"/>
  <c r="C148" i="35"/>
  <c r="V91" i="35"/>
  <c r="C41" i="35"/>
  <c r="C82" i="35"/>
  <c r="C85" i="35"/>
  <c r="C158" i="35"/>
  <c r="C166" i="35"/>
  <c r="F27" i="35" l="1"/>
  <c r="V27" i="35" s="1"/>
  <c r="C28" i="35"/>
  <c r="U27" i="35"/>
  <c r="C7" i="35"/>
  <c r="U7" i="35" s="1"/>
  <c r="U6" i="35"/>
  <c r="F6" i="35"/>
  <c r="V6" i="35" s="1"/>
  <c r="C247" i="35"/>
  <c r="F247" i="35" s="1"/>
  <c r="V247" i="35" s="1"/>
  <c r="U76" i="35"/>
  <c r="F76" i="35"/>
  <c r="V76" i="35" s="1"/>
  <c r="C54" i="35"/>
  <c r="F51" i="35"/>
  <c r="V51" i="35" s="1"/>
  <c r="U52" i="35"/>
  <c r="F52" i="35"/>
  <c r="V52" i="35" s="1"/>
  <c r="F244" i="35"/>
  <c r="V244" i="35" s="1"/>
  <c r="U244" i="35"/>
  <c r="C245" i="35"/>
  <c r="C249" i="35" s="1"/>
  <c r="C248" i="35"/>
  <c r="F248" i="35" s="1"/>
  <c r="V248" i="35" s="1"/>
  <c r="C138" i="35"/>
  <c r="F137" i="35"/>
  <c r="V137" i="35" s="1"/>
  <c r="U137" i="35"/>
  <c r="F354" i="35"/>
  <c r="V354" i="35" s="1"/>
  <c r="F351" i="35"/>
  <c r="V351" i="35" s="1"/>
  <c r="U351" i="35"/>
  <c r="U352" i="35"/>
  <c r="F352" i="35"/>
  <c r="V352" i="35" s="1"/>
  <c r="C96" i="35"/>
  <c r="F95" i="35"/>
  <c r="C97" i="35"/>
  <c r="U95" i="35"/>
  <c r="U88" i="35"/>
  <c r="U89" i="35"/>
  <c r="U246" i="35"/>
  <c r="F246" i="35"/>
  <c r="V246" i="35" s="1"/>
  <c r="F343" i="35"/>
  <c r="V343" i="35" s="1"/>
  <c r="U343" i="35"/>
  <c r="U67" i="35"/>
  <c r="U287" i="35"/>
  <c r="F287" i="35"/>
  <c r="V287" i="35" s="1"/>
  <c r="F285" i="35"/>
  <c r="V285" i="35" s="1"/>
  <c r="U285" i="35"/>
  <c r="F284" i="35"/>
  <c r="V284" i="35" s="1"/>
  <c r="C286" i="35"/>
  <c r="U284" i="35"/>
  <c r="U70" i="35"/>
  <c r="F70" i="35"/>
  <c r="V70" i="35" s="1"/>
  <c r="U68" i="35"/>
  <c r="F68" i="35"/>
  <c r="V68" i="35" s="1"/>
  <c r="U216" i="35"/>
  <c r="U217" i="35"/>
  <c r="U269" i="35"/>
  <c r="F269" i="35"/>
  <c r="V269" i="35" s="1"/>
  <c r="F216" i="35"/>
  <c r="V216" i="35" s="1"/>
  <c r="F25" i="35"/>
  <c r="V25" i="35" s="1"/>
  <c r="U223" i="35"/>
  <c r="F223" i="35"/>
  <c r="V223" i="35" s="1"/>
  <c r="F107" i="35"/>
  <c r="V107" i="35" s="1"/>
  <c r="F130" i="35"/>
  <c r="V130" i="35" s="1"/>
  <c r="U130" i="35"/>
  <c r="U131" i="35"/>
  <c r="F131" i="35"/>
  <c r="V131" i="35" s="1"/>
  <c r="U148" i="35"/>
  <c r="F148" i="35"/>
  <c r="V148" i="35" s="1"/>
  <c r="F64" i="35"/>
  <c r="V64" i="35" s="1"/>
  <c r="U64" i="35"/>
  <c r="F24" i="35"/>
  <c r="V24" i="35" s="1"/>
  <c r="U24" i="35"/>
  <c r="F41" i="35"/>
  <c r="V41" i="35" s="1"/>
  <c r="U41" i="35"/>
  <c r="F37" i="35"/>
  <c r="V37" i="35" s="1"/>
  <c r="U37" i="35"/>
  <c r="F158" i="35"/>
  <c r="V158" i="35" s="1"/>
  <c r="U158" i="35"/>
  <c r="F85" i="35"/>
  <c r="V89" i="35" s="1"/>
  <c r="U85" i="35"/>
  <c r="V48" i="35"/>
  <c r="U48" i="35"/>
  <c r="F82" i="35"/>
  <c r="V82" i="35" s="1"/>
  <c r="U82" i="35"/>
  <c r="F166" i="35"/>
  <c r="V166" i="35" s="1"/>
  <c r="U166" i="35"/>
  <c r="F105" i="35"/>
  <c r="V105" i="35" s="1"/>
  <c r="U105" i="35"/>
  <c r="F4" i="35"/>
  <c r="V4" i="35" s="1"/>
  <c r="U4" i="35"/>
  <c r="U182" i="35"/>
  <c r="F182" i="35"/>
  <c r="V182" i="35" s="1"/>
  <c r="C38" i="35"/>
  <c r="C183" i="35"/>
  <c r="C185" i="35" s="1"/>
  <c r="C192" i="35" s="1"/>
  <c r="C149" i="35"/>
  <c r="V93" i="35"/>
  <c r="C86" i="35"/>
  <c r="U90" i="35" s="1"/>
  <c r="C83" i="35"/>
  <c r="C42" i="35"/>
  <c r="C167" i="35"/>
  <c r="C159" i="35"/>
  <c r="C161" i="35" s="1"/>
  <c r="U28" i="35" l="1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47" i="35"/>
  <c r="F54" i="35"/>
  <c r="U245" i="35"/>
  <c r="F245" i="35"/>
  <c r="V245" i="35" s="1"/>
  <c r="U45" i="35"/>
  <c r="F45" i="35"/>
  <c r="V45" i="35" s="1"/>
  <c r="U354" i="35"/>
  <c r="U248" i="35"/>
  <c r="C151" i="35"/>
  <c r="C139" i="35"/>
  <c r="F138" i="35"/>
  <c r="V138" i="35" s="1"/>
  <c r="U138" i="35"/>
  <c r="U97" i="35"/>
  <c r="C99" i="35"/>
  <c r="U99" i="35" s="1"/>
  <c r="C98" i="35"/>
  <c r="U96" i="35"/>
  <c r="V85" i="35"/>
  <c r="V88" i="35"/>
  <c r="C250" i="35"/>
  <c r="F249" i="35"/>
  <c r="V249" i="35" s="1"/>
  <c r="U249" i="35"/>
  <c r="F286" i="35"/>
  <c r="V286" i="35" s="1"/>
  <c r="U286" i="35"/>
  <c r="C288" i="35"/>
  <c r="U192" i="35"/>
  <c r="F192" i="35"/>
  <c r="V192" i="35" s="1"/>
  <c r="U273" i="35"/>
  <c r="F273" i="35"/>
  <c r="V273" i="35" s="1"/>
  <c r="U272" i="35"/>
  <c r="F272" i="35"/>
  <c r="V272" i="35" s="1"/>
  <c r="F185" i="35"/>
  <c r="V185" i="35" s="1"/>
  <c r="U185" i="35"/>
  <c r="U161" i="35"/>
  <c r="F161" i="35"/>
  <c r="V161" i="35" s="1"/>
  <c r="U108" i="35"/>
  <c r="F108" i="35"/>
  <c r="V108" i="35" s="1"/>
  <c r="U132" i="35"/>
  <c r="V132" i="35"/>
  <c r="F159" i="35"/>
  <c r="V159" i="35" s="1"/>
  <c r="U159" i="35"/>
  <c r="F42" i="35"/>
  <c r="V42" i="35" s="1"/>
  <c r="U42" i="35"/>
  <c r="U83" i="35"/>
  <c r="F83" i="35"/>
  <c r="V83" i="35" s="1"/>
  <c r="F149" i="35"/>
  <c r="V149" i="35" s="1"/>
  <c r="U149" i="35"/>
  <c r="F167" i="35"/>
  <c r="V167" i="35" s="1"/>
  <c r="U167" i="35"/>
  <c r="U86" i="35"/>
  <c r="F86" i="35"/>
  <c r="F183" i="35"/>
  <c r="V183" i="35" s="1"/>
  <c r="U183" i="35"/>
  <c r="U54" i="35"/>
  <c r="V54" i="35"/>
  <c r="U106" i="35"/>
  <c r="F106" i="35"/>
  <c r="V106" i="35" s="1"/>
  <c r="F38" i="35"/>
  <c r="V38" i="35" s="1"/>
  <c r="U38" i="35"/>
  <c r="C184" i="35"/>
  <c r="V94" i="35"/>
  <c r="C168" i="35"/>
  <c r="C43" i="35"/>
  <c r="C160" i="35"/>
  <c r="F8" i="35" l="1"/>
  <c r="C30" i="35"/>
  <c r="U29" i="35"/>
  <c r="F29" i="35"/>
  <c r="V29" i="35" s="1"/>
  <c r="V46" i="35"/>
  <c r="U46" i="35"/>
  <c r="C140" i="35"/>
  <c r="F139" i="35"/>
  <c r="V139" i="35" s="1"/>
  <c r="U139" i="35"/>
  <c r="C154" i="35"/>
  <c r="F151" i="35"/>
  <c r="V151" i="35" s="1"/>
  <c r="U151" i="35"/>
  <c r="C100" i="35"/>
  <c r="U98" i="35"/>
  <c r="V86" i="35"/>
  <c r="V90" i="35"/>
  <c r="U250" i="35"/>
  <c r="F250" i="35"/>
  <c r="V250" i="35" s="1"/>
  <c r="C251" i="35"/>
  <c r="F288" i="35"/>
  <c r="V288" i="35" s="1"/>
  <c r="U288" i="35"/>
  <c r="U110" i="35"/>
  <c r="F110" i="35"/>
  <c r="V110" i="35" s="1"/>
  <c r="U77" i="35"/>
  <c r="F77" i="35"/>
  <c r="U168" i="35"/>
  <c r="F168" i="35"/>
  <c r="V168" i="35" s="1"/>
  <c r="U160" i="35"/>
  <c r="F160" i="35"/>
  <c r="V160" i="35" s="1"/>
  <c r="F184" i="35"/>
  <c r="V184" i="35" s="1"/>
  <c r="U184" i="35"/>
  <c r="U43" i="35"/>
  <c r="F43" i="35"/>
  <c r="V43" i="35" s="1"/>
  <c r="U8" i="35"/>
  <c r="V8" i="35"/>
  <c r="C186" i="35"/>
  <c r="C169" i="35"/>
  <c r="C162" i="35"/>
  <c r="C31" i="35" l="1"/>
  <c r="F30" i="35"/>
  <c r="V30" i="35" s="1"/>
  <c r="U30" i="35"/>
  <c r="C142" i="35"/>
  <c r="U142" i="35" s="1"/>
  <c r="C143" i="35"/>
  <c r="U154" i="35"/>
  <c r="F154" i="35"/>
  <c r="V154" i="35" s="1"/>
  <c r="C141" i="35"/>
  <c r="F140" i="35"/>
  <c r="V140" i="35" s="1"/>
  <c r="U140" i="35"/>
  <c r="V77" i="35"/>
  <c r="V79" i="35"/>
  <c r="C101" i="35"/>
  <c r="U100" i="35"/>
  <c r="F251" i="35"/>
  <c r="V251" i="35" s="1"/>
  <c r="U251" i="35"/>
  <c r="V95" i="35"/>
  <c r="F97" i="35"/>
  <c r="U111" i="35"/>
  <c r="F111" i="35"/>
  <c r="V111" i="35" s="1"/>
  <c r="F169" i="35"/>
  <c r="V169" i="35" s="1"/>
  <c r="U169" i="35"/>
  <c r="F9" i="35"/>
  <c r="V9" i="35" s="1"/>
  <c r="U9" i="35"/>
  <c r="F162" i="35"/>
  <c r="V162" i="35" s="1"/>
  <c r="U162" i="35"/>
  <c r="F186" i="35"/>
  <c r="V186" i="35" s="1"/>
  <c r="U186" i="35"/>
  <c r="C187" i="35"/>
  <c r="F96" i="35"/>
  <c r="V96" i="35" s="1"/>
  <c r="C170" i="35"/>
  <c r="F31" i="35" l="1"/>
  <c r="V31" i="35" s="1"/>
  <c r="U31" i="35"/>
  <c r="F142" i="35"/>
  <c r="V142" i="35" s="1"/>
  <c r="U143" i="35"/>
  <c r="F143" i="35"/>
  <c r="V143" i="35" s="1"/>
  <c r="C144" i="35"/>
  <c r="F141" i="35"/>
  <c r="V141" i="35" s="1"/>
  <c r="U141" i="35"/>
  <c r="V97" i="35"/>
  <c r="F99" i="35"/>
  <c r="V99" i="35" s="1"/>
  <c r="U101" i="35"/>
  <c r="C191" i="35"/>
  <c r="U191" i="35" s="1"/>
  <c r="C193" i="35"/>
  <c r="C189" i="35"/>
  <c r="C190" i="35"/>
  <c r="U129" i="35"/>
  <c r="F129" i="35"/>
  <c r="V129" i="35" s="1"/>
  <c r="F10" i="35"/>
  <c r="V10" i="35" s="1"/>
  <c r="U10" i="35"/>
  <c r="F187" i="35"/>
  <c r="V187" i="35" s="1"/>
  <c r="U187" i="35"/>
  <c r="U170" i="35"/>
  <c r="F170" i="35"/>
  <c r="V170" i="35" s="1"/>
  <c r="C188" i="35"/>
  <c r="C194" i="35" s="1"/>
  <c r="F98" i="35"/>
  <c r="V98" i="35" s="1"/>
  <c r="C145" i="35" l="1"/>
  <c r="F144" i="35"/>
  <c r="V144" i="35" s="1"/>
  <c r="U144" i="35"/>
  <c r="F189" i="35"/>
  <c r="V189" i="35" s="1"/>
  <c r="C196" i="35"/>
  <c r="F194" i="35"/>
  <c r="V194" i="35" s="1"/>
  <c r="U194" i="35"/>
  <c r="F191" i="35"/>
  <c r="V191" i="35" s="1"/>
  <c r="F193" i="35"/>
  <c r="V193" i="35" s="1"/>
  <c r="U193" i="35"/>
  <c r="U189" i="35"/>
  <c r="U190" i="35"/>
  <c r="F190" i="35"/>
  <c r="V190" i="35" s="1"/>
  <c r="F188" i="35"/>
  <c r="V188" i="35" s="1"/>
  <c r="U188" i="35"/>
  <c r="U11" i="35"/>
  <c r="F11" i="35"/>
  <c r="V11" i="35" s="1"/>
  <c r="C195" i="35"/>
  <c r="F100" i="35"/>
  <c r="F145" i="35" l="1"/>
  <c r="V145" i="35" s="1"/>
  <c r="U145" i="35"/>
  <c r="F196" i="35"/>
  <c r="V196" i="35" s="1"/>
  <c r="U196" i="35"/>
  <c r="F198" i="35"/>
  <c r="V198" i="35" s="1"/>
  <c r="U198" i="35"/>
  <c r="V100" i="35"/>
  <c r="F101" i="35"/>
  <c r="U195" i="35"/>
  <c r="F195" i="35"/>
  <c r="V195" i="35" s="1"/>
  <c r="F103" i="35"/>
  <c r="V103" i="35" s="1"/>
  <c r="U103" i="35"/>
  <c r="U12" i="35"/>
  <c r="F12" i="35"/>
  <c r="V12" i="35" s="1"/>
  <c r="U13" i="35" l="1"/>
  <c r="F13" i="35"/>
  <c r="V13" i="35" s="1"/>
  <c r="V101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56" i="35"/>
  <c r="V56" i="35" s="1"/>
  <c r="U56" i="35"/>
</calcChain>
</file>

<file path=xl/sharedStrings.xml><?xml version="1.0" encoding="utf-8"?>
<sst xmlns="http://schemas.openxmlformats.org/spreadsheetml/2006/main" count="7161" uniqueCount="1188">
  <si>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</si>
  <si>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</si>
  <si>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</si>
  <si>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</si>
  <si>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</si>
  <si>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</si>
  <si>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</si>
  <si>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</si>
  <si>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</si>
  <si>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</si>
  <si>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</si>
  <si>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</si>
  <si>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</si>
  <si>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</si>
  <si>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</si>
  <si>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</si>
  <si>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</si>
  <si>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</si>
  <si>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</si>
  <si>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</si>
  <si>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</si>
  <si>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</si>
  <si>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</si>
  <si>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</si>
  <si>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</si>
  <si>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</si>
  <si>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</si>
  <si>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</si>
  <si>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</si>
  <si>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</si>
  <si>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</si>
  <si>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</si>
  <si>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</si>
  <si>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</si>
  <si>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</si>
  <si>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</si>
  <si>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</si>
  <si>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</si>
  <si>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</si>
  <si>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</si>
  <si>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</si>
  <si>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</si>
  <si>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</si>
  <si>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</si>
  <si>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</si>
  <si>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</si>
  <si>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</si>
  <si>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</si>
  <si>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</si>
  <si>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</si>
  <si>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</si>
  <si>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</si>
  <si>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</si>
  <si>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</si>
  <si>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</si>
  <si>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</si>
  <si>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</si>
  <si>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</si>
  <si>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</si>
  <si>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</si>
  <si>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</si>
  <si>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</si>
  <si>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</si>
  <si>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</si>
  <si>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</si>
  <si>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</si>
  <si>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</si>
  <si>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</si>
  <si>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</si>
  <si>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</si>
  <si>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</si>
  <si>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</si>
  <si>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</si>
  <si>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</si>
  <si>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</si>
  <si>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</si>
  <si>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</si>
  <si>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</si>
  <si>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</si>
  <si>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</si>
  <si>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</si>
  <si>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</si>
  <si>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</si>
  <si>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</si>
  <si>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</si>
  <si>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</si>
  <si>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</si>
  <si>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</si>
  <si>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</si>
  <si>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</si>
  <si>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</si>
  <si>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</si>
  <si>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</si>
  <si>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</si>
  <si>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</si>
  <si>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</si>
  <si>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</si>
  <si>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</si>
  <si>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</si>
  <si>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</si>
  <si>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</si>
  <si>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</si>
  <si>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</si>
  <si>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</si>
  <si>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</si>
  <si>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</si>
  <si>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</si>
  <si>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</si>
  <si>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</si>
  <si>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</si>
  <si>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</si>
  <si>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</si>
  <si>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</si>
  <si>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</si>
  <si>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</si>
  <si>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</si>
  <si>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</si>
  <si>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</si>
  <si>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</si>
  <si>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</si>
  <si>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</si>
  <si>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</si>
  <si>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</si>
  <si>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</si>
  <si>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</si>
  <si>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</si>
  <si>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</si>
  <si>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</si>
  <si>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</si>
  <si>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</si>
  <si>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</si>
  <si>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</si>
  <si>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</si>
  <si>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</si>
  <si>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</si>
  <si>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</si>
  <si>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</si>
  <si>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</si>
  <si>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</si>
  <si>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</si>
  <si>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</si>
  <si>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</si>
  <si>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</si>
  <si>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</si>
  <si>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</si>
  <si>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</si>
  <si>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</si>
  <si>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</si>
  <si>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</si>
  <si>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</si>
  <si>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</si>
  <si>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</si>
  <si>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</si>
  <si>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</si>
  <si>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</si>
  <si>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</si>
  <si>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</si>
  <si>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</si>
  <si>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</si>
  <si>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</si>
  <si>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</si>
  <si>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</si>
  <si>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</si>
  <si>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</si>
  <si>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</si>
  <si>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</si>
  <si>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</si>
  <si>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</si>
  <si>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</si>
  <si>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</si>
  <si>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</si>
  <si>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</si>
  <si>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</si>
  <si>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</si>
  <si>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</si>
  <si>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</si>
  <si>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</si>
  <si>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</si>
  <si>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</si>
  <si>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</si>
  <si>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</si>
  <si>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</si>
  <si>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</si>
  <si>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</si>
  <si>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</si>
  <si>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</si>
  <si>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</si>
  <si>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</si>
  <si>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</si>
  <si>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</si>
  <si>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</si>
  <si>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</si>
  <si>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</si>
  <si>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</si>
  <si>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</si>
  <si>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</si>
  <si>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</si>
  <si>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</si>
  <si>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</si>
  <si>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</si>
  <si>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</si>
  <si>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</si>
  <si>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</si>
  <si>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</si>
  <si>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</si>
  <si>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</si>
  <si>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</si>
  <si>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</si>
  <si>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</si>
  <si>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</si>
  <si>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</si>
  <si>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</si>
  <si>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</si>
  <si>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</si>
  <si>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</si>
  <si>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</si>
  <si>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</si>
  <si>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</si>
  <si>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</si>
  <si>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</si>
  <si>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</si>
  <si>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</si>
  <si>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</si>
  <si>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</si>
  <si>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</si>
  <si>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</si>
  <si>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</si>
  <si>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</si>
  <si>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</si>
  <si>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</si>
  <si>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</si>
  <si>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</si>
  <si>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</si>
  <si>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</si>
  <si>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</si>
  <si>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</si>
  <si>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</si>
  <si>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</si>
  <si>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</si>
  <si>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</si>
  <si>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</si>
  <si>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</si>
  <si>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</si>
  <si>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</si>
  <si>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</si>
  <si>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</si>
  <si>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</si>
  <si>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</si>
  <si>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</si>
  <si>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</si>
  <si>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</si>
  <si>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</si>
  <si>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</si>
  <si>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</si>
  <si>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</si>
  <si>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</si>
  <si>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</si>
  <si>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</si>
  <si>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</si>
  <si>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</si>
  <si>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</si>
  <si>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</si>
  <si>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</si>
  <si>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</si>
  <si>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</si>
  <si>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</si>
  <si>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</si>
  <si>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</si>
  <si>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</si>
  <si>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</si>
  <si>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</si>
  <si>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</si>
  <si>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</si>
  <si>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</si>
  <si>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</si>
  <si>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</si>
  <si>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</si>
  <si>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</si>
  <si>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</si>
  <si>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</si>
  <si>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</si>
  <si>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</si>
  <si>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</si>
  <si>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</si>
  <si>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</si>
  <si>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</si>
  <si>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</si>
  <si>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</si>
  <si>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</si>
  <si>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</si>
  <si>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</si>
  <si>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</si>
  <si>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</si>
  <si>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</si>
  <si>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</si>
  <si>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</si>
  <si>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</si>
  <si>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</si>
  <si>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</si>
  <si>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</si>
  <si>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</si>
  <si>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</si>
  <si>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</si>
  <si>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</si>
  <si>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</si>
  <si>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</si>
  <si>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</si>
  <si>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</si>
  <si>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</si>
  <si>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</si>
  <si>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</si>
  <si>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</si>
  <si>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</si>
  <si>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</si>
  <si>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</si>
  <si>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</si>
  <si>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</si>
  <si>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</si>
  <si>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</si>
  <si>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</si>
  <si>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</si>
  <si>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</si>
  <si>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</si>
  <si>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</si>
  <si>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</si>
  <si>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</si>
  <si>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</si>
  <si>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</si>
  <si>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</si>
  <si>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</si>
  <si>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</si>
  <si>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</si>
  <si>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</si>
  <si>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</si>
  <si>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</si>
  <si>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</si>
  <si>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</si>
  <si>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</si>
  <si>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</si>
  <si>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</si>
  <si>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</si>
  <si>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</si>
  <si>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</si>
  <si>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</si>
  <si>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</si>
  <si>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</si>
  <si>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</si>
  <si>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</si>
  <si>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</si>
  <si>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</si>
  <si>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</si>
  <si>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</si>
  <si>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</si>
  <si>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</si>
  <si>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</si>
  <si>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</si>
  <si>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</si>
  <si>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</si>
  <si>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</si>
  <si>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</si>
  <si>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</si>
  <si>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</si>
  <si>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</si>
  <si>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</si>
  <si>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</si>
  <si>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</si>
  <si>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</si>
  <si>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</si>
  <si>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</si>
  <si>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</si>
  <si>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</si>
  <si>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</si>
  <si>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</si>
  <si>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</si>
  <si>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</si>
  <si>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</si>
  <si>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</si>
  <si>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</si>
  <si>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</si>
  <si>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</si>
  <si>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</si>
  <si>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</si>
  <si>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</si>
  <si>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</si>
  <si>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</si>
  <si>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</si>
  <si>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</si>
  <si>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</si>
  <si>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</si>
  <si>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</si>
  <si>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</si>
  <si>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</si>
  <si>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</si>
  <si>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</si>
  <si>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</si>
  <si>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</si>
  <si>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</si>
  <si>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</si>
  <si>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</si>
  <si>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</si>
  <si>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</si>
  <si>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</si>
  <si>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</si>
  <si>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</si>
  <si>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</si>
  <si>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</si>
  <si>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</si>
  <si>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</si>
  <si>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</si>
  <si>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</si>
  <si>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</si>
  <si>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</si>
  <si>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</si>
  <si>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</si>
  <si>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</si>
  <si>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</si>
  <si>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</si>
  <si>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</si>
  <si>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</si>
  <si>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</si>
  <si>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</si>
  <si>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</si>
  <si>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</si>
  <si>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</si>
  <si>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</si>
  <si>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</si>
  <si>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</si>
  <si>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</si>
  <si>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</si>
  <si>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</si>
  <si>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</si>
  <si>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</si>
  <si>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</si>
  <si>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</si>
  <si>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</si>
  <si>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</si>
  <si>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</si>
  <si>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</si>
  <si>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</si>
  <si>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</si>
  <si>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</si>
  <si>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</si>
  <si>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</si>
  <si>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</si>
  <si>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</si>
  <si>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</si>
  <si>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</si>
  <si>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</si>
  <si>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</si>
  <si>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</si>
  <si>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</si>
  <si>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</si>
  <si>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</si>
  <si>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</si>
  <si>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</si>
  <si>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</si>
  <si>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</si>
  <si>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</si>
  <si>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</si>
  <si>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</si>
  <si>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</si>
  <si>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</si>
  <si>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</si>
  <si>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</si>
  <si>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</si>
  <si>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</si>
  <si>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</si>
  <si>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</si>
  <si>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</si>
  <si>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</si>
  <si>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</si>
  <si>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</si>
  <si>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</si>
  <si>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</si>
  <si>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</si>
  <si>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</si>
  <si>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</si>
  <si>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</si>
  <si>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</si>
  <si>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</si>
  <si>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</si>
  <si>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</si>
  <si>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</si>
  <si>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</si>
  <si>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</si>
  <si>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</si>
  <si>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</si>
  <si>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</si>
  <si>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</si>
  <si>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</si>
  <si>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</si>
  <si>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</si>
  <si>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</si>
  <si>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</si>
  <si>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</si>
  <si>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</si>
  <si>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</si>
  <si>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</si>
  <si>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</si>
  <si>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</si>
  <si>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</si>
  <si>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</si>
  <si>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</si>
  <si>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</si>
  <si>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</si>
  <si>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</si>
  <si>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</si>
  <si>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</si>
  <si>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</si>
  <si>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</si>
  <si>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</si>
  <si>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</si>
  <si>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</si>
  <si>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</si>
  <si>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</si>
  <si>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</si>
  <si>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</si>
  <si>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</si>
  <si>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</si>
  <si>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</si>
  <si>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</si>
  <si>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</si>
  <si>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</si>
  <si>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</si>
  <si>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</si>
  <si>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</si>
  <si>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</si>
  <si>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</si>
  <si>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</si>
  <si>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</si>
  <si>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</si>
  <si>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</si>
  <si>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</si>
  <si>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</si>
  <si>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</si>
  <si>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</si>
  <si>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</si>
  <si>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</si>
  <si>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</si>
  <si>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</si>
  <si>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</si>
  <si>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</si>
  <si>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</si>
  <si>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</si>
  <si>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</si>
  <si>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</si>
  <si>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</si>
  <si>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</si>
  <si>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</si>
  <si>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</si>
  <si>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</si>
  <si>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</si>
  <si>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</si>
  <si>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</si>
  <si>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</si>
  <si>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</si>
  <si>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</si>
  <si>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</si>
  <si>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</si>
  <si>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</si>
  <si>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</si>
  <si>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</si>
  <si>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</si>
  <si>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</si>
  <si>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</si>
  <si>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</si>
  <si>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</si>
  <si>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</si>
  <si>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</si>
  <si>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</si>
  <si>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</si>
  <si>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</si>
  <si>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</si>
  <si>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</si>
  <si>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</si>
  <si>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</si>
  <si>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</si>
  <si>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</si>
  <si>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</si>
  <si>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</si>
  <si>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</si>
  <si>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</si>
  <si>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</si>
  <si>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</si>
  <si>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</si>
  <si>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</si>
  <si>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</si>
  <si>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</si>
  <si>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</si>
  <si>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</si>
  <si>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</si>
  <si>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</si>
  <si>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</si>
  <si>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</si>
  <si>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</si>
  <si>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</si>
  <si>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</si>
  <si>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</si>
  <si>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</si>
  <si>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</si>
  <si>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</si>
  <si>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</si>
  <si>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</si>
  <si>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</si>
  <si>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</si>
  <si>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</si>
  <si>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</si>
  <si>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</si>
  <si>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</si>
  <si>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</si>
  <si>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</si>
  <si>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</si>
  <si>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</si>
  <si>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</si>
  <si>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</si>
  <si>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</si>
  <si>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</si>
  <si>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</si>
  <si>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</si>
  <si>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</si>
  <si>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</si>
  <si>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</si>
  <si>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</si>
  <si>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</si>
  <si>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</si>
  <si>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</si>
  <si>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</si>
  <si>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</si>
  <si>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</si>
  <si>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</si>
  <si>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</si>
  <si>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</si>
  <si>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</si>
  <si>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</si>
  <si>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</si>
  <si>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</si>
  <si>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</si>
  <si>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</si>
  <si>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</si>
  <si>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</si>
  <si>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</si>
  <si>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</si>
  <si>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</si>
  <si>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</si>
  <si>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</si>
  <si>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</si>
  <si>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</si>
  <si>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</si>
  <si>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</si>
  <si>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</si>
  <si>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</si>
  <si>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</si>
  <si>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</si>
  <si>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</si>
  <si>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</si>
  <si>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</si>
  <si>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</si>
  <si>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</si>
  <si>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</si>
  <si>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</si>
  <si>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</si>
  <si>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</si>
  <si>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</si>
  <si>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</si>
  <si>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</si>
  <si>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</si>
  <si>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</si>
  <si>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</si>
  <si>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</si>
  <si>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</si>
  <si>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</si>
  <si>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</si>
  <si>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</si>
  <si>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</si>
  <si>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</si>
  <si>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</si>
  <si>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</si>
  <si>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</si>
  <si>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</si>
  <si>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</si>
  <si>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</si>
  <si>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</si>
  <si>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</si>
  <si>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</si>
  <si>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</si>
  <si>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</si>
  <si>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</si>
  <si>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</si>
  <si>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</si>
  <si>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</si>
  <si>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</si>
  <si>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</si>
  <si>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</si>
  <si>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</si>
  <si>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</si>
  <si>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</si>
  <si>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</si>
  <si>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</si>
  <si>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</si>
  <si>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</si>
  <si>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</si>
  <si>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</si>
  <si>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</si>
  <si>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</si>
  <si>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</si>
  <si>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</si>
  <si>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</si>
  <si>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</si>
  <si>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</si>
  <si>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</si>
  <si>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</si>
  <si>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</si>
  <si>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</si>
  <si>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</si>
  <si>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</si>
  <si>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</si>
  <si>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</si>
  <si>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</si>
  <si>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</si>
  <si>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</si>
  <si>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</si>
  <si>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</si>
  <si>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</si>
  <si>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</si>
  <si>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</si>
  <si>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</si>
  <si>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</si>
  <si>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</si>
  <si>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</si>
  <si>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</si>
  <si>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</si>
  <si>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</si>
  <si>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</si>
  <si>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</si>
  <si>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</si>
  <si>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</si>
  <si>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</si>
  <si>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</si>
  <si>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</si>
  <si>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</si>
  <si>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</si>
  <si>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</si>
  <si>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</si>
  <si>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</si>
  <si>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</si>
  <si>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</si>
  <si>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</si>
  <si>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</si>
  <si>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</si>
  <si>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</si>
  <si>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</si>
  <si>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</si>
  <si>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</si>
  <si>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</si>
  <si>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</si>
  <si>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</si>
  <si>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</si>
  <si>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</si>
  <si>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</si>
  <si>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</si>
  <si>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</si>
  <si>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</si>
  <si>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</si>
  <si>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</si>
  <si>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</si>
  <si>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</si>
  <si>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</si>
  <si>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</si>
  <si>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</si>
  <si>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</si>
  <si>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</si>
  <si>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</si>
  <si>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</si>
  <si>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</si>
  <si>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</si>
  <si>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</si>
  <si>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</si>
  <si>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</si>
  <si>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</si>
  <si>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</si>
  <si>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</si>
  <si>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</si>
  <si>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</si>
  <si>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</si>
  <si>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</si>
  <si>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</si>
  <si>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</si>
  <si>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</si>
  <si>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</si>
  <si>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</si>
  <si>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</si>
  <si>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</si>
  <si>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</si>
  <si>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</si>
  <si>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</si>
  <si>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</si>
  <si>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</si>
  <si>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</si>
  <si>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</si>
  <si>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</si>
  <si>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</si>
  <si>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</si>
  <si>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</si>
  <si>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</si>
  <si>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</si>
  <si>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</si>
  <si>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</si>
  <si>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</si>
  <si>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</si>
  <si>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</si>
  <si>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</si>
  <si>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</si>
  <si>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</si>
  <si>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</si>
  <si>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</si>
  <si>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</si>
  <si>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</si>
  <si>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</si>
  <si>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</si>
  <si>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</si>
  <si>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</si>
  <si>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</si>
  <si>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</si>
  <si>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</si>
  <si>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</si>
  <si>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</si>
  <si>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</si>
  <si>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</si>
  <si>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</si>
  <si>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</si>
  <si>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</si>
  <si>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</si>
  <si>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</si>
  <si>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</si>
  <si>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</si>
  <si>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</si>
  <si>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</si>
  <si>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</si>
  <si>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</si>
  <si>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</si>
  <si>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</si>
  <si>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</si>
  <si>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</si>
  <si>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</si>
  <si>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</si>
  <si>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</si>
  <si>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</si>
  <si>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</si>
  <si>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</si>
  <si>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</si>
  <si>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</si>
  <si>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</si>
  <si>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</si>
  <si>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</si>
  <si>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</si>
  <si>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</si>
  <si>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</si>
  <si>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</si>
  <si>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</si>
  <si>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</si>
  <si>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</si>
  <si>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</si>
  <si>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</si>
  <si>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</si>
  <si>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</si>
  <si>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</si>
  <si>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</si>
  <si>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</si>
  <si>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</si>
  <si>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</si>
  <si>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</si>
  <si>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</si>
  <si>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</si>
  <si>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</si>
  <si>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</si>
  <si>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</si>
  <si>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</si>
  <si>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</si>
  <si>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</si>
  <si>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</si>
  <si>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</si>
  <si>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</si>
  <si>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</si>
  <si>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</si>
  <si>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</si>
  <si>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</si>
  <si>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</si>
  <si>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</si>
  <si>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</si>
  <si>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</si>
  <si>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</si>
  <si>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</si>
  <si>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</si>
  <si>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</si>
  <si>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</si>
  <si>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</si>
  <si>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</si>
  <si>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</si>
  <si>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</si>
  <si>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</si>
  <si>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</si>
  <si>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</si>
  <si>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</si>
  <si>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</si>
  <si>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</si>
  <si>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</si>
  <si>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</si>
  <si>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</si>
  <si>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</si>
  <si>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</si>
  <si>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</si>
  <si>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</si>
  <si>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</si>
  <si>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</si>
  <si>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</si>
  <si>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</si>
  <si>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</si>
  <si>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</si>
  <si>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</si>
  <si>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</si>
  <si>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</si>
  <si>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</si>
  <si>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</si>
  <si>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</si>
  <si>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</si>
  <si>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</si>
  <si>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</si>
  <si>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</si>
  <si>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</si>
  <si>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</si>
  <si>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</si>
  <si>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</si>
  <si>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</si>
  <si>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</si>
  <si>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</si>
  <si>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</si>
  <si>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</si>
  <si>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</si>
  <si>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</si>
  <si>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</si>
  <si>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</si>
  <si>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</si>
  <si>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</si>
  <si>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</si>
  <si>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</si>
  <si>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</si>
  <si>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</si>
  <si>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</si>
  <si>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</si>
  <si>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</si>
  <si>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</si>
  <si>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</si>
  <si>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</si>
  <si>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</si>
  <si>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</si>
  <si>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</si>
  <si>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</si>
  <si>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</si>
  <si>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</si>
  <si>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</si>
  <si>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</si>
  <si>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</si>
  <si>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</si>
  <si>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</si>
  <si>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</si>
  <si>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</si>
  <si>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</si>
  <si>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</si>
  <si>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</si>
  <si>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</si>
  <si>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</si>
  <si>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</si>
  <si>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</si>
  <si>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</si>
  <si>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</si>
  <si>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</si>
  <si>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</si>
  <si>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</si>
  <si>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</si>
  <si>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</si>
  <si>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</si>
  <si>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</si>
  <si>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</si>
  <si>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</si>
  <si>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</si>
  <si>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</si>
  <si>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</si>
  <si>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</si>
  <si>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</si>
  <si>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</si>
  <si>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</si>
  <si>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</si>
  <si>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</si>
  <si>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</si>
  <si>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</si>
  <si>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</si>
  <si>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</si>
  <si>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</si>
  <si>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</si>
  <si>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</si>
  <si>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</si>
  <si>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</si>
  <si>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</si>
  <si>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</si>
  <si>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</si>
  <si>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</si>
  <si>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</si>
  <si>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</si>
  <si>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</si>
  <si>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</si>
  <si>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</si>
  <si>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</si>
  <si>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</si>
  <si>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</si>
  <si>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</si>
  <si>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</si>
  <si>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</si>
  <si>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</si>
  <si>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</si>
  <si>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</si>
  <si>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</si>
  <si>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</si>
  <si>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</si>
  <si>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</si>
  <si>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</si>
  <si>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</si>
  <si>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</si>
  <si>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</si>
  <si>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</si>
  <si>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</si>
  <si>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</si>
  <si>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</si>
  <si>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</si>
  <si>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</si>
  <si>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</si>
  <si>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</si>
  <si>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</si>
  <si>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</si>
  <si>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</si>
  <si>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</si>
  <si>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</si>
  <si>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</si>
  <si>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</si>
  <si>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</si>
  <si>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</si>
  <si>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</si>
  <si>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</si>
  <si>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</si>
  <si>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</si>
  <si>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</si>
  <si>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</si>
  <si>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</si>
  <si>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</si>
  <si>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</si>
  <si>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</si>
  <si>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</si>
  <si>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</si>
  <si>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</si>
  <si>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</si>
  <si>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</si>
  <si>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</si>
  <si>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</si>
  <si>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</si>
  <si>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</si>
  <si>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</si>
  <si>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</si>
  <si>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</si>
  <si>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</si>
  <si>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</si>
  <si>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</si>
  <si>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</si>
  <si>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</si>
  <si>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</si>
  <si>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</si>
  <si>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</si>
  <si>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</si>
  <si>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</si>
  <si>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</si>
  <si>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</si>
  <si>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</si>
  <si>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</si>
  <si>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</si>
  <si>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</si>
  <si>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</si>
  <si>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</si>
  <si>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</si>
  <si>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</si>
  <si>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</si>
  <si>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</si>
  <si>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</si>
  <si>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</si>
  <si>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</si>
  <si>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</si>
  <si>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</si>
  <si>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</si>
  <si>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</si>
  <si>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</si>
  <si>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</si>
  <si>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</si>
  <si>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</si>
  <si>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</si>
  <si>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</si>
  <si>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</si>
  <si>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</si>
  <si>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</si>
  <si>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</si>
  <si>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</si>
  <si>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</si>
  <si>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</si>
  <si>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</si>
  <si>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</si>
  <si>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</si>
  <si>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</si>
  <si>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</si>
  <si>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</si>
  <si>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</si>
  <si>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</si>
  <si>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</si>
  <si>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</si>
  <si>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</si>
  <si>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</si>
  <si>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</si>
  <si>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</si>
  <si>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</si>
  <si>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</si>
  <si>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</si>
  <si>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</si>
  <si>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</si>
  <si>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</si>
  <si>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</si>
  <si>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</si>
  <si>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</si>
  <si>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</si>
  <si>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</si>
  <si>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</si>
  <si>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</si>
  <si>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</si>
  <si>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</si>
  <si>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</si>
  <si>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</si>
  <si>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</si>
  <si>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</si>
  <si>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</si>
  <si>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</si>
  <si>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</si>
  <si>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</si>
  <si>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</si>
  <si>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</si>
  <si>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</si>
  <si>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</si>
  <si>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</si>
  <si>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É uma tabela de preços ou orçamental.</t>
  </si>
  <si>
    <t>Valor de ganho planejado.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</si>
  <si>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</si>
  <si>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</si>
  <si>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</si>
  <si>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</si>
  <si>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</si>
  <si>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</si>
  <si>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</si>
  <si>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Tipo definido para uma família criada em Revit.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</si>
  <si>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</si>
  <si>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</si>
  <si>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</si>
  <si>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</si>
  <si>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</si>
  <si>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</si>
  <si>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</si>
  <si>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</si>
  <si>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</si>
  <si>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</si>
  <si>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</si>
  <si>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</si>
  <si>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</si>
  <si>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</si>
  <si>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</si>
  <si>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</si>
  <si>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</si>
  <si>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</si>
  <si>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</si>
  <si>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</si>
  <si>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</si>
  <si>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</si>
  <si>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</si>
  <si>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</si>
  <si>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</si>
  <si>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tem.ganho</t>
  </si>
  <si>
    <t>tem.preço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</si>
</sst>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74"/>
  <sheetViews>
    <sheetView tabSelected="1" zoomScale="250" zoomScaleNormal="250" workbookViewId="0">
      <pane ySplit="1" topLeftCell="A365" activePane="bottomLeft" state="frozen"/>
      <selection pane="bottomLeft" activeCell="C376" sqref="C376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31.85546875" style="31" bestFit="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750</v>
      </c>
      <c r="Y1" s="28" t="s">
        <v>751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42" si="0">_xlfn.CONCAT("d.",MID(C2,FIND(".",C2,1)+1,100))</f>
        <v>d.endereçar</v>
      </c>
      <c r="G2" s="5" t="str">
        <f t="shared" ref="G2:G42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42" si="2">_xlfn.CONCAT("Propriedade para ",MID(C2,FIND("p.",C2,1)+2,100),": ",D2)</f>
        <v>Propriedade para endereçar: tem.continente</v>
      </c>
      <c r="V2" s="8" t="str">
        <f t="shared" ref="V2:V42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702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703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490</v>
      </c>
      <c r="X4" s="50" t="s">
        <v>704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1093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1095</v>
      </c>
      <c r="X5" s="50" t="s">
        <v>705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1098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1099</v>
      </c>
      <c r="X6" s="50" t="s">
        <v>706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203</v>
      </c>
      <c r="X7" s="50" t="s">
        <v>707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784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204</v>
      </c>
      <c r="X8" s="50" t="s">
        <v>708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205</v>
      </c>
      <c r="X9" s="50" t="s">
        <v>709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286</v>
      </c>
      <c r="X10" s="50" t="s">
        <v>710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206</v>
      </c>
      <c r="X11" s="50" t="s">
        <v>711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994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207</v>
      </c>
      <c r="X12" s="50" t="s">
        <v>712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995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208</v>
      </c>
      <c r="X13" s="50" t="s">
        <v>713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263</v>
      </c>
      <c r="X14" s="50" t="s">
        <v>714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209</v>
      </c>
      <c r="X15" s="50" t="s">
        <v>715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6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264</v>
      </c>
      <c r="X16" s="50" t="s">
        <v>716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6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944</v>
      </c>
      <c r="X17" s="50" t="s">
        <v>717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7" t="s">
        <v>0</v>
      </c>
      <c r="J18" s="55" t="s">
        <v>40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210</v>
      </c>
      <c r="X18" s="50" t="s">
        <v>718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785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7" t="s">
        <v>0</v>
      </c>
      <c r="J19" s="55" t="s">
        <v>40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287</v>
      </c>
      <c r="X19" s="50" t="s">
        <v>945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7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943</v>
      </c>
      <c r="X20" s="50" t="s">
        <v>1094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941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7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942</v>
      </c>
      <c r="X21" s="50" t="s">
        <v>1109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40" t="s">
        <v>154</v>
      </c>
      <c r="D22" s="17" t="s">
        <v>918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8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211</v>
      </c>
      <c r="X22" s="50" t="s">
        <v>719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C22</f>
        <v>p.geolocalizar</v>
      </c>
      <c r="D23" s="10" t="s">
        <v>919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211</v>
      </c>
      <c r="X23" s="50" t="s">
        <v>720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920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288</v>
      </c>
      <c r="X24" s="50" t="s">
        <v>721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si="12"/>
        <v>p.geolocalizar</v>
      </c>
      <c r="D25" s="10" t="s">
        <v>921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289</v>
      </c>
      <c r="X25" s="50" t="s">
        <v>722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2"/>
        <v>p.geolocalizar</v>
      </c>
      <c r="D26" s="10" t="s">
        <v>922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7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298</v>
      </c>
      <c r="X26" s="50" t="s">
        <v>723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2"/>
        <v>p.geolocalizar</v>
      </c>
      <c r="D27" s="10" t="s">
        <v>923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7" t="s">
        <v>0</v>
      </c>
      <c r="J27" s="55" t="s">
        <v>0</v>
      </c>
      <c r="K27" s="55" t="s">
        <v>0</v>
      </c>
      <c r="L27" s="55" t="s">
        <v>0</v>
      </c>
      <c r="M27" s="55" t="s">
        <v>0</v>
      </c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1106</v>
      </c>
      <c r="X27" s="50" t="s">
        <v>724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2"/>
        <v>p.geolocalizar</v>
      </c>
      <c r="D28" s="10" t="s">
        <v>1096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7" t="s">
        <v>0</v>
      </c>
      <c r="J28" s="55" t="s">
        <v>0</v>
      </c>
      <c r="K28" s="55" t="s">
        <v>0</v>
      </c>
      <c r="L28" s="55" t="s">
        <v>0</v>
      </c>
      <c r="M28" s="55" t="s">
        <v>0</v>
      </c>
      <c r="N28" s="55" t="s">
        <v>0</v>
      </c>
      <c r="O28" s="55" t="s">
        <v>0</v>
      </c>
      <c r="P28" s="55" t="s">
        <v>0</v>
      </c>
      <c r="Q28" s="55" t="s">
        <v>0</v>
      </c>
      <c r="R28" s="55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1105</v>
      </c>
      <c r="X28" s="50" t="s">
        <v>1100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2"/>
        <v>p.geolocalizar</v>
      </c>
      <c r="D29" s="10" t="s">
        <v>1097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7" t="s">
        <v>0</v>
      </c>
      <c r="J29" s="55" t="s">
        <v>0</v>
      </c>
      <c r="K29" s="55" t="s">
        <v>0</v>
      </c>
      <c r="L29" s="55" t="s">
        <v>0</v>
      </c>
      <c r="M29" s="55" t="s">
        <v>0</v>
      </c>
      <c r="N29" s="55" t="s">
        <v>0</v>
      </c>
      <c r="O29" s="55" t="s">
        <v>0</v>
      </c>
      <c r="P29" s="55" t="s">
        <v>0</v>
      </c>
      <c r="Q29" s="55" t="s">
        <v>0</v>
      </c>
      <c r="R29" s="55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1104</v>
      </c>
      <c r="X29" s="50" t="s">
        <v>1101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2"/>
        <v>p.geolocalizar</v>
      </c>
      <c r="D30" s="10" t="s">
        <v>1115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7" t="s">
        <v>0</v>
      </c>
      <c r="J30" s="55" t="s">
        <v>0</v>
      </c>
      <c r="K30" s="55" t="s">
        <v>0</v>
      </c>
      <c r="L30" s="55" t="s">
        <v>0</v>
      </c>
      <c r="M30" s="55" t="s">
        <v>0</v>
      </c>
      <c r="N30" s="55" t="s">
        <v>0</v>
      </c>
      <c r="O30" s="55" t="s">
        <v>0</v>
      </c>
      <c r="P30" s="55" t="s">
        <v>0</v>
      </c>
      <c r="Q30" s="55" t="s">
        <v>0</v>
      </c>
      <c r="R30" s="55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1107</v>
      </c>
      <c r="X30" s="50" t="s">
        <v>1102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2"/>
        <v>p.geolocalizar</v>
      </c>
      <c r="D31" s="10" t="s">
        <v>1116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7" t="s">
        <v>0</v>
      </c>
      <c r="J31" s="55" t="s">
        <v>0</v>
      </c>
      <c r="K31" s="55" t="s">
        <v>0</v>
      </c>
      <c r="L31" s="55" t="s">
        <v>0</v>
      </c>
      <c r="M31" s="55" t="s">
        <v>0</v>
      </c>
      <c r="N31" s="55" t="s">
        <v>0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1108</v>
      </c>
      <c r="X31" s="50" t="s">
        <v>1103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41" t="s">
        <v>155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8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290</v>
      </c>
      <c r="X32" s="50" t="s">
        <v>743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6" t="s">
        <v>0</v>
      </c>
      <c r="J33" s="55" t="s">
        <v>0</v>
      </c>
      <c r="K33" s="55" t="s">
        <v>0</v>
      </c>
      <c r="L33" s="55" t="s">
        <v>42</v>
      </c>
      <c r="M33" s="55" t="s">
        <v>0</v>
      </c>
      <c r="N33" s="55" t="s">
        <v>47</v>
      </c>
      <c r="O33" s="55" t="s">
        <v>0</v>
      </c>
      <c r="P33" s="55" t="s">
        <v>0</v>
      </c>
      <c r="Q33" s="55" t="s">
        <v>66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291</v>
      </c>
      <c r="X33" s="50" t="s">
        <v>744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6" t="s">
        <v>0</v>
      </c>
      <c r="J34" s="55" t="s">
        <v>0</v>
      </c>
      <c r="K34" s="55" t="s">
        <v>0</v>
      </c>
      <c r="L34" s="55" t="s">
        <v>0</v>
      </c>
      <c r="M34" s="55" t="s">
        <v>46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292</v>
      </c>
      <c r="X34" s="50" t="s">
        <v>745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6" t="s">
        <v>0</v>
      </c>
      <c r="J35" s="55" t="s">
        <v>0</v>
      </c>
      <c r="K35" s="55" t="s">
        <v>0</v>
      </c>
      <c r="L35" s="55" t="s">
        <v>42</v>
      </c>
      <c r="M35" s="55" t="s">
        <v>0</v>
      </c>
      <c r="N35" s="55" t="s">
        <v>47</v>
      </c>
      <c r="O35" s="55" t="s">
        <v>0</v>
      </c>
      <c r="P35" s="55" t="s">
        <v>0</v>
      </c>
      <c r="Q35" s="55" t="s">
        <v>68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294</v>
      </c>
      <c r="X35" s="50" t="s">
        <v>746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42</v>
      </c>
      <c r="M36" s="55" t="s">
        <v>0</v>
      </c>
      <c r="N36" s="55" t="s">
        <v>47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293</v>
      </c>
      <c r="X36" s="50" t="s">
        <v>747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295</v>
      </c>
      <c r="X37" s="50" t="s">
        <v>748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7" t="s">
        <v>0</v>
      </c>
      <c r="J38" s="55" t="s">
        <v>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296</v>
      </c>
      <c r="X38" s="50" t="s">
        <v>749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1035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4" t="s">
        <v>0</v>
      </c>
      <c r="J39" s="55" t="s">
        <v>40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1036</v>
      </c>
      <c r="X39" s="50" t="s">
        <v>1041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6" t="s">
        <v>0</v>
      </c>
      <c r="J40" s="55" t="s">
        <v>40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1037</v>
      </c>
      <c r="X40" s="50" t="s">
        <v>1042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837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6" t="s">
        <v>0</v>
      </c>
      <c r="J41" s="55" t="s">
        <v>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1038</v>
      </c>
      <c r="X41" s="50" t="s">
        <v>1043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ref="C42:C43" si="25">C41</f>
        <v>p.associar</v>
      </c>
      <c r="D42" s="24" t="s">
        <v>73</v>
      </c>
      <c r="E42" s="15" t="s">
        <v>38</v>
      </c>
      <c r="F42" s="6" t="str">
        <f t="shared" si="0"/>
        <v>d.associar</v>
      </c>
      <c r="G42" s="13" t="str">
        <f t="shared" si="1"/>
        <v>link</v>
      </c>
      <c r="H42" s="7" t="s">
        <v>39</v>
      </c>
      <c r="I42" s="56" t="s">
        <v>0</v>
      </c>
      <c r="J42" s="55" t="s">
        <v>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0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2"/>
        <v>Propriedade para associar: é.link</v>
      </c>
      <c r="V42" s="8" t="str">
        <f t="shared" si="3"/>
        <v xml:space="preserve">Dado para associar: link ( xsd:string ) </v>
      </c>
      <c r="W42" s="8" t="s">
        <v>1040</v>
      </c>
      <c r="X42" s="50" t="s">
        <v>1044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 t="shared" si="25"/>
        <v>p.associar</v>
      </c>
      <c r="D43" s="24" t="s">
        <v>74</v>
      </c>
      <c r="E43" s="15" t="s">
        <v>38</v>
      </c>
      <c r="F43" s="6" t="str">
        <f t="shared" ref="F43:F95" si="26">_xlfn.CONCAT("d.",MID(C43,FIND(".",C43,1)+1,100))</f>
        <v>d.associar</v>
      </c>
      <c r="G43" s="13" t="str">
        <f t="shared" ref="G43:G103" si="27">MID(D43,FIND(".",D43,1)+1,100)</f>
        <v>grupo</v>
      </c>
      <c r="H43" s="7" t="s">
        <v>39</v>
      </c>
      <c r="I43" s="56" t="s">
        <v>0</v>
      </c>
      <c r="J43" s="55" t="s">
        <v>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0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ref="U43:U103" si="28">_xlfn.CONCAT("Propriedade para ",MID(C43,FIND("p.",C43,1)+2,100),": ",D43)</f>
        <v>Propriedade para associar: é.grupo</v>
      </c>
      <c r="V43" s="8" t="str">
        <f t="shared" ref="V43:V103" si="29">_xlfn.CONCAT("Dado para ",MID(F43,FIND("d.",F43,1)+2,100),": ",G43, " ( ",H43, " ) ")</f>
        <v xml:space="preserve">Dado para associar: grupo ( xsd:string ) </v>
      </c>
      <c r="W43" s="8" t="s">
        <v>1039</v>
      </c>
      <c r="X43" s="50" t="s">
        <v>1045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41" t="s">
        <v>156</v>
      </c>
      <c r="D44" s="25" t="s">
        <v>75</v>
      </c>
      <c r="E44" s="15" t="s">
        <v>38</v>
      </c>
      <c r="F44" s="44" t="str">
        <f t="shared" si="26"/>
        <v>d.identificar</v>
      </c>
      <c r="G44" s="20" t="str">
        <f t="shared" si="27"/>
        <v>código</v>
      </c>
      <c r="H44" s="14" t="s">
        <v>39</v>
      </c>
      <c r="I44" s="54" t="s">
        <v>0</v>
      </c>
      <c r="J44" s="55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28"/>
        <v>Propriedade para identificar: tem.código</v>
      </c>
      <c r="V44" s="8" t="str">
        <f t="shared" si="29"/>
        <v xml:space="preserve">Dado para identificar: código ( xsd:string ) </v>
      </c>
      <c r="W44" s="8" t="s">
        <v>212</v>
      </c>
      <c r="X44" s="50" t="s">
        <v>725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>C44</f>
        <v>p.identificar</v>
      </c>
      <c r="D45" s="26" t="s">
        <v>996</v>
      </c>
      <c r="E45" s="15" t="s">
        <v>38</v>
      </c>
      <c r="F45" s="6" t="str">
        <f t="shared" si="26"/>
        <v>d.identificar</v>
      </c>
      <c r="G45" s="13" t="str">
        <f t="shared" si="27"/>
        <v>sigla</v>
      </c>
      <c r="H45" s="7" t="s">
        <v>39</v>
      </c>
      <c r="I45" s="56" t="s">
        <v>0</v>
      </c>
      <c r="J45" s="55" t="s">
        <v>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si="28"/>
        <v>Propriedade para identificar: tem.sigla</v>
      </c>
      <c r="V45" s="8" t="str">
        <f t="shared" si="29"/>
        <v xml:space="preserve">Dado para identificar: sigla ( xsd:string ) </v>
      </c>
      <c r="W45" s="8" t="s">
        <v>998</v>
      </c>
      <c r="X45" s="50" t="s">
        <v>726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ref="C46:C51" si="30">C45</f>
        <v>p.identificar</v>
      </c>
      <c r="D46" s="26" t="s">
        <v>76</v>
      </c>
      <c r="E46" s="15" t="s">
        <v>38</v>
      </c>
      <c r="F46" s="6" t="str">
        <f t="shared" si="26"/>
        <v>d.identificar</v>
      </c>
      <c r="G46" s="13" t="str">
        <f t="shared" ref="G46" si="31">MID(D46,FIND(".",D46,1)+1,100)</f>
        <v>nome</v>
      </c>
      <c r="H46" s="7" t="s">
        <v>39</v>
      </c>
      <c r="I46" s="56" t="s">
        <v>0</v>
      </c>
      <c r="J46" s="55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ref="U46" si="32">_xlfn.CONCAT("Propriedade para ",MID(C46,FIND("p.",C46,1)+2,100),": ",D46)</f>
        <v>Propriedade para identificar: tem.nome</v>
      </c>
      <c r="V46" s="8" t="str">
        <f t="shared" ref="V46" si="33">_xlfn.CONCAT("Dado para ",MID(F46,FIND("d.",F46,1)+2,100),": ",G46, " ( ",H46, " ) ")</f>
        <v xml:space="preserve">Dado para identificar: nome ( xsd:string ) </v>
      </c>
      <c r="W46" s="8" t="s">
        <v>213</v>
      </c>
      <c r="X46" s="50" t="s">
        <v>727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si="30"/>
        <v>p.identificar</v>
      </c>
      <c r="D47" s="26" t="s">
        <v>57</v>
      </c>
      <c r="E47" s="15" t="s">
        <v>38</v>
      </c>
      <c r="F47" s="6" t="str">
        <f t="shared" si="26"/>
        <v>d.identificar</v>
      </c>
      <c r="G47" s="13" t="str">
        <f t="shared" si="27"/>
        <v>número</v>
      </c>
      <c r="H47" s="7" t="s">
        <v>39</v>
      </c>
      <c r="I47" s="56" t="s">
        <v>0</v>
      </c>
      <c r="J47" s="55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8"/>
        <v>Propriedade para identificar: tem.número</v>
      </c>
      <c r="V47" s="8" t="str">
        <f t="shared" si="29"/>
        <v xml:space="preserve">Dado para identificar: número ( xsd:string ) </v>
      </c>
      <c r="W47" s="8" t="s">
        <v>999</v>
      </c>
      <c r="X47" s="50" t="s">
        <v>728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0"/>
        <v>p.identificar</v>
      </c>
      <c r="D48" s="26" t="s">
        <v>997</v>
      </c>
      <c r="E48" s="15" t="s">
        <v>38</v>
      </c>
      <c r="F48" s="6" t="str">
        <f t="shared" si="26"/>
        <v>d.identificar</v>
      </c>
      <c r="G48" s="13" t="str">
        <f t="shared" si="27"/>
        <v>ide</v>
      </c>
      <c r="H48" s="7" t="s">
        <v>39</v>
      </c>
      <c r="I48" s="56" t="s">
        <v>0</v>
      </c>
      <c r="J48" s="55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41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28"/>
        <v>Propriedade para identificar: tem.ide</v>
      </c>
      <c r="V48" s="8" t="str">
        <f t="shared" si="29"/>
        <v xml:space="preserve">Dado para identificar: ide ( xsd:string ) </v>
      </c>
      <c r="W48" s="8" t="s">
        <v>838</v>
      </c>
      <c r="X48" s="50" t="s">
        <v>846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22" t="str">
        <f t="shared" si="30"/>
        <v>p.identificar</v>
      </c>
      <c r="D49" s="9" t="s">
        <v>77</v>
      </c>
      <c r="E49" s="15" t="s">
        <v>38</v>
      </c>
      <c r="F49" s="6" t="str">
        <f t="shared" si="26"/>
        <v>d.identificar</v>
      </c>
      <c r="G49" s="6" t="str">
        <f t="shared" si="27"/>
        <v>uri</v>
      </c>
      <c r="H49" s="7" t="s">
        <v>39</v>
      </c>
      <c r="I49" s="57" t="s">
        <v>0</v>
      </c>
      <c r="J49" s="59" t="s">
        <v>40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28"/>
        <v>Propriedade para identificar: tem.uri</v>
      </c>
      <c r="V49" s="8" t="str">
        <f t="shared" si="29"/>
        <v xml:space="preserve">Dado para identificar: uri ( xsd:string ) </v>
      </c>
      <c r="W49" s="8" t="s">
        <v>842</v>
      </c>
      <c r="X49" s="50" t="s">
        <v>847</v>
      </c>
      <c r="Y49" s="50" t="s">
        <v>0</v>
      </c>
    </row>
    <row r="50" spans="1:25" s="11" customFormat="1" ht="6" customHeight="1" x14ac:dyDescent="0.25">
      <c r="A50" s="4">
        <v>50</v>
      </c>
      <c r="B50" s="16" t="s">
        <v>37</v>
      </c>
      <c r="C50" s="22" t="str">
        <f t="shared" si="30"/>
        <v>p.identificar</v>
      </c>
      <c r="D50" s="9" t="s">
        <v>840</v>
      </c>
      <c r="E50" s="15" t="s">
        <v>38</v>
      </c>
      <c r="F50" s="6" t="str">
        <f t="shared" si="26"/>
        <v>d.identificar</v>
      </c>
      <c r="G50" s="6" t="str">
        <f t="shared" si="27"/>
        <v>urn</v>
      </c>
      <c r="H50" s="7" t="s">
        <v>39</v>
      </c>
      <c r="I50" s="57" t="s">
        <v>0</v>
      </c>
      <c r="J50" s="59" t="s">
        <v>40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28"/>
        <v>Propriedade para identificar: tem.urn</v>
      </c>
      <c r="V50" s="8" t="str">
        <f t="shared" si="29"/>
        <v xml:space="preserve">Dado para identificar: urn ( xsd:string ) </v>
      </c>
      <c r="W50" s="8" t="s">
        <v>843</v>
      </c>
      <c r="X50" s="50" t="s">
        <v>848</v>
      </c>
      <c r="Y50" s="50" t="s">
        <v>0</v>
      </c>
    </row>
    <row r="51" spans="1:25" s="11" customFormat="1" ht="6" customHeight="1" x14ac:dyDescent="0.25">
      <c r="A51" s="4">
        <v>51</v>
      </c>
      <c r="B51" s="16" t="s">
        <v>37</v>
      </c>
      <c r="C51" s="22" t="str">
        <f t="shared" si="30"/>
        <v>p.identificar</v>
      </c>
      <c r="D51" s="9" t="s">
        <v>841</v>
      </c>
      <c r="E51" s="15" t="s">
        <v>38</v>
      </c>
      <c r="F51" s="6" t="str">
        <f t="shared" si="26"/>
        <v>d.identificar</v>
      </c>
      <c r="G51" s="6" t="str">
        <f t="shared" ref="G51:G53" si="34">MID(D51,FIND(".",D51,1)+1,100)</f>
        <v>url</v>
      </c>
      <c r="H51" s="7" t="s">
        <v>39</v>
      </c>
      <c r="I51" s="57" t="s">
        <v>0</v>
      </c>
      <c r="J51" s="59" t="s">
        <v>40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ref="U51:U53" si="35">_xlfn.CONCAT("Propriedade para ",MID(C51,FIND("p.",C51,1)+2,100),": ",D51)</f>
        <v>Propriedade para identificar: tem.url</v>
      </c>
      <c r="V51" s="8" t="str">
        <f t="shared" ref="V51:V53" si="36">_xlfn.CONCAT("Dado para ",MID(F51,FIND("d.",F51,1)+2,100),": ",G51, " ( ",H51, " ) ")</f>
        <v xml:space="preserve">Dado para identificar: url ( xsd:string ) </v>
      </c>
      <c r="W51" s="8" t="s">
        <v>844</v>
      </c>
      <c r="X51" s="50" t="s">
        <v>1000</v>
      </c>
      <c r="Y51" s="50" t="s">
        <v>0</v>
      </c>
    </row>
    <row r="52" spans="1:25" s="11" customFormat="1" ht="6" customHeight="1" x14ac:dyDescent="0.25">
      <c r="A52" s="4">
        <v>52</v>
      </c>
      <c r="B52" s="16" t="s">
        <v>37</v>
      </c>
      <c r="C52" s="22" t="str">
        <f>C50</f>
        <v>p.identificar</v>
      </c>
      <c r="D52" s="9" t="s">
        <v>839</v>
      </c>
      <c r="E52" s="15" t="s">
        <v>38</v>
      </c>
      <c r="F52" s="6" t="str">
        <f t="shared" ref="F52:F53" si="37">_xlfn.CONCAT("d.",MID(C52,FIND(".",C52,1)+1,100))</f>
        <v>d.identificar</v>
      </c>
      <c r="G52" s="6" t="str">
        <f t="shared" si="34"/>
        <v>iri</v>
      </c>
      <c r="H52" s="7" t="s">
        <v>39</v>
      </c>
      <c r="I52" s="57" t="s">
        <v>0</v>
      </c>
      <c r="J52" s="59" t="s">
        <v>40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35"/>
        <v>Propriedade para identificar: tem.iri</v>
      </c>
      <c r="V52" s="8" t="str">
        <f t="shared" si="36"/>
        <v xml:space="preserve">Dado para identificar: iri ( xsd:string ) </v>
      </c>
      <c r="W52" s="8" t="s">
        <v>845</v>
      </c>
      <c r="X52" s="50" t="s">
        <v>1001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22" t="str">
        <f>C50</f>
        <v>p.identificar</v>
      </c>
      <c r="D53" s="9" t="s">
        <v>1003</v>
      </c>
      <c r="E53" s="15" t="s">
        <v>38</v>
      </c>
      <c r="F53" s="6" t="str">
        <f t="shared" si="37"/>
        <v>d.identificar</v>
      </c>
      <c r="G53" s="6" t="str">
        <f t="shared" si="34"/>
        <v>orcid</v>
      </c>
      <c r="H53" s="7" t="s">
        <v>39</v>
      </c>
      <c r="I53" s="57" t="s">
        <v>0</v>
      </c>
      <c r="J53" s="59" t="s">
        <v>40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35"/>
        <v>Propriedade para identificar: tem.orcid</v>
      </c>
      <c r="V53" s="8" t="str">
        <f t="shared" si="36"/>
        <v xml:space="preserve">Dado para identificar: orcid ( xsd:string ) </v>
      </c>
      <c r="W53" s="8" t="s">
        <v>1005</v>
      </c>
      <c r="X53" s="50" t="s">
        <v>1007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>C51</f>
        <v>p.identificar</v>
      </c>
      <c r="D54" s="9" t="s">
        <v>1004</v>
      </c>
      <c r="E54" s="15" t="s">
        <v>38</v>
      </c>
      <c r="F54" s="6" t="str">
        <f t="shared" si="26"/>
        <v>d.identificar</v>
      </c>
      <c r="G54" s="6" t="str">
        <f t="shared" si="27"/>
        <v>lattes</v>
      </c>
      <c r="H54" s="7" t="s">
        <v>39</v>
      </c>
      <c r="I54" s="57" t="s">
        <v>0</v>
      </c>
      <c r="J54" s="59" t="s">
        <v>40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28"/>
        <v>Propriedade para identificar: tem.lattes</v>
      </c>
      <c r="V54" s="8" t="str">
        <f t="shared" si="29"/>
        <v xml:space="preserve">Dado para identificar: lattes ( xsd:string ) </v>
      </c>
      <c r="W54" s="8" t="s">
        <v>1006</v>
      </c>
      <c r="X54" s="50" t="s">
        <v>1008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41" t="s">
        <v>157</v>
      </c>
      <c r="D55" s="19" t="s">
        <v>1055</v>
      </c>
      <c r="E55" s="15" t="s">
        <v>38</v>
      </c>
      <c r="F55" s="44" t="str">
        <f t="shared" si="26"/>
        <v>d.catalogar</v>
      </c>
      <c r="G55" s="20" t="str">
        <f t="shared" si="27"/>
        <v>marca</v>
      </c>
      <c r="H55" s="14" t="s">
        <v>39</v>
      </c>
      <c r="I55" s="58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28"/>
        <v>Propriedade para catalogar: tem.marca</v>
      </c>
      <c r="V55" s="8" t="str">
        <f t="shared" si="29"/>
        <v xml:space="preserve">Dado para catalogar: marca ( xsd:string ) </v>
      </c>
      <c r="W55" s="8" t="s">
        <v>1056</v>
      </c>
      <c r="X55" s="50" t="s">
        <v>729</v>
      </c>
      <c r="Y55" s="50" t="s">
        <v>0</v>
      </c>
    </row>
    <row r="56" spans="1:25" s="21" customFormat="1" ht="6" customHeight="1" x14ac:dyDescent="0.25">
      <c r="A56" s="4">
        <v>56</v>
      </c>
      <c r="B56" s="16" t="s">
        <v>37</v>
      </c>
      <c r="C56" s="22" t="str">
        <f>C55</f>
        <v>p.catalogar</v>
      </c>
      <c r="D56" s="26" t="s">
        <v>79</v>
      </c>
      <c r="E56" s="15" t="s">
        <v>38</v>
      </c>
      <c r="F56" s="6" t="str">
        <f t="shared" ref="F56" si="38">_xlfn.CONCAT("d.",MID(C56,FIND(".",C56,1)+1,100))</f>
        <v>d.catalogar</v>
      </c>
      <c r="G56" s="13" t="str">
        <f t="shared" ref="G56" si="39">MID(D56,FIND(".",D56,1)+1,100)</f>
        <v>tema</v>
      </c>
      <c r="H56" s="7" t="s">
        <v>39</v>
      </c>
      <c r="I56" s="56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ref="U56" si="40">_xlfn.CONCAT("Propriedade para ",MID(C56,FIND("p.",C56,1)+2,100),": ",D56)</f>
        <v>Propriedade para catalogar: tem.tema</v>
      </c>
      <c r="V56" s="8" t="str">
        <f t="shared" ref="V56" si="41">_xlfn.CONCAT("Dado para ",MID(F56,FIND("d.",F56,1)+2,100),": ",G56, " ( ",H56, " ) ")</f>
        <v xml:space="preserve">Dado para catalogar: tema ( xsd:string ) </v>
      </c>
      <c r="W56" s="8" t="s">
        <v>265</v>
      </c>
      <c r="X56" s="50" t="s">
        <v>730</v>
      </c>
      <c r="Y56" s="50" t="s">
        <v>0</v>
      </c>
    </row>
    <row r="57" spans="1:25" s="21" customFormat="1" ht="6" customHeight="1" x14ac:dyDescent="0.25">
      <c r="A57" s="4">
        <v>57</v>
      </c>
      <c r="B57" s="16" t="s">
        <v>37</v>
      </c>
      <c r="C57" s="22" t="str">
        <f t="shared" ref="C57:C77" si="42">C56</f>
        <v>p.catalogar</v>
      </c>
      <c r="D57" s="26" t="s">
        <v>78</v>
      </c>
      <c r="E57" s="15" t="s">
        <v>38</v>
      </c>
      <c r="F57" s="6" t="str">
        <f t="shared" si="26"/>
        <v>d.catalogar</v>
      </c>
      <c r="G57" s="13" t="str">
        <f t="shared" si="27"/>
        <v>modelo</v>
      </c>
      <c r="H57" s="7" t="s">
        <v>39</v>
      </c>
      <c r="I57" s="56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si="28"/>
        <v>Propriedade para catalogar: tem.modelo</v>
      </c>
      <c r="V57" s="8" t="str">
        <f t="shared" si="29"/>
        <v xml:space="preserve">Dado para catalogar: modelo ( xsd:string ) </v>
      </c>
      <c r="W57" s="8" t="s">
        <v>1057</v>
      </c>
      <c r="X57" s="50" t="s">
        <v>731</v>
      </c>
      <c r="Y57" s="50" t="s">
        <v>0</v>
      </c>
    </row>
    <row r="58" spans="1:25" s="21" customFormat="1" ht="6" customHeight="1" x14ac:dyDescent="0.25">
      <c r="A58" s="4">
        <v>58</v>
      </c>
      <c r="B58" s="16" t="s">
        <v>37</v>
      </c>
      <c r="C58" s="22" t="str">
        <f>C56</f>
        <v>p.catalogar</v>
      </c>
      <c r="D58" s="24" t="s">
        <v>80</v>
      </c>
      <c r="E58" s="15" t="s">
        <v>38</v>
      </c>
      <c r="F58" s="6" t="str">
        <f t="shared" ref="F58" si="43">_xlfn.CONCAT("d.",MID(C58,FIND(".",C58,1)+1,100))</f>
        <v>d.catalogar</v>
      </c>
      <c r="G58" s="13" t="str">
        <f t="shared" ref="G58" si="44">MID(D58,FIND(".",D58,1)+1,100)</f>
        <v>tipo</v>
      </c>
      <c r="H58" s="7" t="s">
        <v>39</v>
      </c>
      <c r="I58" s="56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ref="U58" si="45">_xlfn.CONCAT("Propriedade para ",MID(C58,FIND("p.",C58,1)+2,100),": ",D58)</f>
        <v>Propriedade para catalogar: tem.tipo</v>
      </c>
      <c r="V58" s="8" t="str">
        <f t="shared" ref="V58" si="46">_xlfn.CONCAT("Dado para ",MID(F58,FIND("d.",F58,1)+2,100),": ",G58, " ( ",H58, " ) ")</f>
        <v xml:space="preserve">Dado para catalogar: tipo ( xsd:string ) </v>
      </c>
      <c r="W58" s="8" t="s">
        <v>266</v>
      </c>
      <c r="X58" s="50" t="s">
        <v>732</v>
      </c>
      <c r="Y58" s="50" t="s">
        <v>0</v>
      </c>
    </row>
    <row r="59" spans="1:25" s="21" customFormat="1" ht="6" customHeight="1" x14ac:dyDescent="0.25">
      <c r="A59" s="4">
        <v>59</v>
      </c>
      <c r="B59" s="16" t="s">
        <v>37</v>
      </c>
      <c r="C59" s="22" t="str">
        <f>C57</f>
        <v>p.catalogar</v>
      </c>
      <c r="D59" s="24" t="s">
        <v>1162</v>
      </c>
      <c r="E59" s="15" t="s">
        <v>38</v>
      </c>
      <c r="F59" s="6" t="str">
        <f t="shared" si="26"/>
        <v>d.catalogar</v>
      </c>
      <c r="G59" s="13" t="str">
        <f t="shared" si="27"/>
        <v>família.tipo</v>
      </c>
      <c r="H59" s="7" t="s">
        <v>39</v>
      </c>
      <c r="I59" s="56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28"/>
        <v>Propriedade para catalogar: tem.família.tipo</v>
      </c>
      <c r="V59" s="8" t="str">
        <f t="shared" si="29"/>
        <v xml:space="preserve">Dado para catalogar: família.tipo ( xsd:string ) </v>
      </c>
      <c r="W59" s="8" t="s">
        <v>1160</v>
      </c>
      <c r="X59" s="50" t="s">
        <v>733</v>
      </c>
      <c r="Y59" s="50" t="s">
        <v>0</v>
      </c>
    </row>
    <row r="60" spans="1:25" s="21" customFormat="1" ht="6" customHeight="1" x14ac:dyDescent="0.25">
      <c r="A60" s="4">
        <v>60</v>
      </c>
      <c r="B60" s="16" t="s">
        <v>37</v>
      </c>
      <c r="C60" s="22" t="str">
        <f t="shared" si="42"/>
        <v>p.catalogar</v>
      </c>
      <c r="D60" s="26" t="s">
        <v>81</v>
      </c>
      <c r="E60" s="15" t="s">
        <v>38</v>
      </c>
      <c r="F60" s="6" t="str">
        <f t="shared" si="26"/>
        <v>d.catalogar</v>
      </c>
      <c r="G60" s="13" t="str">
        <f t="shared" si="27"/>
        <v>série</v>
      </c>
      <c r="H60" s="7" t="s">
        <v>39</v>
      </c>
      <c r="I60" s="56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28"/>
        <v>Propriedade para catalogar: tem.série</v>
      </c>
      <c r="V60" s="8" t="str">
        <f t="shared" si="29"/>
        <v xml:space="preserve">Dado para catalogar: série ( xsd:string ) </v>
      </c>
      <c r="W60" s="8" t="s">
        <v>267</v>
      </c>
      <c r="X60" s="50" t="s">
        <v>734</v>
      </c>
      <c r="Y60" s="50" t="s">
        <v>0</v>
      </c>
    </row>
    <row r="61" spans="1:25" s="21" customFormat="1" ht="6" customHeight="1" x14ac:dyDescent="0.25">
      <c r="A61" s="4">
        <v>61</v>
      </c>
      <c r="B61" s="16" t="s">
        <v>37</v>
      </c>
      <c r="C61" s="22" t="str">
        <f t="shared" si="42"/>
        <v>p.catalogar</v>
      </c>
      <c r="D61" s="26" t="s">
        <v>82</v>
      </c>
      <c r="E61" s="15" t="s">
        <v>38</v>
      </c>
      <c r="F61" s="6" t="str">
        <f t="shared" si="26"/>
        <v>d.catalogar</v>
      </c>
      <c r="G61" s="13" t="str">
        <f t="shared" si="27"/>
        <v>linha</v>
      </c>
      <c r="H61" s="7" t="s">
        <v>39</v>
      </c>
      <c r="I61" s="56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si="28"/>
        <v>Propriedade para catalogar: tem.linha</v>
      </c>
      <c r="V61" s="8" t="str">
        <f t="shared" si="29"/>
        <v xml:space="preserve">Dado para catalogar: linha ( xsd:string ) </v>
      </c>
      <c r="W61" s="8" t="s">
        <v>268</v>
      </c>
      <c r="X61" s="50" t="s">
        <v>735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>C60</f>
        <v>p.catalogar</v>
      </c>
      <c r="D62" s="9" t="s">
        <v>83</v>
      </c>
      <c r="E62" s="15" t="s">
        <v>38</v>
      </c>
      <c r="F62" s="6" t="str">
        <f t="shared" ref="F62:F63" si="47">_xlfn.CONCAT("d.",MID(C62,FIND(".",C62,1)+1,100))</f>
        <v>d.catalogar</v>
      </c>
      <c r="G62" s="6" t="str">
        <f t="shared" ref="G62:G63" si="48">MID(D62,FIND(".",D62,1)+1,100)</f>
        <v>item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ref="U62:U63" si="49">_xlfn.CONCAT("Propriedade para ",MID(C62,FIND("p.",C62,1)+2,100),": ",D62)</f>
        <v>Propriedade para catalogar: tem.item</v>
      </c>
      <c r="V62" s="8" t="str">
        <f t="shared" ref="V62:V63" si="50">_xlfn.CONCAT("Dado para ",MID(F62,FIND("d.",F62,1)+2,100),": ",G62, " ( ",H62, " ) ")</f>
        <v xml:space="preserve">Dado para catalogar: item ( xsd:string ) </v>
      </c>
      <c r="W62" s="8" t="s">
        <v>269</v>
      </c>
      <c r="X62" s="50" t="s">
        <v>736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C60</f>
        <v>p.catalogar</v>
      </c>
      <c r="D63" s="9" t="s">
        <v>1060</v>
      </c>
      <c r="E63" s="15" t="s">
        <v>38</v>
      </c>
      <c r="F63" s="6" t="str">
        <f t="shared" si="47"/>
        <v>d.catalogar</v>
      </c>
      <c r="G63" s="6" t="str">
        <f t="shared" si="48"/>
        <v>título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si="49"/>
        <v>Propriedade para catalogar: tem.título</v>
      </c>
      <c r="V63" s="8" t="str">
        <f t="shared" si="50"/>
        <v xml:space="preserve">Dado para catalogar: título ( xsd:string ) </v>
      </c>
      <c r="W63" s="8" t="s">
        <v>1090</v>
      </c>
      <c r="X63" s="50" t="s">
        <v>737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>C61</f>
        <v>p.catalogar</v>
      </c>
      <c r="D64" s="9" t="s">
        <v>1089</v>
      </c>
      <c r="E64" s="15" t="s">
        <v>38</v>
      </c>
      <c r="F64" s="6" t="str">
        <f t="shared" si="26"/>
        <v>d.catalogar</v>
      </c>
      <c r="G64" s="6" t="str">
        <f t="shared" si="27"/>
        <v>subtítulo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28"/>
        <v>Propriedade para catalogar: tem.subtítulo</v>
      </c>
      <c r="V64" s="8" t="str">
        <f t="shared" si="29"/>
        <v xml:space="preserve">Dado para catalogar: subtítulo ( xsd:string ) </v>
      </c>
      <c r="W64" s="8" t="s">
        <v>1091</v>
      </c>
      <c r="X64" s="50" t="s">
        <v>738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42"/>
        <v>p.catalogar</v>
      </c>
      <c r="D65" s="9" t="s">
        <v>344</v>
      </c>
      <c r="E65" s="15" t="s">
        <v>38</v>
      </c>
      <c r="F65" s="6" t="str">
        <f t="shared" si="26"/>
        <v>d.catalogar</v>
      </c>
      <c r="G65" s="6" t="str">
        <f t="shared" si="27"/>
        <v>denominação</v>
      </c>
      <c r="H65" s="7" t="s">
        <v>39</v>
      </c>
      <c r="I65" s="57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28"/>
        <v>Propriedade para catalogar: tem.denominação</v>
      </c>
      <c r="V65" s="8" t="str">
        <f t="shared" si="29"/>
        <v xml:space="preserve">Dado para catalogar: denominação ( xsd:string ) </v>
      </c>
      <c r="W65" s="8" t="s">
        <v>1071</v>
      </c>
      <c r="X65" s="50" t="s">
        <v>739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 t="shared" si="42"/>
        <v>p.catalogar</v>
      </c>
      <c r="D66" s="9" t="s">
        <v>345</v>
      </c>
      <c r="E66" s="15" t="s">
        <v>38</v>
      </c>
      <c r="F66" s="6" t="str">
        <f t="shared" si="26"/>
        <v>d.catalogar</v>
      </c>
      <c r="G66" s="6" t="str">
        <f t="shared" si="27"/>
        <v>característica</v>
      </c>
      <c r="H66" s="7" t="s">
        <v>39</v>
      </c>
      <c r="I66" s="57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si="28"/>
        <v>Propriedade para catalogar: tem.característica</v>
      </c>
      <c r="V66" s="8" t="str">
        <f t="shared" si="29"/>
        <v xml:space="preserve">Dado para catalogar: característica ( xsd:string ) </v>
      </c>
      <c r="W66" s="8" t="s">
        <v>348</v>
      </c>
      <c r="X66" s="50" t="s">
        <v>740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 t="shared" si="42"/>
        <v>p.catalogar</v>
      </c>
      <c r="D67" s="9" t="s">
        <v>346</v>
      </c>
      <c r="E67" s="15" t="s">
        <v>38</v>
      </c>
      <c r="F67" s="6" t="str">
        <f t="shared" ref="F67" si="51">_xlfn.CONCAT("d.",MID(C67,FIND(".",C67,1)+1,100))</f>
        <v>d.catalogar</v>
      </c>
      <c r="G67" s="6" t="str">
        <f t="shared" ref="G67" si="52">MID(D67,FIND(".",D67,1)+1,100)</f>
        <v>norma.aplicável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ref="U67" si="53">_xlfn.CONCAT("Propriedade para ",MID(C67,FIND("p.",C67,1)+2,100),": ",D67)</f>
        <v>Propriedade para catalogar: tem.norma.aplicável</v>
      </c>
      <c r="V67" s="8" t="str">
        <f t="shared" ref="V67" si="54">_xlfn.CONCAT("Dado para ",MID(F67,FIND("d.",F67,1)+2,100),": ",G67, " ( ",H67, " ) ")</f>
        <v xml:space="preserve">Dado para catalogar: norma.aplicável ( xsd:string ) </v>
      </c>
      <c r="W67" s="8" t="s">
        <v>1072</v>
      </c>
      <c r="X67" s="50" t="s">
        <v>741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22" t="str">
        <f t="shared" si="42"/>
        <v>p.catalogar</v>
      </c>
      <c r="D68" s="9" t="s">
        <v>347</v>
      </c>
      <c r="E68" s="15" t="s">
        <v>38</v>
      </c>
      <c r="F68" s="6" t="str">
        <f t="shared" ref="F68:F76" si="55">_xlfn.CONCAT("d.",MID(C68,FIND(".",C68,1)+1,100))</f>
        <v>d.catalogar</v>
      </c>
      <c r="G68" s="6" t="str">
        <f t="shared" ref="G68:G76" si="56">MID(D68,FIND(".",D68,1)+1,100)</f>
        <v>capítulo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ref="U68:U76" si="57">_xlfn.CONCAT("Propriedade para ",MID(C68,FIND("p.",C68,1)+2,100),": ",D68)</f>
        <v>Propriedade para catalogar: tem.capítulo</v>
      </c>
      <c r="V68" s="8" t="str">
        <f t="shared" ref="V68:V76" si="58">_xlfn.CONCAT("Dado para ",MID(F68,FIND("d.",F68,1)+2,100),": ",G68, " ( ",H68, " ) ")</f>
        <v xml:space="preserve">Dado para catalogar: capítulo ( xsd:string ) </v>
      </c>
      <c r="W68" s="8" t="s">
        <v>1067</v>
      </c>
      <c r="X68" s="50" t="s">
        <v>742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22" t="str">
        <f>C67</f>
        <v>p.catalogar</v>
      </c>
      <c r="D69" s="9" t="s">
        <v>1066</v>
      </c>
      <c r="E69" s="15" t="s">
        <v>38</v>
      </c>
      <c r="F69" s="6" t="str">
        <f t="shared" ref="F69" si="59">_xlfn.CONCAT("d.",MID(C69,FIND(".",C69,1)+1,100))</f>
        <v>d.catalogar</v>
      </c>
      <c r="G69" s="6" t="str">
        <f t="shared" ref="G69" si="60">MID(D69,FIND(".",D69,1)+1,100)</f>
        <v>coleção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ref="U69" si="61">_xlfn.CONCAT("Propriedade para ",MID(C69,FIND("p.",C69,1)+2,100),": ",D69)</f>
        <v>Propriedade para catalogar: tem.coleção</v>
      </c>
      <c r="V69" s="8" t="str">
        <f t="shared" ref="V69" si="62">_xlfn.CONCAT("Dado para ",MID(F69,FIND("d.",F69,1)+2,100),": ",G69, " ( ",H69, " ) ")</f>
        <v xml:space="preserve">Dado para catalogar: coleção ( xsd:string ) </v>
      </c>
      <c r="W69" s="8" t="s">
        <v>1069</v>
      </c>
      <c r="X69" s="50" t="s">
        <v>1032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22" t="str">
        <f>C68</f>
        <v>p.catalogar</v>
      </c>
      <c r="D70" s="9" t="s">
        <v>84</v>
      </c>
      <c r="E70" s="15" t="s">
        <v>38</v>
      </c>
      <c r="F70" s="6" t="str">
        <f t="shared" si="55"/>
        <v>d.catalogar</v>
      </c>
      <c r="G70" s="6" t="str">
        <f t="shared" si="56"/>
        <v>vol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57"/>
        <v>Propriedade para catalogar: tem.vol</v>
      </c>
      <c r="V70" s="8" t="str">
        <f t="shared" si="58"/>
        <v xml:space="preserve">Dado para catalogar: vol ( xsd:string ) </v>
      </c>
      <c r="W70" s="8" t="s">
        <v>1068</v>
      </c>
      <c r="X70" s="50" t="s">
        <v>1033</v>
      </c>
      <c r="Y70" s="50" t="s">
        <v>0</v>
      </c>
    </row>
    <row r="71" spans="1:25" s="11" customFormat="1" ht="6" customHeight="1" x14ac:dyDescent="0.25">
      <c r="A71" s="4">
        <v>71</v>
      </c>
      <c r="B71" s="16" t="s">
        <v>37</v>
      </c>
      <c r="C71" s="22" t="str">
        <f t="shared" si="42"/>
        <v>p.catalogar</v>
      </c>
      <c r="D71" s="9" t="s">
        <v>353</v>
      </c>
      <c r="E71" s="15" t="s">
        <v>38</v>
      </c>
      <c r="F71" s="6" t="str">
        <f t="shared" si="55"/>
        <v>d.catalogar</v>
      </c>
      <c r="G71" s="6" t="str">
        <f t="shared" si="56"/>
        <v>editor</v>
      </c>
      <c r="H71" s="7" t="s">
        <v>39</v>
      </c>
      <c r="I71" s="57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si="57"/>
        <v>Propriedade para catalogar: tem.editor</v>
      </c>
      <c r="V71" s="8" t="str">
        <f t="shared" si="58"/>
        <v xml:space="preserve">Dado para catalogar: editor ( xsd:string ) </v>
      </c>
      <c r="W71" s="8" t="s">
        <v>1031</v>
      </c>
      <c r="X71" s="50" t="s">
        <v>1034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22" t="str">
        <f>C70</f>
        <v>p.catalogar</v>
      </c>
      <c r="D72" s="9" t="s">
        <v>352</v>
      </c>
      <c r="E72" s="15" t="s">
        <v>38</v>
      </c>
      <c r="F72" s="6" t="str">
        <f t="shared" ref="F72" si="63">_xlfn.CONCAT("d.",MID(C72,FIND(".",C72,1)+1,100))</f>
        <v>d.catalogar</v>
      </c>
      <c r="G72" s="6" t="str">
        <f t="shared" ref="G72" si="64">MID(D72,FIND(".",D72,1)+1,100)</f>
        <v>edição</v>
      </c>
      <c r="H72" s="7" t="s">
        <v>39</v>
      </c>
      <c r="I72" s="57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ref="U72" si="65">_xlfn.CONCAT("Propriedade para ",MID(C72,FIND("p.",C72,1)+2,100),": ",D72)</f>
        <v>Propriedade para catalogar: tem.edição</v>
      </c>
      <c r="V72" s="8" t="str">
        <f t="shared" ref="V72" si="66">_xlfn.CONCAT("Dado para ",MID(F72,FIND("d.",F72,1)+2,100),": ",G72, " ( ",H72, " ) ")</f>
        <v xml:space="preserve">Dado para catalogar: edição ( xsd:string ) </v>
      </c>
      <c r="W72" s="8" t="s">
        <v>1062</v>
      </c>
      <c r="X72" s="50" t="s">
        <v>1058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22" t="str">
        <f>C71</f>
        <v>p.catalogar</v>
      </c>
      <c r="D73" s="9" t="s">
        <v>1061</v>
      </c>
      <c r="E73" s="15" t="s">
        <v>38</v>
      </c>
      <c r="F73" s="6" t="str">
        <f t="shared" si="55"/>
        <v>d.catalogar</v>
      </c>
      <c r="G73" s="6" t="str">
        <f t="shared" si="56"/>
        <v>ano.de.publicação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57"/>
        <v>Propriedade para catalogar: tem.ano.de.publicação</v>
      </c>
      <c r="V73" s="8" t="str">
        <f t="shared" si="58"/>
        <v xml:space="preserve">Dado para catalogar: ano.de.publicação ( xsd:string ) </v>
      </c>
      <c r="W73" s="8" t="s">
        <v>1063</v>
      </c>
      <c r="X73" s="50" t="s">
        <v>1064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 t="shared" si="42"/>
        <v>p.catalogar</v>
      </c>
      <c r="D74" s="9" t="s">
        <v>1025</v>
      </c>
      <c r="E74" s="15" t="s">
        <v>38</v>
      </c>
      <c r="F74" s="6" t="str">
        <f t="shared" si="55"/>
        <v>d.catalogar</v>
      </c>
      <c r="G74" s="6" t="str">
        <f t="shared" si="56"/>
        <v>isbn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si="57"/>
        <v>Propriedade para catalogar: tem.isbn</v>
      </c>
      <c r="V74" s="8" t="str">
        <f t="shared" si="58"/>
        <v xml:space="preserve">Dado para catalogar: isbn ( xsd:string ) </v>
      </c>
      <c r="W74" s="8" t="s">
        <v>1026</v>
      </c>
      <c r="X74" s="50" t="s">
        <v>1065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 t="shared" si="42"/>
        <v>p.catalogar</v>
      </c>
      <c r="D75" s="9" t="s">
        <v>1028</v>
      </c>
      <c r="E75" s="15" t="s">
        <v>38</v>
      </c>
      <c r="F75" s="6" t="str">
        <f t="shared" ref="F75" si="67">_xlfn.CONCAT("d.",MID(C75,FIND(".",C75,1)+1,100))</f>
        <v>d.catalogar</v>
      </c>
      <c r="G75" s="6" t="str">
        <f t="shared" ref="G75" si="68">MID(D75,FIND(".",D75,1)+1,100)</f>
        <v>issn</v>
      </c>
      <c r="H75" s="7" t="s">
        <v>39</v>
      </c>
      <c r="I75" s="57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ref="U75" si="69">_xlfn.CONCAT("Propriedade para ",MID(C75,FIND("p.",C75,1)+2,100),": ",D75)</f>
        <v>Propriedade para catalogar: tem.issn</v>
      </c>
      <c r="V75" s="8" t="str">
        <f t="shared" ref="V75" si="70">_xlfn.CONCAT("Dado para ",MID(F75,FIND("d.",F75,1)+2,100),": ",G75, " ( ",H75, " ) ")</f>
        <v xml:space="preserve">Dado para catalogar: issn ( xsd:string ) </v>
      </c>
      <c r="W75" s="8" t="s">
        <v>1027</v>
      </c>
      <c r="X75" s="50" t="s">
        <v>1070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 t="shared" si="42"/>
        <v>p.catalogar</v>
      </c>
      <c r="D76" s="9" t="s">
        <v>1029</v>
      </c>
      <c r="E76" s="15" t="s">
        <v>38</v>
      </c>
      <c r="F76" s="6" t="str">
        <f t="shared" si="55"/>
        <v>d.catalogar</v>
      </c>
      <c r="G76" s="6" t="str">
        <f t="shared" si="56"/>
        <v>doi</v>
      </c>
      <c r="H76" s="7" t="s">
        <v>39</v>
      </c>
      <c r="I76" s="57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57"/>
        <v>Propriedade para catalogar: tem.doi</v>
      </c>
      <c r="V76" s="8" t="str">
        <f t="shared" si="58"/>
        <v xml:space="preserve">Dado para catalogar: doi ( xsd:string ) </v>
      </c>
      <c r="W76" s="8" t="s">
        <v>1030</v>
      </c>
      <c r="X76" s="50" t="s">
        <v>1092</v>
      </c>
      <c r="Y76" s="50" t="s">
        <v>0</v>
      </c>
    </row>
    <row r="77" spans="1:25" s="21" customFormat="1" ht="6" customHeight="1" x14ac:dyDescent="0.25">
      <c r="A77" s="4">
        <v>77</v>
      </c>
      <c r="B77" s="16" t="s">
        <v>37</v>
      </c>
      <c r="C77" s="22" t="str">
        <f t="shared" si="42"/>
        <v>p.catalogar</v>
      </c>
      <c r="D77" s="26" t="s">
        <v>85</v>
      </c>
      <c r="E77" s="15" t="s">
        <v>38</v>
      </c>
      <c r="F77" s="6" t="str">
        <f t="shared" si="26"/>
        <v>d.catalogar</v>
      </c>
      <c r="G77" s="13" t="str">
        <f t="shared" si="27"/>
        <v>descrição</v>
      </c>
      <c r="H77" s="7" t="s">
        <v>39</v>
      </c>
      <c r="I77" s="56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28"/>
        <v>Propriedade para catalogar: tem.descrição</v>
      </c>
      <c r="V77" s="8" t="str">
        <f t="shared" si="29"/>
        <v xml:space="preserve">Dado para catalogar: descrição ( xsd:string ) </v>
      </c>
      <c r="W77" s="8" t="s">
        <v>214</v>
      </c>
      <c r="X77" s="50" t="s">
        <v>1161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40" t="s">
        <v>335</v>
      </c>
      <c r="D78" s="19" t="s">
        <v>86</v>
      </c>
      <c r="E78" s="15" t="s">
        <v>38</v>
      </c>
      <c r="F78" s="44" t="str">
        <f t="shared" si="26"/>
        <v>d.funcionar</v>
      </c>
      <c r="G78" s="5" t="str">
        <f t="shared" si="27"/>
        <v>ambiente</v>
      </c>
      <c r="H78" s="14" t="s">
        <v>39</v>
      </c>
      <c r="I78" s="58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si="28"/>
        <v>Propriedade para funcionar: é.ambiente</v>
      </c>
      <c r="V78" s="8" t="str">
        <f t="shared" si="29"/>
        <v xml:space="preserve">Dado para funcionar: ambiente ( xsd:string ) </v>
      </c>
      <c r="W78" s="8" t="s">
        <v>337</v>
      </c>
      <c r="X78" s="50" t="s">
        <v>0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>C78</f>
        <v>p.funcionar</v>
      </c>
      <c r="D79" s="9" t="s">
        <v>101</v>
      </c>
      <c r="E79" s="15" t="s">
        <v>38</v>
      </c>
      <c r="F79" s="6" t="str">
        <f t="shared" si="26"/>
        <v>d.funcionar</v>
      </c>
      <c r="G79" s="6" t="str">
        <f t="shared" si="27"/>
        <v>zona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si="28"/>
        <v>Propriedade para funcionar: é.zona</v>
      </c>
      <c r="V79" s="8" t="str">
        <f t="shared" si="29"/>
        <v xml:space="preserve">Dado para funcionar: zona ( xsd:string ) </v>
      </c>
      <c r="W79" s="8" t="s">
        <v>788</v>
      </c>
      <c r="X79" s="50" t="s">
        <v>591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 t="shared" ref="C80" si="71">C78</f>
        <v>p.funcionar</v>
      </c>
      <c r="D80" s="9" t="s">
        <v>787</v>
      </c>
      <c r="E80" s="15" t="s">
        <v>38</v>
      </c>
      <c r="F80" s="6" t="str">
        <f t="shared" ref="F80" si="72">F78</f>
        <v>d.funcionar</v>
      </c>
      <c r="G80" s="6" t="str">
        <f t="shared" ref="G80" si="73">MID(D80,FIND(".",D80,1)+1,100)</f>
        <v>zona.avac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ref="U80" si="74">_xlfn.CONCAT("Propriedade para ",MID(C80,FIND("p.",C80,1)+2,100),": ",D80)</f>
        <v>Propriedade para funcionar: é.zona.avac</v>
      </c>
      <c r="V80" s="8" t="str">
        <f t="shared" ref="V80" si="75">_xlfn.CONCAT("Dado para ",MID(F80,FIND("d.",F80,1)+2,100),": ",G80, " ( ",H80, " ) ")</f>
        <v xml:space="preserve">Dado para funcionar: zona.avac ( xsd:string ) </v>
      </c>
      <c r="W80" s="8" t="s">
        <v>789</v>
      </c>
      <c r="X80" s="50" t="s">
        <v>592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10" t="str">
        <f>C78</f>
        <v>p.funcionar</v>
      </c>
      <c r="D81" s="9" t="s">
        <v>87</v>
      </c>
      <c r="E81" s="15" t="s">
        <v>38</v>
      </c>
      <c r="F81" s="6" t="str">
        <f t="shared" si="26"/>
        <v>d.funcionar</v>
      </c>
      <c r="G81" s="6" t="str">
        <f t="shared" si="27"/>
        <v>equipamento</v>
      </c>
      <c r="H81" s="7" t="s">
        <v>39</v>
      </c>
      <c r="I81" s="57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28"/>
        <v>Propriedade para funcionar: é.equipamento</v>
      </c>
      <c r="V81" s="8" t="str">
        <f t="shared" si="29"/>
        <v xml:space="preserve">Dado para funcionar: equipamento ( xsd:string ) </v>
      </c>
      <c r="W81" s="8" t="s">
        <v>611</v>
      </c>
      <c r="X81" s="50" t="s">
        <v>593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 t="shared" ref="C82:C83" si="76">C81</f>
        <v>p.funcionar</v>
      </c>
      <c r="D82" s="9" t="s">
        <v>88</v>
      </c>
      <c r="E82" s="15" t="s">
        <v>38</v>
      </c>
      <c r="F82" s="6" t="str">
        <f t="shared" si="26"/>
        <v>d.funcionar</v>
      </c>
      <c r="G82" s="6" t="str">
        <f t="shared" si="27"/>
        <v>dispositivo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28"/>
        <v>Propriedade para funcionar: é.dispositivo</v>
      </c>
      <c r="V82" s="8" t="str">
        <f t="shared" si="29"/>
        <v xml:space="preserve">Dado para funcionar: dispositivo ( xsd:string ) </v>
      </c>
      <c r="W82" s="8" t="s">
        <v>612</v>
      </c>
      <c r="X82" s="50" t="s">
        <v>594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 t="shared" si="76"/>
        <v>p.funcionar</v>
      </c>
      <c r="D83" s="9" t="s">
        <v>89</v>
      </c>
      <c r="E83" s="15" t="s">
        <v>38</v>
      </c>
      <c r="F83" s="6" t="str">
        <f t="shared" si="26"/>
        <v>d.funcionar</v>
      </c>
      <c r="G83" s="6" t="str">
        <f t="shared" si="27"/>
        <v>aparelho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si="28"/>
        <v>Propriedade para funcionar: é.aparelho</v>
      </c>
      <c r="V83" s="8" t="str">
        <f t="shared" si="29"/>
        <v xml:space="preserve">Dado para funcionar: aparelho ( xsd:string ) </v>
      </c>
      <c r="W83" s="8" t="s">
        <v>613</v>
      </c>
      <c r="X83" s="50" t="s">
        <v>595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10" t="str">
        <f>C78</f>
        <v>p.funcionar</v>
      </c>
      <c r="D84" s="9" t="s">
        <v>90</v>
      </c>
      <c r="E84" s="15" t="s">
        <v>38</v>
      </c>
      <c r="F84" s="6" t="str">
        <f t="shared" ref="F84" si="77">_xlfn.CONCAT("d.",MID(C84,FIND(".",C84,1)+1,100))</f>
        <v>d.funcionar</v>
      </c>
      <c r="G84" s="6" t="str">
        <f t="shared" ref="G84" si="78">MID(D84,FIND(".",D84,1)+1,100)</f>
        <v>instrumento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ref="U84" si="79">_xlfn.CONCAT("Propriedade para ",MID(C84,FIND("p.",C84,1)+2,100),": ",D84)</f>
        <v>Propriedade para funcionar: é.instrumento</v>
      </c>
      <c r="V84" s="8" t="str">
        <f t="shared" ref="V84" si="80">_xlfn.CONCAT("Dado para ",MID(F84,FIND("d.",F84,1)+2,100),": ",G84, " ( ",H84, " ) ")</f>
        <v xml:space="preserve">Dado para funcionar: instrumento ( xsd:string ) </v>
      </c>
      <c r="W84" s="8" t="s">
        <v>610</v>
      </c>
      <c r="X84" s="50" t="s">
        <v>596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10" t="str">
        <f>C81</f>
        <v>p.funcionar</v>
      </c>
      <c r="D85" s="9" t="s">
        <v>491</v>
      </c>
      <c r="E85" s="15" t="s">
        <v>38</v>
      </c>
      <c r="F85" s="6" t="str">
        <f t="shared" si="26"/>
        <v>d.funcionar</v>
      </c>
      <c r="G85" s="6" t="str">
        <f t="shared" si="27"/>
        <v>bancada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si="28"/>
        <v>Propriedade para funcionar: é.bancada</v>
      </c>
      <c r="V85" s="8" t="str">
        <f t="shared" si="29"/>
        <v xml:space="preserve">Dado para funcionar: bancada ( xsd:string ) </v>
      </c>
      <c r="W85" s="8" t="s">
        <v>609</v>
      </c>
      <c r="X85" s="50" t="s">
        <v>790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10" t="str">
        <f>C82</f>
        <v>p.funcionar</v>
      </c>
      <c r="D86" s="9" t="s">
        <v>91</v>
      </c>
      <c r="E86" s="15" t="s">
        <v>38</v>
      </c>
      <c r="F86" s="6" t="str">
        <f t="shared" si="26"/>
        <v>d.funcionar</v>
      </c>
      <c r="G86" s="6" t="str">
        <f t="shared" si="27"/>
        <v>mobiliário</v>
      </c>
      <c r="H86" s="7" t="s">
        <v>39</v>
      </c>
      <c r="I86" s="57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si="28"/>
        <v>Propriedade para funcionar: é.mobiliário</v>
      </c>
      <c r="V86" s="8" t="str">
        <f t="shared" si="29"/>
        <v xml:space="preserve">Dado para funcionar: mobiliário ( xsd:string ) </v>
      </c>
      <c r="W86" s="8" t="s">
        <v>608</v>
      </c>
      <c r="X86" s="50" t="s">
        <v>791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40" t="s">
        <v>158</v>
      </c>
      <c r="D87" s="19" t="s">
        <v>92</v>
      </c>
      <c r="E87" s="15" t="s">
        <v>38</v>
      </c>
      <c r="F87" s="44" t="str">
        <f t="shared" si="26"/>
        <v>d.administrar</v>
      </c>
      <c r="G87" s="5" t="str">
        <f t="shared" si="27"/>
        <v>público</v>
      </c>
      <c r="H87" s="14" t="s">
        <v>39</v>
      </c>
      <c r="I87" s="58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si="28"/>
        <v>Propriedade para administrar: é.público</v>
      </c>
      <c r="V87" s="8" t="str">
        <f t="shared" si="29"/>
        <v xml:space="preserve">Dado para administrar: público ( xsd:string ) </v>
      </c>
      <c r="W87" s="8" t="s">
        <v>620</v>
      </c>
      <c r="X87" s="50" t="s">
        <v>597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>C87</f>
        <v>p.administrar</v>
      </c>
      <c r="D88" s="9" t="s">
        <v>93</v>
      </c>
      <c r="E88" s="15" t="s">
        <v>38</v>
      </c>
      <c r="F88" s="6" t="str">
        <f t="shared" si="26"/>
        <v>d.administrar</v>
      </c>
      <c r="G88" s="6" t="str">
        <f t="shared" si="27"/>
        <v>privado</v>
      </c>
      <c r="H88" s="7" t="s">
        <v>39</v>
      </c>
      <c r="I88" s="57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28"/>
        <v>Propriedade para administrar: é.privado</v>
      </c>
      <c r="V88" s="8" t="str">
        <f t="shared" si="29"/>
        <v xml:space="preserve">Dado para administrar: privado ( xsd:string ) </v>
      </c>
      <c r="W88" s="8" t="s">
        <v>621</v>
      </c>
      <c r="X88" s="50" t="s">
        <v>598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ref="C89:C91" si="81">C88</f>
        <v>p.administrar</v>
      </c>
      <c r="D89" s="9" t="s">
        <v>616</v>
      </c>
      <c r="E89" s="15" t="s">
        <v>38</v>
      </c>
      <c r="F89" s="6" t="str">
        <f t="shared" si="26"/>
        <v>d.administrar</v>
      </c>
      <c r="G89" s="6" t="str">
        <f t="shared" si="27"/>
        <v>fundação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si="28"/>
        <v>Propriedade para administrar: é.fundação</v>
      </c>
      <c r="V89" s="8" t="str">
        <f t="shared" si="29"/>
        <v xml:space="preserve">Dado para administrar: fundação ( xsd:string ) </v>
      </c>
      <c r="W89" s="8" t="s">
        <v>624</v>
      </c>
      <c r="X89" s="50" t="s">
        <v>617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10" t="str">
        <f t="shared" si="81"/>
        <v>p.administrar</v>
      </c>
      <c r="D90" s="9" t="s">
        <v>614</v>
      </c>
      <c r="E90" s="15" t="s">
        <v>38</v>
      </c>
      <c r="F90" s="6" t="str">
        <f t="shared" si="26"/>
        <v>d.administrar</v>
      </c>
      <c r="G90" s="6" t="str">
        <f t="shared" ref="G90" si="82">MID(D90,FIND(".",D90,1)+1,100)</f>
        <v>autarquia</v>
      </c>
      <c r="H90" s="7" t="s">
        <v>39</v>
      </c>
      <c r="I90" s="57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ref="U90" si="83">_xlfn.CONCAT("Propriedade para ",MID(C90,FIND("p.",C90,1)+2,100),": ",D90)</f>
        <v>Propriedade para administrar: é.autarquia</v>
      </c>
      <c r="V90" s="8" t="str">
        <f t="shared" ref="V90" si="84">_xlfn.CONCAT("Dado para ",MID(F90,FIND("d.",F90,1)+2,100),": ",G90, " ( ",H90, " ) ")</f>
        <v xml:space="preserve">Dado para administrar: autarquia ( xsd:string ) </v>
      </c>
      <c r="W90" s="8" t="s">
        <v>623</v>
      </c>
      <c r="X90" s="50" t="s">
        <v>618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 t="shared" si="81"/>
        <v>p.administrar</v>
      </c>
      <c r="D91" s="9" t="s">
        <v>615</v>
      </c>
      <c r="E91" s="15" t="s">
        <v>38</v>
      </c>
      <c r="F91" s="6" t="str">
        <f t="shared" si="26"/>
        <v>d.administrar</v>
      </c>
      <c r="G91" s="6" t="str">
        <f t="shared" si="27"/>
        <v>privativo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si="28"/>
        <v>Propriedade para administrar: é.privativo</v>
      </c>
      <c r="V91" s="8" t="str">
        <f t="shared" si="29"/>
        <v xml:space="preserve">Dado para administrar: privativo ( xsd:string ) </v>
      </c>
      <c r="W91" s="8" t="s">
        <v>622</v>
      </c>
      <c r="X91" s="50" t="s">
        <v>619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C90</f>
        <v>p.administrar</v>
      </c>
      <c r="D92" s="9" t="s">
        <v>94</v>
      </c>
      <c r="E92" s="15" t="s">
        <v>38</v>
      </c>
      <c r="F92" s="6" t="str">
        <f t="shared" ref="F92" si="85">_xlfn.CONCAT("d.",MID(C92,FIND(".",C92,1)+1,100))</f>
        <v>d.administrar</v>
      </c>
      <c r="G92" s="6" t="str">
        <f t="shared" ref="G92" si="86">MID(D92,FIND(".",D92,1)+1,100)</f>
        <v>órgão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ref="U92" si="87">_xlfn.CONCAT("Propriedade para ",MID(C92,FIND("p.",C92,1)+2,100),": ",D92)</f>
        <v>Propriedade para administrar: é.órgão</v>
      </c>
      <c r="V92" s="8" t="str">
        <f t="shared" ref="V92" si="88">_xlfn.CONCAT("Dado para ",MID(F92,FIND("d.",F92,1)+2,100),": ",G92, " ( ",H92, " ) ")</f>
        <v xml:space="preserve">Dado para administrar: órgão ( xsd:string ) </v>
      </c>
      <c r="W92" s="8" t="s">
        <v>794</v>
      </c>
      <c r="X92" s="50" t="s">
        <v>689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>C91</f>
        <v>p.administrar</v>
      </c>
      <c r="D93" s="9" t="s">
        <v>792</v>
      </c>
      <c r="E93" s="15" t="s">
        <v>38</v>
      </c>
      <c r="F93" s="6" t="str">
        <f t="shared" si="26"/>
        <v>d.administrar</v>
      </c>
      <c r="G93" s="6" t="str">
        <f t="shared" si="27"/>
        <v>organismo</v>
      </c>
      <c r="H93" s="7" t="s">
        <v>39</v>
      </c>
      <c r="I93" s="57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si="28"/>
        <v>Propriedade para administrar: é.organismo</v>
      </c>
      <c r="V93" s="8" t="str">
        <f t="shared" si="29"/>
        <v xml:space="preserve">Dado para administrar: organismo ( xsd:string ) </v>
      </c>
      <c r="W93" s="8" t="s">
        <v>795</v>
      </c>
      <c r="X93" s="50" t="s">
        <v>690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ref="C94:C101" si="89">C93</f>
        <v>p.administrar</v>
      </c>
      <c r="D94" s="9" t="s">
        <v>95</v>
      </c>
      <c r="E94" s="15" t="s">
        <v>38</v>
      </c>
      <c r="F94" s="6" t="str">
        <f t="shared" si="26"/>
        <v>d.administrar</v>
      </c>
      <c r="G94" s="6" t="str">
        <f t="shared" si="27"/>
        <v>unid.académica</v>
      </c>
      <c r="H94" s="7" t="s">
        <v>39</v>
      </c>
      <c r="I94" s="57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28"/>
        <v>Propriedade para administrar: é.unid.académica</v>
      </c>
      <c r="V94" s="8" t="str">
        <f t="shared" si="29"/>
        <v xml:space="preserve">Dado para administrar: unid.académica ( xsd:string ) </v>
      </c>
      <c r="W94" s="8" t="s">
        <v>796</v>
      </c>
      <c r="X94" s="50" t="s">
        <v>691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89"/>
        <v>p.administrar</v>
      </c>
      <c r="D95" s="9" t="s">
        <v>96</v>
      </c>
      <c r="E95" s="15" t="s">
        <v>38</v>
      </c>
      <c r="F95" s="6" t="str">
        <f t="shared" si="26"/>
        <v>d.administrar</v>
      </c>
      <c r="G95" s="6" t="str">
        <f t="shared" si="27"/>
        <v>unid.administrativa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28"/>
        <v>Propriedade para administrar: é.unid.administrativa</v>
      </c>
      <c r="V95" s="8" t="str">
        <f t="shared" si="29"/>
        <v xml:space="preserve">Dado para administrar: unid.administrativa ( xsd:string ) </v>
      </c>
      <c r="W95" s="8" t="s">
        <v>797</v>
      </c>
      <c r="X95" s="50" t="s">
        <v>692</v>
      </c>
      <c r="Y95" s="50" t="s">
        <v>0</v>
      </c>
    </row>
    <row r="96" spans="1:25" s="21" customFormat="1" ht="6" customHeight="1" x14ac:dyDescent="0.25">
      <c r="A96" s="4">
        <v>96</v>
      </c>
      <c r="B96" s="16" t="s">
        <v>37</v>
      </c>
      <c r="C96" s="10" t="str">
        <f t="shared" si="89"/>
        <v>p.administrar</v>
      </c>
      <c r="D96" s="9" t="s">
        <v>97</v>
      </c>
      <c r="E96" s="15" t="s">
        <v>38</v>
      </c>
      <c r="F96" s="6" t="str">
        <f t="shared" ref="F96:F101" si="90">F95</f>
        <v>d.administrar</v>
      </c>
      <c r="G96" s="13" t="str">
        <f t="shared" si="27"/>
        <v>unid.funcional</v>
      </c>
      <c r="H96" s="7" t="s">
        <v>39</v>
      </c>
      <c r="I96" s="57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si="28"/>
        <v>Propriedade para administrar: é.unid.funcional</v>
      </c>
      <c r="V96" s="8" t="str">
        <f t="shared" si="29"/>
        <v xml:space="preserve">Dado para administrar: unid.funcional ( xsd:string ) </v>
      </c>
      <c r="W96" s="8" t="s">
        <v>215</v>
      </c>
      <c r="X96" s="50" t="s">
        <v>693</v>
      </c>
      <c r="Y96" s="50" t="s">
        <v>0</v>
      </c>
    </row>
    <row r="97" spans="1:25" s="21" customFormat="1" ht="6" customHeight="1" x14ac:dyDescent="0.25">
      <c r="A97" s="4">
        <v>97</v>
      </c>
      <c r="B97" s="16" t="s">
        <v>37</v>
      </c>
      <c r="C97" s="10" t="str">
        <f>C95</f>
        <v>p.administrar</v>
      </c>
      <c r="D97" s="22" t="s">
        <v>98</v>
      </c>
      <c r="E97" s="15" t="s">
        <v>38</v>
      </c>
      <c r="F97" s="6" t="str">
        <f>F95</f>
        <v>d.administrar</v>
      </c>
      <c r="G97" s="13" t="str">
        <f t="shared" ref="G97" si="91">MID(D97,FIND(".",D97,1)+1,100)</f>
        <v>departamento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ref="U97" si="92">_xlfn.CONCAT("Propriedade para ",MID(C97,FIND("p.",C97,1)+2,100),": ",D97)</f>
        <v>Propriedade para administrar: é.departamento</v>
      </c>
      <c r="V97" s="8" t="str">
        <f t="shared" ref="V97" si="93">_xlfn.CONCAT("Dado para ",MID(F97,FIND("d.",F97,1)+2,100),": ",G97, " ( ",H97, " ) ")</f>
        <v xml:space="preserve">Dado para administrar: departamento ( xsd:string ) </v>
      </c>
      <c r="W97" s="8" t="s">
        <v>798</v>
      </c>
      <c r="X97" s="50" t="s">
        <v>694</v>
      </c>
      <c r="Y97" s="50" t="s">
        <v>0</v>
      </c>
    </row>
    <row r="98" spans="1:25" s="21" customFormat="1" ht="6" customHeight="1" x14ac:dyDescent="0.25">
      <c r="A98" s="4">
        <v>98</v>
      </c>
      <c r="B98" s="16" t="s">
        <v>37</v>
      </c>
      <c r="C98" s="10" t="str">
        <f>C96</f>
        <v>p.administrar</v>
      </c>
      <c r="D98" s="22" t="s">
        <v>191</v>
      </c>
      <c r="E98" s="15" t="s">
        <v>38</v>
      </c>
      <c r="F98" s="6" t="str">
        <f>F96</f>
        <v>d.administrar</v>
      </c>
      <c r="G98" s="13" t="str">
        <f t="shared" si="27"/>
        <v>sigla.departamento</v>
      </c>
      <c r="H98" s="7" t="s">
        <v>39</v>
      </c>
      <c r="I98" s="57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si="28"/>
        <v>Propriedade para administrar: é.sigla.departamento</v>
      </c>
      <c r="V98" s="8" t="str">
        <f t="shared" si="29"/>
        <v xml:space="preserve">Dado para administrar: sigla.departamento ( xsd:string ) </v>
      </c>
      <c r="W98" s="8" t="s">
        <v>799</v>
      </c>
      <c r="X98" s="50" t="s">
        <v>695</v>
      </c>
      <c r="Y98" s="50" t="s">
        <v>0</v>
      </c>
    </row>
    <row r="99" spans="1:25" s="21" customFormat="1" ht="6" customHeight="1" x14ac:dyDescent="0.25">
      <c r="A99" s="4">
        <v>99</v>
      </c>
      <c r="B99" s="16" t="s">
        <v>37</v>
      </c>
      <c r="C99" s="10" t="str">
        <f>C97</f>
        <v>p.administrar</v>
      </c>
      <c r="D99" s="22" t="s">
        <v>793</v>
      </c>
      <c r="E99" s="15" t="s">
        <v>38</v>
      </c>
      <c r="F99" s="6" t="str">
        <f>F97</f>
        <v>d.administrar</v>
      </c>
      <c r="G99" s="13" t="str">
        <f t="shared" ref="G99" si="94">MID(D99,FIND(".",D99,1)+1,100)</f>
        <v>zonal</v>
      </c>
      <c r="H99" s="7" t="s">
        <v>39</v>
      </c>
      <c r="I99" s="56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ref="U99" si="95">_xlfn.CONCAT("Propriedade para ",MID(C99,FIND("p.",C99,1)+2,100),": ",D99)</f>
        <v>Propriedade para administrar: é.zonal</v>
      </c>
      <c r="V99" s="8" t="str">
        <f t="shared" ref="V99" si="96">_xlfn.CONCAT("Dado para ",MID(F99,FIND("d.",F99,1)+2,100),": ",G99, " ( ",H99, " ) ")</f>
        <v xml:space="preserve">Dado para administrar: zonal ( xsd:string ) </v>
      </c>
      <c r="W99" s="8" t="s">
        <v>800</v>
      </c>
      <c r="X99" s="50" t="s">
        <v>696</v>
      </c>
      <c r="Y99" s="50" t="s">
        <v>0</v>
      </c>
    </row>
    <row r="100" spans="1:25" s="21" customFormat="1" ht="6" customHeight="1" x14ac:dyDescent="0.25">
      <c r="A100" s="4">
        <v>100</v>
      </c>
      <c r="B100" s="16" t="s">
        <v>37</v>
      </c>
      <c r="C100" s="10" t="str">
        <f>C98</f>
        <v>p.administrar</v>
      </c>
      <c r="D100" s="22" t="s">
        <v>99</v>
      </c>
      <c r="E100" s="15" t="s">
        <v>38</v>
      </c>
      <c r="F100" s="6" t="str">
        <f>F98</f>
        <v>d.administrar</v>
      </c>
      <c r="G100" s="13" t="str">
        <f t="shared" si="27"/>
        <v>divisão</v>
      </c>
      <c r="H100" s="7" t="s">
        <v>39</v>
      </c>
      <c r="I100" s="56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28"/>
        <v>Propriedade para administrar: é.divisão</v>
      </c>
      <c r="V100" s="8" t="str">
        <f t="shared" si="29"/>
        <v xml:space="preserve">Dado para administrar: divisão ( xsd:string ) </v>
      </c>
      <c r="W100" s="8" t="s">
        <v>801</v>
      </c>
      <c r="X100" s="50" t="s">
        <v>697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si="89"/>
        <v>p.administrar</v>
      </c>
      <c r="D101" s="9" t="s">
        <v>100</v>
      </c>
      <c r="E101" s="15" t="s">
        <v>38</v>
      </c>
      <c r="F101" s="6" t="str">
        <f t="shared" si="90"/>
        <v>d.administrar</v>
      </c>
      <c r="G101" s="6" t="str">
        <f t="shared" si="27"/>
        <v>setor</v>
      </c>
      <c r="H101" s="7" t="s">
        <v>39</v>
      </c>
      <c r="I101" s="57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28"/>
        <v>Propriedade para administrar: é.setor</v>
      </c>
      <c r="V101" s="8" t="str">
        <f t="shared" si="29"/>
        <v xml:space="preserve">Dado para administrar: setor ( xsd:string ) </v>
      </c>
      <c r="W101" s="8" t="s">
        <v>802</v>
      </c>
      <c r="X101" s="50" t="s">
        <v>698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40" t="s">
        <v>159</v>
      </c>
      <c r="D102" s="19" t="s">
        <v>102</v>
      </c>
      <c r="E102" s="15" t="s">
        <v>38</v>
      </c>
      <c r="F102" s="44" t="str">
        <f t="shared" ref="F102:F173" si="97">_xlfn.CONCAT("d.",MID(C102,FIND(".",C102,1)+1,100))</f>
        <v>d.contratar</v>
      </c>
      <c r="G102" s="5" t="str">
        <f t="shared" si="27"/>
        <v>contrato</v>
      </c>
      <c r="H102" s="14" t="s">
        <v>39</v>
      </c>
      <c r="I102" s="58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si="28"/>
        <v>Propriedade para contratar: é.contrato</v>
      </c>
      <c r="V102" s="8" t="str">
        <f t="shared" si="29"/>
        <v xml:space="preserve">Dado para contratar: contrato ( xsd:string ) </v>
      </c>
      <c r="W102" s="8" t="s">
        <v>216</v>
      </c>
      <c r="X102" s="50" t="s">
        <v>755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C102</f>
        <v>p.contratar</v>
      </c>
      <c r="D103" s="9" t="s">
        <v>103</v>
      </c>
      <c r="E103" s="15" t="s">
        <v>38</v>
      </c>
      <c r="F103" s="6" t="str">
        <f t="shared" si="97"/>
        <v>d.contratar</v>
      </c>
      <c r="G103" s="6" t="str">
        <f t="shared" si="27"/>
        <v>contratado</v>
      </c>
      <c r="H103" s="7" t="s">
        <v>39</v>
      </c>
      <c r="I103" s="57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si="28"/>
        <v>Propriedade para contratar: é.contratado</v>
      </c>
      <c r="V103" s="8" t="str">
        <f t="shared" si="29"/>
        <v xml:space="preserve">Dado para contratar: contratado ( xsd:string ) </v>
      </c>
      <c r="W103" s="8" t="s">
        <v>217</v>
      </c>
      <c r="X103" s="50" t="s">
        <v>756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ref="C104:C116" si="98">C103</f>
        <v>p.contratar</v>
      </c>
      <c r="D104" s="9" t="s">
        <v>104</v>
      </c>
      <c r="E104" s="15" t="s">
        <v>38</v>
      </c>
      <c r="F104" s="6" t="str">
        <f t="shared" si="97"/>
        <v>d.contratar</v>
      </c>
      <c r="G104" s="6" t="str">
        <f t="shared" ref="G104:G175" si="99">MID(D104,FIND(".",D104,1)+1,100)</f>
        <v>contratante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ref="U104:U175" si="100">_xlfn.CONCAT("Propriedade para ",MID(C104,FIND("p.",C104,1)+2,100),": ",D104)</f>
        <v>Propriedade para contratar: é.contratante</v>
      </c>
      <c r="V104" s="8" t="str">
        <f t="shared" ref="V104:V175" si="101">_xlfn.CONCAT("Dado para ",MID(F104,FIND("d.",F104,1)+2,100),": ",G104, " ( ",H104, " ) ")</f>
        <v xml:space="preserve">Dado para contratar: contratante ( xsd:string ) </v>
      </c>
      <c r="W104" s="8" t="s">
        <v>218</v>
      </c>
      <c r="X104" s="50" t="s">
        <v>757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98"/>
        <v>p.contratar</v>
      </c>
      <c r="D105" s="9" t="s">
        <v>105</v>
      </c>
      <c r="E105" s="15" t="s">
        <v>38</v>
      </c>
      <c r="F105" s="6" t="str">
        <f t="shared" si="97"/>
        <v>d.contratar</v>
      </c>
      <c r="G105" s="6" t="str">
        <f t="shared" si="99"/>
        <v>subcontratista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100"/>
        <v>Propriedade para contratar: é.subcontratista</v>
      </c>
      <c r="V105" s="8" t="str">
        <f t="shared" si="101"/>
        <v xml:space="preserve">Dado para contratar: subcontratista ( xsd:string ) </v>
      </c>
      <c r="W105" s="8" t="s">
        <v>219</v>
      </c>
      <c r="X105" s="50" t="s">
        <v>758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si="98"/>
        <v>p.contratar</v>
      </c>
      <c r="D106" s="9" t="s">
        <v>106</v>
      </c>
      <c r="E106" s="15" t="s">
        <v>38</v>
      </c>
      <c r="F106" s="6" t="str">
        <f t="shared" si="97"/>
        <v>d.contratar</v>
      </c>
      <c r="G106" s="6" t="str">
        <f t="shared" si="99"/>
        <v>empresa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100"/>
        <v>Propriedade para contratar: é.empresa</v>
      </c>
      <c r="V106" s="8" t="str">
        <f t="shared" si="101"/>
        <v xml:space="preserve">Dado para contratar: empresa ( xsd:string ) </v>
      </c>
      <c r="W106" s="8" t="s">
        <v>220</v>
      </c>
      <c r="X106" s="50" t="s">
        <v>759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si="98"/>
        <v>p.contratar</v>
      </c>
      <c r="D107" s="9" t="s">
        <v>172</v>
      </c>
      <c r="E107" s="15" t="s">
        <v>38</v>
      </c>
      <c r="F107" s="6" t="str">
        <f t="shared" si="97"/>
        <v>d.contratar</v>
      </c>
      <c r="G107" s="6" t="str">
        <f t="shared" si="99"/>
        <v>proprietário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si="100"/>
        <v>Propriedade para contratar: é.proprietário</v>
      </c>
      <c r="V107" s="8" t="str">
        <f t="shared" si="101"/>
        <v xml:space="preserve">Dado para contratar: proprietário ( xsd:string ) </v>
      </c>
      <c r="W107" s="8" t="s">
        <v>221</v>
      </c>
      <c r="X107" s="50" t="s">
        <v>760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 t="shared" si="98"/>
        <v>p.contratar</v>
      </c>
      <c r="D108" s="9" t="s">
        <v>108</v>
      </c>
      <c r="E108" s="15" t="s">
        <v>38</v>
      </c>
      <c r="F108" s="6" t="str">
        <f t="shared" ref="F108:F129" si="102">_xlfn.CONCAT("d.",MID(C108,FIND(".",C108,1)+1,100))</f>
        <v>d.contratar</v>
      </c>
      <c r="G108" s="6" t="str">
        <f t="shared" ref="G108:G129" si="103">MID(D108,FIND(".",D108,1)+1,100)</f>
        <v>cnpj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ref="U108:U129" si="104">_xlfn.CONCAT("Propriedade para ",MID(C108,FIND("p.",C108,1)+2,100),": ",D108)</f>
        <v>Propriedade para contratar: é.cnpj</v>
      </c>
      <c r="V108" s="8" t="str">
        <f t="shared" ref="V108:V129" si="105">_xlfn.CONCAT("Dado para ",MID(F108,FIND("d.",F108,1)+2,100),": ",G108, " ( ",H108, " ) ")</f>
        <v xml:space="preserve">Dado para contratar: cnpj ( xsd:string ) </v>
      </c>
      <c r="W108" s="8" t="s">
        <v>222</v>
      </c>
      <c r="X108" s="50" t="s">
        <v>761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 t="shared" si="98"/>
        <v>p.contratar</v>
      </c>
      <c r="D109" s="9" t="s">
        <v>109</v>
      </c>
      <c r="E109" s="15" t="s">
        <v>38</v>
      </c>
      <c r="F109" s="6" t="str">
        <f t="shared" ref="F109" si="106">_xlfn.CONCAT("d.",MID(C109,FIND(".",C109,1)+1,100))</f>
        <v>d.contratar</v>
      </c>
      <c r="G109" s="6" t="str">
        <f t="shared" ref="G109" si="107">MID(D109,FIND(".",D109,1)+1,100)</f>
        <v>cpf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ref="U109" si="108">_xlfn.CONCAT("Propriedade para ",MID(C109,FIND("p.",C109,1)+2,100),": ",D109)</f>
        <v>Propriedade para contratar: é.cpf</v>
      </c>
      <c r="V109" s="8" t="str">
        <f t="shared" ref="V109" si="109">_xlfn.CONCAT("Dado para ",MID(F109,FIND("d.",F109,1)+2,100),": ",G109, " ( ",H109, " ) ")</f>
        <v xml:space="preserve">Dado para contratar: cpf ( xsd:string ) </v>
      </c>
      <c r="W109" s="8" t="s">
        <v>223</v>
      </c>
      <c r="X109" s="50" t="s">
        <v>762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 t="shared" si="98"/>
        <v>p.contratar</v>
      </c>
      <c r="D110" s="9" t="s">
        <v>1052</v>
      </c>
      <c r="E110" s="15" t="s">
        <v>38</v>
      </c>
      <c r="F110" s="6" t="str">
        <f t="shared" si="102"/>
        <v>d.contratar</v>
      </c>
      <c r="G110" s="6" t="str">
        <f t="shared" si="103"/>
        <v>ordem.de.compra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si="104"/>
        <v>Propriedade para contratar: é.ordem.de.compra</v>
      </c>
      <c r="V110" s="8" t="str">
        <f t="shared" si="105"/>
        <v xml:space="preserve">Dado para contratar: ordem.de.compra ( xsd:string ) </v>
      </c>
      <c r="W110" s="8" t="s">
        <v>1053</v>
      </c>
      <c r="X110" s="50" t="s">
        <v>763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10" t="str">
        <f t="shared" si="98"/>
        <v>p.contratar</v>
      </c>
      <c r="D111" s="9" t="s">
        <v>110</v>
      </c>
      <c r="E111" s="15" t="s">
        <v>38</v>
      </c>
      <c r="F111" s="6" t="str">
        <f t="shared" si="102"/>
        <v>d.contratar</v>
      </c>
      <c r="G111" s="6" t="str">
        <f t="shared" si="103"/>
        <v>processo</v>
      </c>
      <c r="H111" s="7" t="s">
        <v>39</v>
      </c>
      <c r="I111" s="57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104"/>
        <v>Propriedade para contratar: é.processo</v>
      </c>
      <c r="V111" s="8" t="str">
        <f t="shared" si="105"/>
        <v xml:space="preserve">Dado para contratar: processo ( xsd:string ) </v>
      </c>
      <c r="W111" s="8" t="s">
        <v>190</v>
      </c>
      <c r="X111" s="50" t="s">
        <v>803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 t="shared" si="98"/>
        <v>p.contratar</v>
      </c>
      <c r="D112" s="9" t="s">
        <v>111</v>
      </c>
      <c r="E112" s="15" t="s">
        <v>38</v>
      </c>
      <c r="F112" s="6" t="str">
        <f t="shared" si="102"/>
        <v>d.contratar</v>
      </c>
      <c r="G112" s="6" t="str">
        <f t="shared" si="103"/>
        <v>processo.sei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si="104"/>
        <v>Propriedade para contratar: é.processo.sei</v>
      </c>
      <c r="V112" s="8" t="str">
        <f t="shared" si="105"/>
        <v xml:space="preserve">Dado para contratar: processo.sei ( xsd:string ) </v>
      </c>
      <c r="W112" s="8" t="s">
        <v>270</v>
      </c>
      <c r="X112" s="50" t="s">
        <v>1054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 t="shared" si="98"/>
        <v>p.contratar</v>
      </c>
      <c r="D113" s="9" t="s">
        <v>1081</v>
      </c>
      <c r="E113" s="15" t="s">
        <v>38</v>
      </c>
      <c r="F113" s="6" t="str">
        <f t="shared" si="102"/>
        <v>d.contratar</v>
      </c>
      <c r="G113" s="6" t="str">
        <f t="shared" si="103"/>
        <v>art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si="104"/>
        <v>Propriedade para contratar: é.art</v>
      </c>
      <c r="V113" s="8" t="str">
        <f t="shared" si="105"/>
        <v xml:space="preserve">Dado para contratar: art ( xsd:string ) </v>
      </c>
      <c r="W113" s="8" t="s">
        <v>1082</v>
      </c>
      <c r="X113" s="50" t="s">
        <v>1077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 t="shared" si="98"/>
        <v>p.contratar</v>
      </c>
      <c r="D114" s="9" t="s">
        <v>1084</v>
      </c>
      <c r="E114" s="15" t="s">
        <v>38</v>
      </c>
      <c r="F114" s="6" t="str">
        <f t="shared" ref="F114" si="110">_xlfn.CONCAT("d.",MID(C114,FIND(".",C114,1)+1,100))</f>
        <v>d.contratar</v>
      </c>
      <c r="G114" s="6" t="str">
        <f t="shared" ref="G114" si="111">MID(D114,FIND(".",D114,1)+1,100)</f>
        <v>rrt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ref="U114" si="112">_xlfn.CONCAT("Propriedade para ",MID(C114,FIND("p.",C114,1)+2,100),": ",D114)</f>
        <v>Propriedade para contratar: é.rrt</v>
      </c>
      <c r="V114" s="8" t="str">
        <f t="shared" ref="V114" si="113">_xlfn.CONCAT("Dado para ",MID(F114,FIND("d.",F114,1)+2,100),": ",G114, " ( ",H114, " ) ")</f>
        <v xml:space="preserve">Dado para contratar: rrt ( xsd:string ) </v>
      </c>
      <c r="W114" s="8" t="s">
        <v>1085</v>
      </c>
      <c r="X114" s="50" t="s">
        <v>1078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 t="shared" si="98"/>
        <v>p.contratar</v>
      </c>
      <c r="D115" s="9" t="s">
        <v>1074</v>
      </c>
      <c r="E115" s="15" t="s">
        <v>38</v>
      </c>
      <c r="F115" s="6" t="str">
        <f t="shared" si="102"/>
        <v>d.contratar</v>
      </c>
      <c r="G115" s="6" t="str">
        <f t="shared" si="103"/>
        <v>objetivo</v>
      </c>
      <c r="H115" s="7" t="s">
        <v>39</v>
      </c>
      <c r="I115" s="57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si="104"/>
        <v>Propriedade para contratar: é.objetivo</v>
      </c>
      <c r="V115" s="8" t="str">
        <f t="shared" si="105"/>
        <v xml:space="preserve">Dado para contratar: objetivo ( xsd:string ) </v>
      </c>
      <c r="W115" s="8" t="s">
        <v>1075</v>
      </c>
      <c r="X115" s="50" t="s">
        <v>1083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 t="shared" si="98"/>
        <v>p.contratar</v>
      </c>
      <c r="D116" s="9" t="s">
        <v>1073</v>
      </c>
      <c r="E116" s="15" t="s">
        <v>38</v>
      </c>
      <c r="F116" s="6" t="str">
        <f t="shared" si="102"/>
        <v>d.contratar</v>
      </c>
      <c r="G116" s="6" t="str">
        <f t="shared" si="103"/>
        <v>meta</v>
      </c>
      <c r="H116" s="7" t="s">
        <v>39</v>
      </c>
      <c r="I116" s="57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si="104"/>
        <v>Propriedade para contratar: é.meta</v>
      </c>
      <c r="V116" s="8" t="str">
        <f t="shared" si="105"/>
        <v xml:space="preserve">Dado para contratar: meta ( xsd:string ) </v>
      </c>
      <c r="W116" s="8" t="s">
        <v>1076</v>
      </c>
      <c r="X116" s="50" t="s">
        <v>1086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40" t="s">
        <v>1169</v>
      </c>
      <c r="D117" s="19" t="s">
        <v>1181</v>
      </c>
      <c r="E117" s="15" t="s">
        <v>38</v>
      </c>
      <c r="F117" s="5" t="str">
        <f t="shared" ref="F117:F123" si="114">_xlfn.CONCAT("d.",MID(C117,FIND(".",C117,1)+1,100))</f>
        <v>d.orçamentar</v>
      </c>
      <c r="G117" s="5" t="str">
        <f t="shared" ref="G117:G121" si="115">MID(D117,FIND(".",D117,1)+1,100)</f>
        <v>custo</v>
      </c>
      <c r="H117" s="14" t="s">
        <v>39</v>
      </c>
      <c r="I117" s="58" t="s">
        <v>0</v>
      </c>
      <c r="J117" s="55" t="s">
        <v>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ref="U117:U121" si="116">_xlfn.CONCAT("Propriedade para ",MID(C117,FIND("p.",C117,1)+2,100),": ",D117)</f>
        <v>Propriedade para orçamentar: tem.custo</v>
      </c>
      <c r="V117" s="8" t="str">
        <f t="shared" ref="V117:V121" si="117">_xlfn.CONCAT("Dado para ",MID(F117,FIND("d.",F117,1)+2,100),": ",G117, " ( ",H117, " ) ")</f>
        <v xml:space="preserve">Dado para orçamentar: custo ( xsd:string ) </v>
      </c>
      <c r="W117" s="8" t="s">
        <v>1154</v>
      </c>
      <c r="X117" s="50" t="s">
        <v>1170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C117</f>
        <v>p.orçamentar</v>
      </c>
      <c r="D118" s="9" t="s">
        <v>1182</v>
      </c>
      <c r="E118" s="15" t="s">
        <v>38</v>
      </c>
      <c r="F118" s="6" t="str">
        <f t="shared" si="114"/>
        <v>d.orçamentar</v>
      </c>
      <c r="G118" s="6" t="str">
        <f t="shared" si="115"/>
        <v>imposto.municipal</v>
      </c>
      <c r="H118" s="7" t="s">
        <v>39</v>
      </c>
      <c r="I118" s="57" t="s">
        <v>0</v>
      </c>
      <c r="J118" s="55" t="s">
        <v>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116"/>
        <v>Propriedade para orçamentar: tem.imposto.municipal</v>
      </c>
      <c r="V118" s="8" t="str">
        <f t="shared" si="117"/>
        <v xml:space="preserve">Dado para orçamentar: imposto.municipal ( xsd:string ) </v>
      </c>
      <c r="W118" s="8" t="s">
        <v>1177</v>
      </c>
      <c r="X118" s="50" t="s">
        <v>1171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 t="shared" ref="C119:C122" si="118">C118</f>
        <v>p.orçamentar</v>
      </c>
      <c r="D119" s="9" t="s">
        <v>1183</v>
      </c>
      <c r="E119" s="15" t="s">
        <v>38</v>
      </c>
      <c r="F119" s="6" t="str">
        <f t="shared" si="114"/>
        <v>d.orçamentar</v>
      </c>
      <c r="G119" s="6" t="str">
        <f t="shared" ref="G119:G120" si="119">MID(D119,FIND(".",D119,1)+1,100)</f>
        <v>imposto.estadual</v>
      </c>
      <c r="H119" s="7" t="s">
        <v>39</v>
      </c>
      <c r="I119" s="57" t="s">
        <v>0</v>
      </c>
      <c r="J119" s="55" t="s">
        <v>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ref="U119:U120" si="120">_xlfn.CONCAT("Propriedade para ",MID(C119,FIND("p.",C119,1)+2,100),": ",D119)</f>
        <v>Propriedade para orçamentar: tem.imposto.estadual</v>
      </c>
      <c r="V119" s="8" t="str">
        <f t="shared" ref="V119:V120" si="121">_xlfn.CONCAT("Dado para ",MID(F119,FIND("d.",F119,1)+2,100),": ",G119, " ( ",H119, " ) ")</f>
        <v xml:space="preserve">Dado para orçamentar: imposto.estadual ( xsd:string ) </v>
      </c>
      <c r="W119" s="8" t="s">
        <v>1178</v>
      </c>
      <c r="X119" s="50" t="s">
        <v>1172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 t="shared" si="118"/>
        <v>p.orçamentar</v>
      </c>
      <c r="D120" s="9" t="s">
        <v>1184</v>
      </c>
      <c r="E120" s="15" t="s">
        <v>38</v>
      </c>
      <c r="F120" s="6" t="str">
        <f t="shared" si="114"/>
        <v>d.orçamentar</v>
      </c>
      <c r="G120" s="6" t="str">
        <f t="shared" si="119"/>
        <v>imposto.federal</v>
      </c>
      <c r="H120" s="7" t="s">
        <v>39</v>
      </c>
      <c r="I120" s="57" t="s">
        <v>0</v>
      </c>
      <c r="J120" s="55" t="s">
        <v>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si="120"/>
        <v>Propriedade para orçamentar: tem.imposto.federal</v>
      </c>
      <c r="V120" s="8" t="str">
        <f t="shared" si="121"/>
        <v xml:space="preserve">Dado para orçamentar: imposto.federal ( xsd:string ) </v>
      </c>
      <c r="W120" s="8" t="s">
        <v>1179</v>
      </c>
      <c r="X120" s="50" t="s">
        <v>1173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 t="shared" si="118"/>
        <v>p.orçamentar</v>
      </c>
      <c r="D121" s="9" t="s">
        <v>1185</v>
      </c>
      <c r="E121" s="15" t="s">
        <v>38</v>
      </c>
      <c r="F121" s="6" t="str">
        <f t="shared" si="114"/>
        <v>d.orçamentar</v>
      </c>
      <c r="G121" s="6" t="str">
        <f t="shared" si="115"/>
        <v>iva</v>
      </c>
      <c r="H121" s="7" t="s">
        <v>39</v>
      </c>
      <c r="I121" s="57" t="s">
        <v>0</v>
      </c>
      <c r="J121" s="55" t="s">
        <v>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si="116"/>
        <v>Propriedade para orçamentar: tem.iva</v>
      </c>
      <c r="V121" s="8" t="str">
        <f t="shared" si="117"/>
        <v xml:space="preserve">Dado para orçamentar: iva ( xsd:string ) </v>
      </c>
      <c r="W121" s="8" t="s">
        <v>1180</v>
      </c>
      <c r="X121" s="50" t="s">
        <v>1174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si="118"/>
        <v>p.orçamentar</v>
      </c>
      <c r="D122" s="9" t="s">
        <v>1186</v>
      </c>
      <c r="E122" s="15" t="s">
        <v>38</v>
      </c>
      <c r="F122" s="6" t="str">
        <f t="shared" si="114"/>
        <v>d.orçamentar</v>
      </c>
      <c r="G122" s="6" t="str">
        <f t="shared" si="103"/>
        <v>ganho</v>
      </c>
      <c r="H122" s="7" t="s">
        <v>39</v>
      </c>
      <c r="I122" s="57" t="s">
        <v>0</v>
      </c>
      <c r="J122" s="55" t="s">
        <v>0</v>
      </c>
      <c r="K122" s="55" t="s">
        <v>0</v>
      </c>
      <c r="L122" s="55" t="s">
        <v>0</v>
      </c>
      <c r="M122" s="55" t="s">
        <v>0</v>
      </c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18" t="s">
        <v>1</v>
      </c>
      <c r="T122" s="18" t="s">
        <v>43</v>
      </c>
      <c r="U122" s="8" t="str">
        <f t="shared" si="104"/>
        <v>Propriedade para orçamentar: tem.ganho</v>
      </c>
      <c r="V122" s="8" t="str">
        <f t="shared" si="105"/>
        <v xml:space="preserve">Dado para orçamentar: ganho ( xsd:string ) </v>
      </c>
      <c r="W122" s="8" t="s">
        <v>1152</v>
      </c>
      <c r="X122" s="50" t="s">
        <v>1175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 t="shared" ref="C122:C123" si="122">C122</f>
        <v>p.orçamentar</v>
      </c>
      <c r="D123" s="9" t="s">
        <v>1187</v>
      </c>
      <c r="E123" s="15" t="s">
        <v>38</v>
      </c>
      <c r="F123" s="6" t="str">
        <f t="shared" si="114"/>
        <v>d.orçamentar</v>
      </c>
      <c r="G123" s="6" t="str">
        <f t="shared" ref="G123:G128" si="123">MID(D123,FIND(".",D123,1)+1,100)</f>
        <v>preço</v>
      </c>
      <c r="H123" s="7" t="s">
        <v>39</v>
      </c>
      <c r="I123" s="57" t="s">
        <v>0</v>
      </c>
      <c r="J123" s="55" t="s">
        <v>0</v>
      </c>
      <c r="K123" s="55" t="s">
        <v>0</v>
      </c>
      <c r="L123" s="55" t="s">
        <v>0</v>
      </c>
      <c r="M123" s="55" t="s">
        <v>0</v>
      </c>
      <c r="N123" s="55" t="s">
        <v>0</v>
      </c>
      <c r="O123" s="55" t="s">
        <v>0</v>
      </c>
      <c r="P123" s="55" t="s">
        <v>0</v>
      </c>
      <c r="Q123" s="55" t="s">
        <v>0</v>
      </c>
      <c r="R123" s="55" t="s">
        <v>0</v>
      </c>
      <c r="S123" s="18" t="s">
        <v>1</v>
      </c>
      <c r="T123" s="18" t="s">
        <v>43</v>
      </c>
      <c r="U123" s="8" t="str">
        <f t="shared" ref="U123:U128" si="124">_xlfn.CONCAT("Propriedade para ",MID(C123,FIND("p.",C123,1)+2,100),": ",D123)</f>
        <v>Propriedade para orçamentar: tem.preço</v>
      </c>
      <c r="V123" s="8" t="str">
        <f t="shared" ref="V123:V128" si="125">_xlfn.CONCAT("Dado para ",MID(F123,FIND("d.",F123,1)+2,100),": ",G123, " ( ",H123, " ) ")</f>
        <v xml:space="preserve">Dado para orçamentar: preço ( xsd:string ) </v>
      </c>
      <c r="W123" s="8" t="s">
        <v>1153</v>
      </c>
      <c r="X123" s="50" t="s">
        <v>1176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40" t="s">
        <v>1155</v>
      </c>
      <c r="D124" s="19" t="s">
        <v>906</v>
      </c>
      <c r="E124" s="15" t="s">
        <v>38</v>
      </c>
      <c r="F124" s="44" t="str">
        <f t="shared" ref="F123:F128" si="126">_xlfn.CONCAT("d.",MID(C124,FIND(".",C124,1)+1,100))</f>
        <v>d.atestar</v>
      </c>
      <c r="G124" s="5" t="str">
        <f t="shared" si="123"/>
        <v>atestado</v>
      </c>
      <c r="H124" s="14" t="s">
        <v>39</v>
      </c>
      <c r="I124" s="58" t="s">
        <v>0</v>
      </c>
      <c r="J124" s="55" t="s">
        <v>0</v>
      </c>
      <c r="K124" s="55" t="s">
        <v>0</v>
      </c>
      <c r="L124" s="55" t="s">
        <v>0</v>
      </c>
      <c r="M124" s="55" t="s">
        <v>0</v>
      </c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18" t="s">
        <v>1</v>
      </c>
      <c r="T124" s="18" t="s">
        <v>43</v>
      </c>
      <c r="U124" s="8" t="str">
        <f t="shared" si="124"/>
        <v>Propriedade para atestar: é.atestado</v>
      </c>
      <c r="V124" s="8" t="str">
        <f t="shared" si="125"/>
        <v xml:space="preserve">Dado para atestar: atestado ( xsd:string ) </v>
      </c>
      <c r="W124" s="8" t="s">
        <v>908</v>
      </c>
      <c r="X124" s="50" t="s">
        <v>1156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>C124</f>
        <v>p.atestar</v>
      </c>
      <c r="D125" s="9" t="s">
        <v>910</v>
      </c>
      <c r="E125" s="15" t="s">
        <v>38</v>
      </c>
      <c r="F125" s="6" t="str">
        <f t="shared" si="126"/>
        <v>d.atestar</v>
      </c>
      <c r="G125" s="6" t="str">
        <f t="shared" si="123"/>
        <v>certificado</v>
      </c>
      <c r="H125" s="7" t="s">
        <v>39</v>
      </c>
      <c r="I125" s="57" t="s">
        <v>0</v>
      </c>
      <c r="J125" s="55" t="s">
        <v>0</v>
      </c>
      <c r="K125" s="55" t="s">
        <v>0</v>
      </c>
      <c r="L125" s="55" t="s">
        <v>0</v>
      </c>
      <c r="M125" s="55" t="s">
        <v>0</v>
      </c>
      <c r="N125" s="55" t="s">
        <v>0</v>
      </c>
      <c r="O125" s="55" t="s">
        <v>0</v>
      </c>
      <c r="P125" s="55" t="s">
        <v>0</v>
      </c>
      <c r="Q125" s="55" t="s">
        <v>0</v>
      </c>
      <c r="R125" s="55" t="s">
        <v>0</v>
      </c>
      <c r="S125" s="18" t="s">
        <v>1</v>
      </c>
      <c r="T125" s="18" t="s">
        <v>43</v>
      </c>
      <c r="U125" s="8" t="str">
        <f t="shared" si="124"/>
        <v>Propriedade para atestar: é.certificado</v>
      </c>
      <c r="V125" s="8" t="str">
        <f t="shared" si="125"/>
        <v xml:space="preserve">Dado para atestar: certificado ( xsd:string ) </v>
      </c>
      <c r="W125" s="8" t="s">
        <v>911</v>
      </c>
      <c r="X125" s="50" t="s">
        <v>1157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>C124</f>
        <v>p.atestar</v>
      </c>
      <c r="D126" s="9" t="s">
        <v>1087</v>
      </c>
      <c r="E126" s="15" t="s">
        <v>38</v>
      </c>
      <c r="F126" s="6" t="str">
        <f t="shared" si="126"/>
        <v>d.atestar</v>
      </c>
      <c r="G126" s="6" t="str">
        <f t="shared" si="123"/>
        <v>alvará</v>
      </c>
      <c r="H126" s="7" t="s">
        <v>39</v>
      </c>
      <c r="I126" s="57" t="s">
        <v>0</v>
      </c>
      <c r="J126" s="55" t="s">
        <v>0</v>
      </c>
      <c r="K126" s="55" t="s">
        <v>0</v>
      </c>
      <c r="L126" s="55" t="s">
        <v>0</v>
      </c>
      <c r="M126" s="55" t="s">
        <v>0</v>
      </c>
      <c r="N126" s="55" t="s">
        <v>0</v>
      </c>
      <c r="O126" s="55" t="s">
        <v>0</v>
      </c>
      <c r="P126" s="55" t="s">
        <v>0</v>
      </c>
      <c r="Q126" s="55" t="s">
        <v>0</v>
      </c>
      <c r="R126" s="55" t="s">
        <v>0</v>
      </c>
      <c r="S126" s="18" t="s">
        <v>1</v>
      </c>
      <c r="T126" s="18" t="s">
        <v>43</v>
      </c>
      <c r="U126" s="8" t="str">
        <f t="shared" si="124"/>
        <v>Propriedade para atestar: é.alvará</v>
      </c>
      <c r="V126" s="8" t="str">
        <f t="shared" si="125"/>
        <v xml:space="preserve">Dado para atestar: alvará ( xsd:string ) </v>
      </c>
      <c r="W126" s="8" t="s">
        <v>1088</v>
      </c>
      <c r="X126" s="50" t="s">
        <v>1158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>C124</f>
        <v>p.atestar</v>
      </c>
      <c r="D127" s="9" t="s">
        <v>907</v>
      </c>
      <c r="E127" s="15" t="s">
        <v>38</v>
      </c>
      <c r="F127" s="6" t="str">
        <f t="shared" si="126"/>
        <v>d.atestar</v>
      </c>
      <c r="G127" s="6" t="str">
        <f t="shared" si="123"/>
        <v>etiqueta.ambiental</v>
      </c>
      <c r="H127" s="7" t="s">
        <v>39</v>
      </c>
      <c r="I127" s="57" t="s">
        <v>0</v>
      </c>
      <c r="J127" s="55" t="s">
        <v>0</v>
      </c>
      <c r="K127" s="55" t="s">
        <v>0</v>
      </c>
      <c r="L127" s="55" t="s">
        <v>0</v>
      </c>
      <c r="M127" s="55" t="s">
        <v>0</v>
      </c>
      <c r="N127" s="55" t="s">
        <v>0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si="124"/>
        <v>Propriedade para atestar: é.etiqueta.ambiental</v>
      </c>
      <c r="V127" s="8" t="str">
        <f t="shared" si="125"/>
        <v xml:space="preserve">Dado para atestar: etiqueta.ambiental ( xsd:string ) </v>
      </c>
      <c r="W127" s="8" t="s">
        <v>909</v>
      </c>
      <c r="X127" s="50" t="s">
        <v>1159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>C124</f>
        <v>p.atestar</v>
      </c>
      <c r="D128" s="9" t="s">
        <v>1163</v>
      </c>
      <c r="E128" s="15" t="s">
        <v>38</v>
      </c>
      <c r="F128" s="6" t="str">
        <f t="shared" si="126"/>
        <v>d.atestar</v>
      </c>
      <c r="G128" s="6" t="str">
        <f t="shared" si="123"/>
        <v>patente</v>
      </c>
      <c r="H128" s="7" t="s">
        <v>39</v>
      </c>
      <c r="I128" s="57" t="s">
        <v>0</v>
      </c>
      <c r="J128" s="55" t="s">
        <v>0</v>
      </c>
      <c r="K128" s="55" t="s">
        <v>0</v>
      </c>
      <c r="L128" s="55" t="s">
        <v>0</v>
      </c>
      <c r="M128" s="55" t="s">
        <v>0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124"/>
        <v>Propriedade para atestar: é.patente</v>
      </c>
      <c r="V128" s="8" t="str">
        <f t="shared" si="125"/>
        <v xml:space="preserve">Dado para atestar: patente ( xsd:string ) </v>
      </c>
      <c r="W128" s="8" t="s">
        <v>1165</v>
      </c>
      <c r="X128" s="50" t="s">
        <v>1167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>C125</f>
        <v>p.atestar</v>
      </c>
      <c r="D129" s="9" t="s">
        <v>1164</v>
      </c>
      <c r="E129" s="15" t="s">
        <v>38</v>
      </c>
      <c r="F129" s="6" t="str">
        <f t="shared" si="102"/>
        <v>d.atestar</v>
      </c>
      <c r="G129" s="6" t="str">
        <f t="shared" si="103"/>
        <v>registro.inpi</v>
      </c>
      <c r="H129" s="7" t="s">
        <v>39</v>
      </c>
      <c r="I129" s="57" t="s">
        <v>0</v>
      </c>
      <c r="J129" s="55" t="s">
        <v>0</v>
      </c>
      <c r="K129" s="55" t="s">
        <v>0</v>
      </c>
      <c r="L129" s="55" t="s">
        <v>0</v>
      </c>
      <c r="M129" s="55" t="s">
        <v>0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si="104"/>
        <v>Propriedade para atestar: é.registro.inpi</v>
      </c>
      <c r="V129" s="8" t="str">
        <f t="shared" si="105"/>
        <v xml:space="preserve">Dado para atestar: registro.inpi ( xsd:string ) </v>
      </c>
      <c r="W129" s="8" t="s">
        <v>1166</v>
      </c>
      <c r="X129" s="50" t="s">
        <v>1168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40" t="s">
        <v>752</v>
      </c>
      <c r="D130" s="19" t="s">
        <v>107</v>
      </c>
      <c r="E130" s="15" t="s">
        <v>38</v>
      </c>
      <c r="F130" s="44" t="str">
        <f t="shared" si="97"/>
        <v>d.projetar</v>
      </c>
      <c r="G130" s="5" t="str">
        <f t="shared" si="99"/>
        <v>autor</v>
      </c>
      <c r="H130" s="14" t="s">
        <v>39</v>
      </c>
      <c r="I130" s="58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100"/>
        <v>Propriedade para projetar: é.autor</v>
      </c>
      <c r="V130" s="8" t="str">
        <f t="shared" si="101"/>
        <v xml:space="preserve">Dado para projetar: autor ( xsd:string ) </v>
      </c>
      <c r="W130" s="8" t="s">
        <v>884</v>
      </c>
      <c r="X130" s="50" t="s">
        <v>625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>C130</f>
        <v>p.projetar</v>
      </c>
      <c r="D131" s="9" t="s">
        <v>171</v>
      </c>
      <c r="E131" s="15" t="s">
        <v>38</v>
      </c>
      <c r="F131" s="6" t="str">
        <f t="shared" ref="F131:F145" si="127">_xlfn.CONCAT("d.",MID(C131,FIND(".",C131,1)+1,100))</f>
        <v>d.projetar</v>
      </c>
      <c r="G131" s="6" t="str">
        <f t="shared" ref="G131:G144" si="128">MID(D131,FIND(".",D131,1)+1,100)</f>
        <v>coordenador</v>
      </c>
      <c r="H131" s="7" t="s">
        <v>39</v>
      </c>
      <c r="I131" s="57" t="s">
        <v>0</v>
      </c>
      <c r="J131" s="55" t="s">
        <v>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ref="U131:U144" si="129">_xlfn.CONCAT("Propriedade para ",MID(C131,FIND("p.",C131,1)+2,100),": ",D131)</f>
        <v>Propriedade para projetar: é.coordenador</v>
      </c>
      <c r="V131" s="8" t="str">
        <f t="shared" ref="V131:V144" si="130">_xlfn.CONCAT("Dado para ",MID(F131,FIND("d.",F131,1)+2,100),": ",G131, " ( ",H131, " ) ")</f>
        <v xml:space="preserve">Dado para projetar: coordenador ( xsd:string ) </v>
      </c>
      <c r="W131" s="8" t="s">
        <v>872</v>
      </c>
      <c r="X131" s="50" t="s">
        <v>626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ref="C132:C145" si="131">C131</f>
        <v>p.projetar</v>
      </c>
      <c r="D132" s="9" t="s">
        <v>170</v>
      </c>
      <c r="E132" s="15" t="s">
        <v>38</v>
      </c>
      <c r="F132" s="6" t="str">
        <f t="shared" si="127"/>
        <v>d.projetar</v>
      </c>
      <c r="G132" s="6" t="str">
        <f t="shared" si="128"/>
        <v>desenhista</v>
      </c>
      <c r="H132" s="7" t="s">
        <v>39</v>
      </c>
      <c r="I132" s="57" t="s">
        <v>0</v>
      </c>
      <c r="J132" s="55" t="s">
        <v>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si="129"/>
        <v>Propriedade para projetar: é.desenhista</v>
      </c>
      <c r="V132" s="8" t="str">
        <f t="shared" si="130"/>
        <v xml:space="preserve">Dado para projetar: desenhista ( xsd:string ) </v>
      </c>
      <c r="W132" s="8" t="s">
        <v>873</v>
      </c>
      <c r="X132" s="50" t="s">
        <v>627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>C131</f>
        <v>p.projetar</v>
      </c>
      <c r="D133" s="9" t="s">
        <v>173</v>
      </c>
      <c r="E133" s="15" t="s">
        <v>38</v>
      </c>
      <c r="F133" s="6" t="str">
        <f t="shared" ref="F133" si="132">_xlfn.CONCAT("d.",MID(C133,FIND(".",C133,1)+1,100))</f>
        <v>d.projetar</v>
      </c>
      <c r="G133" s="6" t="str">
        <f t="shared" si="128"/>
        <v>colaborador</v>
      </c>
      <c r="H133" s="7" t="s">
        <v>39</v>
      </c>
      <c r="I133" s="57" t="s">
        <v>0</v>
      </c>
      <c r="J133" s="55" t="s">
        <v>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129"/>
        <v>Propriedade para projetar: é.colaborador</v>
      </c>
      <c r="V133" s="8" t="str">
        <f t="shared" si="130"/>
        <v xml:space="preserve">Dado para projetar: colaborador ( xsd:string ) </v>
      </c>
      <c r="W133" s="8" t="s">
        <v>874</v>
      </c>
      <c r="X133" s="50" t="s">
        <v>628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>C132</f>
        <v>p.projetar</v>
      </c>
      <c r="D134" s="9" t="s">
        <v>926</v>
      </c>
      <c r="E134" s="15" t="s">
        <v>38</v>
      </c>
      <c r="F134" s="6" t="str">
        <f t="shared" si="127"/>
        <v>d.projetar</v>
      </c>
      <c r="G134" s="6" t="str">
        <f t="shared" ref="G134:G143" si="133">MID(D134,FIND(".",D134,1)+1,100)</f>
        <v>especialista</v>
      </c>
      <c r="H134" s="7" t="s">
        <v>39</v>
      </c>
      <c r="I134" s="57" t="s">
        <v>0</v>
      </c>
      <c r="J134" s="55" t="s">
        <v>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ref="U134:U143" si="134">_xlfn.CONCAT("Propriedade para ",MID(C134,FIND("p.",C134,1)+2,100),": ",D134)</f>
        <v>Propriedade para projetar: é.especialista</v>
      </c>
      <c r="V134" s="8" t="str">
        <f t="shared" ref="V134:V143" si="135">_xlfn.CONCAT("Dado para ",MID(F134,FIND("d.",F134,1)+2,100),": ",G134, " ( ",H134, " ) ")</f>
        <v xml:space="preserve">Dado para projetar: especialista ( xsd:string ) </v>
      </c>
      <c r="W134" s="8" t="s">
        <v>927</v>
      </c>
      <c r="X134" s="50" t="s">
        <v>629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31"/>
        <v>p.projetar</v>
      </c>
      <c r="D135" s="9" t="s">
        <v>753</v>
      </c>
      <c r="E135" s="15" t="s">
        <v>38</v>
      </c>
      <c r="F135" s="6" t="str">
        <f t="shared" si="127"/>
        <v>d.projetar</v>
      </c>
      <c r="G135" s="6" t="str">
        <f t="shared" si="133"/>
        <v>consultor</v>
      </c>
      <c r="H135" s="7" t="s">
        <v>39</v>
      </c>
      <c r="I135" s="57" t="s">
        <v>0</v>
      </c>
      <c r="J135" s="55" t="s">
        <v>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si="134"/>
        <v>Propriedade para projetar: é.consultor</v>
      </c>
      <c r="V135" s="8" t="str">
        <f t="shared" si="135"/>
        <v xml:space="preserve">Dado para projetar: consultor ( xsd:string ) </v>
      </c>
      <c r="W135" s="8" t="s">
        <v>875</v>
      </c>
      <c r="X135" s="50" t="s">
        <v>699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si="131"/>
        <v>p.projetar</v>
      </c>
      <c r="D136" s="9" t="s">
        <v>754</v>
      </c>
      <c r="E136" s="15" t="s">
        <v>38</v>
      </c>
      <c r="F136" s="6" t="str">
        <f t="shared" si="127"/>
        <v>d.projetar</v>
      </c>
      <c r="G136" s="6" t="str">
        <f t="shared" si="133"/>
        <v>calculista</v>
      </c>
      <c r="H136" s="7" t="s">
        <v>39</v>
      </c>
      <c r="I136" s="57" t="s">
        <v>0</v>
      </c>
      <c r="J136" s="55" t="s">
        <v>0</v>
      </c>
      <c r="K136" s="55" t="s">
        <v>0</v>
      </c>
      <c r="L136" s="55" t="s">
        <v>0</v>
      </c>
      <c r="M136" s="55" t="s">
        <v>0</v>
      </c>
      <c r="N136" s="55" t="s">
        <v>0</v>
      </c>
      <c r="O136" s="55" t="s">
        <v>0</v>
      </c>
      <c r="P136" s="55" t="s">
        <v>0</v>
      </c>
      <c r="Q136" s="55" t="s">
        <v>0</v>
      </c>
      <c r="R136" s="55" t="s">
        <v>0</v>
      </c>
      <c r="S136" s="18" t="s">
        <v>1</v>
      </c>
      <c r="T136" s="18" t="s">
        <v>43</v>
      </c>
      <c r="U136" s="8" t="str">
        <f t="shared" si="134"/>
        <v>Propriedade para projetar: é.calculista</v>
      </c>
      <c r="V136" s="8" t="str">
        <f t="shared" si="135"/>
        <v xml:space="preserve">Dado para projetar: calculista ( xsd:string ) </v>
      </c>
      <c r="W136" s="8" t="s">
        <v>876</v>
      </c>
      <c r="X136" s="50" t="s">
        <v>700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 t="shared" si="131"/>
        <v>p.projetar</v>
      </c>
      <c r="D137" s="9" t="s">
        <v>804</v>
      </c>
      <c r="E137" s="15" t="s">
        <v>38</v>
      </c>
      <c r="F137" s="6" t="str">
        <f t="shared" si="127"/>
        <v>d.projetar</v>
      </c>
      <c r="G137" s="6" t="str">
        <f t="shared" ref="G137" si="136">MID(D137,FIND(".",D137,1)+1,100)</f>
        <v>orçamentista</v>
      </c>
      <c r="H137" s="7" t="s">
        <v>39</v>
      </c>
      <c r="I137" s="57" t="s">
        <v>0</v>
      </c>
      <c r="J137" s="55" t="s">
        <v>0</v>
      </c>
      <c r="K137" s="55" t="s">
        <v>0</v>
      </c>
      <c r="L137" s="55" t="s">
        <v>0</v>
      </c>
      <c r="M137" s="55" t="s">
        <v>0</v>
      </c>
      <c r="N137" s="55" t="s">
        <v>0</v>
      </c>
      <c r="O137" s="55" t="s">
        <v>0</v>
      </c>
      <c r="P137" s="55" t="s">
        <v>0</v>
      </c>
      <c r="Q137" s="55" t="s">
        <v>0</v>
      </c>
      <c r="R137" s="55" t="s">
        <v>0</v>
      </c>
      <c r="S137" s="18" t="s">
        <v>1</v>
      </c>
      <c r="T137" s="18" t="s">
        <v>43</v>
      </c>
      <c r="U137" s="8" t="str">
        <f t="shared" ref="U137" si="137">_xlfn.CONCAT("Propriedade para ",MID(C137,FIND("p.",C137,1)+2,100),": ",D137)</f>
        <v>Propriedade para projetar: é.orçamentista</v>
      </c>
      <c r="V137" s="8" t="str">
        <f t="shared" ref="V137" si="138">_xlfn.CONCAT("Dado para ",MID(F137,FIND("d.",F137,1)+2,100),": ",G137, " ( ",H137, " ) ")</f>
        <v xml:space="preserve">Dado para projetar: orçamentista ( xsd:string ) </v>
      </c>
      <c r="W137" s="8" t="s">
        <v>877</v>
      </c>
      <c r="X137" s="50" t="s">
        <v>701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 t="shared" si="131"/>
        <v>p.projetar</v>
      </c>
      <c r="D138" s="9" t="s">
        <v>805</v>
      </c>
      <c r="E138" s="15" t="s">
        <v>38</v>
      </c>
      <c r="F138" s="6" t="str">
        <f t="shared" si="127"/>
        <v>d.projetar</v>
      </c>
      <c r="G138" s="6" t="str">
        <f t="shared" si="133"/>
        <v>fiscal</v>
      </c>
      <c r="H138" s="7" t="s">
        <v>39</v>
      </c>
      <c r="I138" s="57" t="s">
        <v>0</v>
      </c>
      <c r="J138" s="55" t="s">
        <v>0</v>
      </c>
      <c r="K138" s="55" t="s">
        <v>0</v>
      </c>
      <c r="L138" s="55" t="s">
        <v>0</v>
      </c>
      <c r="M138" s="55" t="s">
        <v>0</v>
      </c>
      <c r="N138" s="55" t="s">
        <v>0</v>
      </c>
      <c r="O138" s="55" t="s">
        <v>0</v>
      </c>
      <c r="P138" s="55" t="s">
        <v>0</v>
      </c>
      <c r="Q138" s="55" t="s">
        <v>0</v>
      </c>
      <c r="R138" s="55" t="s">
        <v>0</v>
      </c>
      <c r="S138" s="18" t="s">
        <v>1</v>
      </c>
      <c r="T138" s="18" t="s">
        <v>43</v>
      </c>
      <c r="U138" s="8" t="str">
        <f t="shared" si="134"/>
        <v>Propriedade para projetar: é.fiscal</v>
      </c>
      <c r="V138" s="8" t="str">
        <f t="shared" si="135"/>
        <v xml:space="preserve">Dado para projetar: fiscal ( xsd:string ) </v>
      </c>
      <c r="W138" s="8" t="s">
        <v>878</v>
      </c>
      <c r="X138" s="50" t="s">
        <v>806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 t="shared" si="131"/>
        <v>p.projetar</v>
      </c>
      <c r="D139" s="9" t="s">
        <v>764</v>
      </c>
      <c r="E139" s="15" t="s">
        <v>38</v>
      </c>
      <c r="F139" s="6" t="str">
        <f t="shared" si="127"/>
        <v>d.projetar</v>
      </c>
      <c r="G139" s="6" t="str">
        <f t="shared" ref="G139" si="139">MID(D139,FIND(".",D139,1)+1,100)</f>
        <v>analista</v>
      </c>
      <c r="H139" s="7" t="s">
        <v>39</v>
      </c>
      <c r="I139" s="57" t="s">
        <v>0</v>
      </c>
      <c r="J139" s="55" t="s">
        <v>0</v>
      </c>
      <c r="K139" s="55" t="s">
        <v>0</v>
      </c>
      <c r="L139" s="55" t="s">
        <v>0</v>
      </c>
      <c r="M139" s="55" t="s">
        <v>0</v>
      </c>
      <c r="N139" s="55" t="s">
        <v>0</v>
      </c>
      <c r="O139" s="55" t="s">
        <v>0</v>
      </c>
      <c r="P139" s="55" t="s">
        <v>0</v>
      </c>
      <c r="Q139" s="55" t="s">
        <v>0</v>
      </c>
      <c r="R139" s="55" t="s">
        <v>0</v>
      </c>
      <c r="S139" s="18" t="s">
        <v>1</v>
      </c>
      <c r="T139" s="18" t="s">
        <v>43</v>
      </c>
      <c r="U139" s="8" t="str">
        <f t="shared" ref="U139" si="140">_xlfn.CONCAT("Propriedade para ",MID(C139,FIND("p.",C139,1)+2,100),": ",D139)</f>
        <v>Propriedade para projetar: é.analista</v>
      </c>
      <c r="V139" s="8" t="str">
        <f t="shared" ref="V139" si="141">_xlfn.CONCAT("Dado para ",MID(F139,FIND("d.",F139,1)+2,100),": ",G139, " ( ",H139, " ) ")</f>
        <v xml:space="preserve">Dado para projetar: analista ( xsd:string ) </v>
      </c>
      <c r="W139" s="8" t="s">
        <v>879</v>
      </c>
      <c r="X139" s="50" t="s">
        <v>807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 t="shared" si="131"/>
        <v>p.projetar</v>
      </c>
      <c r="D140" s="9" t="s">
        <v>866</v>
      </c>
      <c r="E140" s="15" t="s">
        <v>38</v>
      </c>
      <c r="F140" s="6" t="str">
        <f t="shared" si="127"/>
        <v>d.projetar</v>
      </c>
      <c r="G140" s="6" t="str">
        <f t="shared" si="133"/>
        <v>fabricante</v>
      </c>
      <c r="H140" s="7" t="s">
        <v>39</v>
      </c>
      <c r="I140" s="57" t="s">
        <v>0</v>
      </c>
      <c r="J140" s="55" t="s">
        <v>0</v>
      </c>
      <c r="K140" s="55" t="s">
        <v>0</v>
      </c>
      <c r="L140" s="55" t="s">
        <v>0</v>
      </c>
      <c r="M140" s="55" t="s">
        <v>0</v>
      </c>
      <c r="N140" s="55" t="s">
        <v>0</v>
      </c>
      <c r="O140" s="55" t="s">
        <v>0</v>
      </c>
      <c r="P140" s="55" t="s">
        <v>0</v>
      </c>
      <c r="Q140" s="55" t="s">
        <v>0</v>
      </c>
      <c r="R140" s="55" t="s">
        <v>0</v>
      </c>
      <c r="S140" s="18" t="s">
        <v>1</v>
      </c>
      <c r="T140" s="18" t="s">
        <v>43</v>
      </c>
      <c r="U140" s="8" t="str">
        <f t="shared" si="134"/>
        <v>Propriedade para projetar: é.fabricante</v>
      </c>
      <c r="V140" s="8" t="str">
        <f t="shared" si="135"/>
        <v xml:space="preserve">Dado para projetar: fabricante ( xsd:string ) </v>
      </c>
      <c r="W140" s="8" t="s">
        <v>880</v>
      </c>
      <c r="X140" s="50" t="s">
        <v>869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10" t="str">
        <f t="shared" si="131"/>
        <v>p.projetar</v>
      </c>
      <c r="D141" s="9" t="s">
        <v>867</v>
      </c>
      <c r="E141" s="15" t="s">
        <v>38</v>
      </c>
      <c r="F141" s="6" t="str">
        <f t="shared" si="127"/>
        <v>d.projetar</v>
      </c>
      <c r="G141" s="6" t="str">
        <f t="shared" si="133"/>
        <v>fornecedor</v>
      </c>
      <c r="H141" s="7" t="s">
        <v>39</v>
      </c>
      <c r="I141" s="57" t="s">
        <v>0</v>
      </c>
      <c r="J141" s="55" t="s">
        <v>0</v>
      </c>
      <c r="K141" s="55" t="s">
        <v>0</v>
      </c>
      <c r="L141" s="55" t="s">
        <v>0</v>
      </c>
      <c r="M141" s="55" t="s">
        <v>0</v>
      </c>
      <c r="N141" s="55" t="s">
        <v>0</v>
      </c>
      <c r="O141" s="55" t="s">
        <v>0</v>
      </c>
      <c r="P141" s="55" t="s">
        <v>0</v>
      </c>
      <c r="Q141" s="55" t="s">
        <v>0</v>
      </c>
      <c r="R141" s="55" t="s">
        <v>0</v>
      </c>
      <c r="S141" s="18" t="s">
        <v>1</v>
      </c>
      <c r="T141" s="18" t="s">
        <v>43</v>
      </c>
      <c r="U141" s="8" t="str">
        <f t="shared" si="134"/>
        <v>Propriedade para projetar: é.fornecedor</v>
      </c>
      <c r="V141" s="8" t="str">
        <f t="shared" si="135"/>
        <v xml:space="preserve">Dado para projetar: fornecedor ( xsd:string ) </v>
      </c>
      <c r="W141" s="8" t="s">
        <v>881</v>
      </c>
      <c r="X141" s="50" t="s">
        <v>870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C140</f>
        <v>p.projetar</v>
      </c>
      <c r="D142" s="9" t="s">
        <v>868</v>
      </c>
      <c r="E142" s="15" t="s">
        <v>38</v>
      </c>
      <c r="F142" s="6" t="str">
        <f t="shared" ref="F142:F143" si="142">_xlfn.CONCAT("d.",MID(C142,FIND(".",C142,1)+1,100))</f>
        <v>d.projetar</v>
      </c>
      <c r="G142" s="6" t="str">
        <f t="shared" si="133"/>
        <v>representante</v>
      </c>
      <c r="H142" s="7" t="s">
        <v>39</v>
      </c>
      <c r="I142" s="57" t="s">
        <v>0</v>
      </c>
      <c r="J142" s="55" t="s">
        <v>0</v>
      </c>
      <c r="K142" s="55" t="s">
        <v>0</v>
      </c>
      <c r="L142" s="55" t="s">
        <v>0</v>
      </c>
      <c r="M142" s="55" t="s">
        <v>0</v>
      </c>
      <c r="N142" s="55" t="s">
        <v>0</v>
      </c>
      <c r="O142" s="55" t="s">
        <v>0</v>
      </c>
      <c r="P142" s="55" t="s">
        <v>0</v>
      </c>
      <c r="Q142" s="55" t="s">
        <v>0</v>
      </c>
      <c r="R142" s="55" t="s">
        <v>0</v>
      </c>
      <c r="S142" s="18" t="s">
        <v>1</v>
      </c>
      <c r="T142" s="18" t="s">
        <v>43</v>
      </c>
      <c r="U142" s="8" t="str">
        <f t="shared" si="134"/>
        <v>Propriedade para projetar: é.representante</v>
      </c>
      <c r="V142" s="8" t="str">
        <f t="shared" si="135"/>
        <v xml:space="preserve">Dado para projetar: representante ( xsd:string ) </v>
      </c>
      <c r="W142" s="8" t="s">
        <v>882</v>
      </c>
      <c r="X142" s="50" t="s">
        <v>871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>C140</f>
        <v>p.projetar</v>
      </c>
      <c r="D143" s="9" t="s">
        <v>1079</v>
      </c>
      <c r="E143" s="15" t="s">
        <v>38</v>
      </c>
      <c r="F143" s="6" t="str">
        <f t="shared" si="142"/>
        <v>d.projetar</v>
      </c>
      <c r="G143" s="6" t="str">
        <f t="shared" si="133"/>
        <v>responsável.técnico</v>
      </c>
      <c r="H143" s="7" t="s">
        <v>39</v>
      </c>
      <c r="I143" s="57" t="s">
        <v>0</v>
      </c>
      <c r="J143" s="55" t="s">
        <v>0</v>
      </c>
      <c r="K143" s="55" t="s">
        <v>0</v>
      </c>
      <c r="L143" s="55" t="s">
        <v>0</v>
      </c>
      <c r="M143" s="55" t="s">
        <v>0</v>
      </c>
      <c r="N143" s="55" t="s">
        <v>0</v>
      </c>
      <c r="O143" s="55" t="s">
        <v>0</v>
      </c>
      <c r="P143" s="55" t="s">
        <v>0</v>
      </c>
      <c r="Q143" s="55" t="s">
        <v>0</v>
      </c>
      <c r="R143" s="55" t="s">
        <v>0</v>
      </c>
      <c r="S143" s="18" t="s">
        <v>1</v>
      </c>
      <c r="T143" s="18" t="s">
        <v>43</v>
      </c>
      <c r="U143" s="8" t="str">
        <f t="shared" si="134"/>
        <v>Propriedade para projetar: é.responsável.técnico</v>
      </c>
      <c r="V143" s="8" t="str">
        <f t="shared" si="135"/>
        <v xml:space="preserve">Dado para projetar: responsável.técnico ( xsd:string ) </v>
      </c>
      <c r="W143" s="8" t="s">
        <v>1080</v>
      </c>
      <c r="X143" s="50" t="s">
        <v>928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>C141</f>
        <v>p.projetar</v>
      </c>
      <c r="D144" s="9" t="s">
        <v>1049</v>
      </c>
      <c r="E144" s="15" t="s">
        <v>38</v>
      </c>
      <c r="F144" s="6" t="str">
        <f t="shared" si="127"/>
        <v>d.projetar</v>
      </c>
      <c r="G144" s="6" t="str">
        <f t="shared" si="128"/>
        <v>inspector</v>
      </c>
      <c r="H144" s="7" t="s">
        <v>39</v>
      </c>
      <c r="I144" s="57" t="s">
        <v>0</v>
      </c>
      <c r="J144" s="55" t="s">
        <v>0</v>
      </c>
      <c r="K144" s="55" t="s">
        <v>0</v>
      </c>
      <c r="L144" s="55" t="s">
        <v>0</v>
      </c>
      <c r="M144" s="55" t="s">
        <v>0</v>
      </c>
      <c r="N144" s="55" t="s">
        <v>0</v>
      </c>
      <c r="O144" s="55" t="s">
        <v>0</v>
      </c>
      <c r="P144" s="55" t="s">
        <v>0</v>
      </c>
      <c r="Q144" s="55" t="s">
        <v>0</v>
      </c>
      <c r="R144" s="55" t="s">
        <v>0</v>
      </c>
      <c r="S144" s="18" t="s">
        <v>1</v>
      </c>
      <c r="T144" s="18" t="s">
        <v>43</v>
      </c>
      <c r="U144" s="8" t="str">
        <f t="shared" si="129"/>
        <v>Propriedade para projetar: é.inspector</v>
      </c>
      <c r="V144" s="8" t="str">
        <f t="shared" si="130"/>
        <v xml:space="preserve">Dado para projetar: inspector ( xsd:string ) </v>
      </c>
      <c r="W144" s="8" t="s">
        <v>1050</v>
      </c>
      <c r="X144" s="50" t="s">
        <v>1051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 t="shared" si="131"/>
        <v>p.projetar</v>
      </c>
      <c r="D145" s="9" t="s">
        <v>174</v>
      </c>
      <c r="E145" s="15" t="s">
        <v>38</v>
      </c>
      <c r="F145" s="6" t="str">
        <f t="shared" si="127"/>
        <v>d.projetar</v>
      </c>
      <c r="G145" s="6" t="str">
        <f t="shared" si="99"/>
        <v>revisor</v>
      </c>
      <c r="H145" s="7" t="s">
        <v>39</v>
      </c>
      <c r="I145" s="57" t="s">
        <v>0</v>
      </c>
      <c r="J145" s="55" t="s">
        <v>0</v>
      </c>
      <c r="K145" s="55" t="s">
        <v>0</v>
      </c>
      <c r="L145" s="55" t="s">
        <v>0</v>
      </c>
      <c r="M145" s="55" t="s">
        <v>0</v>
      </c>
      <c r="N145" s="55" t="s">
        <v>0</v>
      </c>
      <c r="O145" s="55" t="s">
        <v>0</v>
      </c>
      <c r="P145" s="55" t="s">
        <v>0</v>
      </c>
      <c r="Q145" s="55" t="s">
        <v>0</v>
      </c>
      <c r="R145" s="55" t="s">
        <v>0</v>
      </c>
      <c r="S145" s="18" t="s">
        <v>1</v>
      </c>
      <c r="T145" s="18" t="s">
        <v>43</v>
      </c>
      <c r="U145" s="8" t="str">
        <f t="shared" si="100"/>
        <v>Propriedade para projetar: é.revisor</v>
      </c>
      <c r="V145" s="8" t="str">
        <f t="shared" si="101"/>
        <v xml:space="preserve">Dado para projetar: revisor ( xsd:string ) </v>
      </c>
      <c r="W145" s="8" t="s">
        <v>883</v>
      </c>
      <c r="X145" s="50" t="s">
        <v>1110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40" t="s">
        <v>160</v>
      </c>
      <c r="D146" s="19" t="s">
        <v>899</v>
      </c>
      <c r="E146" s="15" t="s">
        <v>38</v>
      </c>
      <c r="F146" s="44" t="str">
        <f t="shared" si="97"/>
        <v>d.durar</v>
      </c>
      <c r="G146" s="5" t="str">
        <f t="shared" si="99"/>
        <v>data</v>
      </c>
      <c r="H146" s="14" t="s">
        <v>45</v>
      </c>
      <c r="I146" s="58" t="s">
        <v>0</v>
      </c>
      <c r="J146" s="55" t="s">
        <v>40</v>
      </c>
      <c r="K146" s="55" t="s">
        <v>0</v>
      </c>
      <c r="L146" s="55" t="s">
        <v>0</v>
      </c>
      <c r="M146" s="55" t="s">
        <v>0</v>
      </c>
      <c r="N146" s="55" t="s">
        <v>0</v>
      </c>
      <c r="O146" s="55" t="s">
        <v>0</v>
      </c>
      <c r="P146" s="55" t="s">
        <v>0</v>
      </c>
      <c r="Q146" s="55" t="s">
        <v>0</v>
      </c>
      <c r="R146" s="55" t="s">
        <v>0</v>
      </c>
      <c r="S146" s="18" t="s">
        <v>1</v>
      </c>
      <c r="T146" s="18" t="s">
        <v>43</v>
      </c>
      <c r="U146" s="8" t="str">
        <f t="shared" si="100"/>
        <v>Propriedade para durar: é.data</v>
      </c>
      <c r="V146" s="8" t="str">
        <f t="shared" si="101"/>
        <v xml:space="preserve">Dado para durar: data ( xsd:dateTime ) </v>
      </c>
      <c r="W146" s="8" t="s">
        <v>224</v>
      </c>
      <c r="X146" s="50" t="s">
        <v>630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>C146</f>
        <v>p.durar</v>
      </c>
      <c r="D147" s="9" t="s">
        <v>900</v>
      </c>
      <c r="E147" s="15" t="s">
        <v>38</v>
      </c>
      <c r="F147" s="6" t="str">
        <f t="shared" si="97"/>
        <v>d.durar</v>
      </c>
      <c r="G147" s="6" t="str">
        <f t="shared" si="99"/>
        <v>data.inicial</v>
      </c>
      <c r="H147" s="7" t="s">
        <v>45</v>
      </c>
      <c r="I147" s="57" t="s">
        <v>0</v>
      </c>
      <c r="J147" s="55" t="s">
        <v>40</v>
      </c>
      <c r="K147" s="55" t="s">
        <v>0</v>
      </c>
      <c r="L147" s="55" t="s">
        <v>0</v>
      </c>
      <c r="M147" s="55" t="s">
        <v>0</v>
      </c>
      <c r="N147" s="55" t="s">
        <v>0</v>
      </c>
      <c r="O147" s="55" t="s">
        <v>0</v>
      </c>
      <c r="P147" s="55" t="s">
        <v>0</v>
      </c>
      <c r="Q147" s="55" t="s">
        <v>0</v>
      </c>
      <c r="R147" s="55" t="s">
        <v>0</v>
      </c>
      <c r="S147" s="18" t="s">
        <v>1</v>
      </c>
      <c r="T147" s="18" t="s">
        <v>43</v>
      </c>
      <c r="U147" s="8" t="str">
        <f t="shared" si="100"/>
        <v>Propriedade para durar: é.data.inicial</v>
      </c>
      <c r="V147" s="8" t="str">
        <f t="shared" si="101"/>
        <v xml:space="preserve">Dado para durar: data.inicial ( xsd:dateTime ) </v>
      </c>
      <c r="W147" s="8" t="s">
        <v>225</v>
      </c>
      <c r="X147" s="50" t="s">
        <v>631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 t="shared" ref="C148:C149" si="143">C147</f>
        <v>p.durar</v>
      </c>
      <c r="D148" s="9" t="s">
        <v>901</v>
      </c>
      <c r="E148" s="15" t="s">
        <v>38</v>
      </c>
      <c r="F148" s="6" t="str">
        <f t="shared" si="97"/>
        <v>d.durar</v>
      </c>
      <c r="G148" s="6" t="str">
        <f t="shared" si="99"/>
        <v>data.final</v>
      </c>
      <c r="H148" s="7" t="s">
        <v>45</v>
      </c>
      <c r="I148" s="57" t="s">
        <v>0</v>
      </c>
      <c r="J148" s="55" t="s">
        <v>40</v>
      </c>
      <c r="K148" s="55" t="s">
        <v>0</v>
      </c>
      <c r="L148" s="55" t="s">
        <v>0</v>
      </c>
      <c r="M148" s="55" t="s">
        <v>0</v>
      </c>
      <c r="N148" s="55" t="s">
        <v>0</v>
      </c>
      <c r="O148" s="55" t="s">
        <v>0</v>
      </c>
      <c r="P148" s="55" t="s">
        <v>0</v>
      </c>
      <c r="Q148" s="55" t="s">
        <v>0</v>
      </c>
      <c r="R148" s="55" t="s">
        <v>0</v>
      </c>
      <c r="S148" s="18" t="s">
        <v>1</v>
      </c>
      <c r="T148" s="18" t="s">
        <v>43</v>
      </c>
      <c r="U148" s="8" t="str">
        <f t="shared" si="100"/>
        <v>Propriedade para durar: é.data.final</v>
      </c>
      <c r="V148" s="8" t="str">
        <f t="shared" si="101"/>
        <v xml:space="preserve">Dado para durar: data.final ( xsd:dateTime ) </v>
      </c>
      <c r="W148" s="8" t="s">
        <v>226</v>
      </c>
      <c r="X148" s="50" t="s">
        <v>632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 t="shared" si="143"/>
        <v>p.durar</v>
      </c>
      <c r="D149" s="9" t="s">
        <v>902</v>
      </c>
      <c r="E149" s="15" t="s">
        <v>38</v>
      </c>
      <c r="F149" s="6" t="str">
        <f t="shared" si="97"/>
        <v>d.durar</v>
      </c>
      <c r="G149" s="6" t="str">
        <f t="shared" si="99"/>
        <v>duração</v>
      </c>
      <c r="H149" s="7" t="s">
        <v>45</v>
      </c>
      <c r="I149" s="57" t="s">
        <v>0</v>
      </c>
      <c r="J149" s="55" t="s">
        <v>40</v>
      </c>
      <c r="K149" s="55" t="s">
        <v>0</v>
      </c>
      <c r="L149" s="55" t="s">
        <v>0</v>
      </c>
      <c r="M149" s="55" t="s">
        <v>0</v>
      </c>
      <c r="N149" s="55" t="s">
        <v>0</v>
      </c>
      <c r="O149" s="55" t="s">
        <v>0</v>
      </c>
      <c r="P149" s="55" t="s">
        <v>0</v>
      </c>
      <c r="Q149" s="55" t="s">
        <v>0</v>
      </c>
      <c r="R149" s="55" t="s">
        <v>0</v>
      </c>
      <c r="S149" s="18" t="s">
        <v>1</v>
      </c>
      <c r="T149" s="18" t="s">
        <v>43</v>
      </c>
      <c r="U149" s="8" t="str">
        <f t="shared" si="100"/>
        <v>Propriedade para durar: é.duração</v>
      </c>
      <c r="V149" s="8" t="str">
        <f t="shared" si="101"/>
        <v xml:space="preserve">Dado para durar: duração ( xsd:dateTime ) </v>
      </c>
      <c r="W149" s="8" t="s">
        <v>227</v>
      </c>
      <c r="X149" s="50" t="s">
        <v>633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>C146</f>
        <v>p.durar</v>
      </c>
      <c r="D150" s="29" t="s">
        <v>903</v>
      </c>
      <c r="E150" s="15" t="s">
        <v>38</v>
      </c>
      <c r="F150" s="6" t="str">
        <f t="shared" ref="F150" si="144">_xlfn.CONCAT("d.",MID(C150,FIND(".",C150,1)+1,100))</f>
        <v>d.durar</v>
      </c>
      <c r="G150" s="6" t="str">
        <f t="shared" ref="G150" si="145">MID(D150,FIND(".",D150,1)+1,100)</f>
        <v>horário</v>
      </c>
      <c r="H150" s="7" t="s">
        <v>45</v>
      </c>
      <c r="I150" s="57" t="s">
        <v>0</v>
      </c>
      <c r="J150" s="55" t="s">
        <v>40</v>
      </c>
      <c r="K150" s="55" t="s">
        <v>0</v>
      </c>
      <c r="L150" s="55" t="s">
        <v>0</v>
      </c>
      <c r="M150" s="55" t="s">
        <v>0</v>
      </c>
      <c r="N150" s="55" t="s">
        <v>0</v>
      </c>
      <c r="O150" s="55" t="s">
        <v>0</v>
      </c>
      <c r="P150" s="55" t="s">
        <v>0</v>
      </c>
      <c r="Q150" s="55" t="s">
        <v>0</v>
      </c>
      <c r="R150" s="55" t="s">
        <v>0</v>
      </c>
      <c r="S150" s="18" t="s">
        <v>1</v>
      </c>
      <c r="T150" s="18" t="s">
        <v>43</v>
      </c>
      <c r="U150" s="8" t="str">
        <f t="shared" ref="U150" si="146">_xlfn.CONCAT("Propriedade para ",MID(C150,FIND("p.",C150,1)+2,100),": ",D150)</f>
        <v>Propriedade para durar: é.horário</v>
      </c>
      <c r="V150" s="8" t="str">
        <f t="shared" ref="V150" si="147">_xlfn.CONCAT("Dado para ",MID(F150,FIND("d.",F150,1)+2,100),": ",G150, " ( ",H150, " ) ")</f>
        <v xml:space="preserve">Dado para durar: horário ( xsd:dateTime ) </v>
      </c>
      <c r="W150" s="8" t="s">
        <v>228</v>
      </c>
      <c r="X150" s="50" t="s">
        <v>634</v>
      </c>
      <c r="Y150" s="50" t="s">
        <v>0</v>
      </c>
    </row>
    <row r="151" spans="1:25" s="53" customFormat="1" ht="6" customHeight="1" x14ac:dyDescent="0.25">
      <c r="A151" s="4">
        <v>151</v>
      </c>
      <c r="B151" s="16" t="s">
        <v>37</v>
      </c>
      <c r="C151" s="36" t="str">
        <f>C149</f>
        <v>p.durar</v>
      </c>
      <c r="D151" s="37" t="s">
        <v>309</v>
      </c>
      <c r="E151" s="15" t="s">
        <v>38</v>
      </c>
      <c r="F151" s="38" t="str">
        <f t="shared" si="97"/>
        <v>d.durar</v>
      </c>
      <c r="G151" s="38" t="str">
        <f t="shared" si="99"/>
        <v>data.de.validade</v>
      </c>
      <c r="H151" s="7" t="s">
        <v>45</v>
      </c>
      <c r="I151" s="60" t="s">
        <v>0</v>
      </c>
      <c r="J151" s="61" t="s">
        <v>0</v>
      </c>
      <c r="K151" s="61" t="s">
        <v>0</v>
      </c>
      <c r="L151" s="61" t="s">
        <v>0</v>
      </c>
      <c r="M151" s="61" t="s">
        <v>0</v>
      </c>
      <c r="N151" s="61" t="s">
        <v>0</v>
      </c>
      <c r="O151" s="61" t="s">
        <v>0</v>
      </c>
      <c r="P151" s="61" t="s">
        <v>0</v>
      </c>
      <c r="Q151" s="61" t="s">
        <v>0</v>
      </c>
      <c r="R151" s="61" t="s">
        <v>0</v>
      </c>
      <c r="S151" s="18" t="s">
        <v>1</v>
      </c>
      <c r="T151" s="18" t="s">
        <v>43</v>
      </c>
      <c r="U151" s="8" t="str">
        <f t="shared" si="100"/>
        <v>Propriedade para durar: é.data.de.validade</v>
      </c>
      <c r="V151" s="8" t="str">
        <f t="shared" si="101"/>
        <v xml:space="preserve">Dado para durar: data.de.validade ( xsd:dateTime ) </v>
      </c>
      <c r="W151" s="46" t="s">
        <v>898</v>
      </c>
      <c r="X151" s="50" t="s">
        <v>635</v>
      </c>
      <c r="Y151" s="50" t="s">
        <v>0</v>
      </c>
    </row>
    <row r="152" spans="1:25" s="53" customFormat="1" ht="6" customHeight="1" x14ac:dyDescent="0.25">
      <c r="A152" s="4">
        <v>152</v>
      </c>
      <c r="B152" s="16" t="s">
        <v>37</v>
      </c>
      <c r="C152" s="36" t="str">
        <f>C150</f>
        <v>p.durar</v>
      </c>
      <c r="D152" s="37" t="s">
        <v>184</v>
      </c>
      <c r="E152" s="15" t="s">
        <v>38</v>
      </c>
      <c r="F152" s="38" t="str">
        <f t="shared" ref="F152:F153" si="148">_xlfn.CONCAT("d.",MID(C152,FIND(".",C152,1)+1,100))</f>
        <v>d.durar</v>
      </c>
      <c r="G152" s="38" t="str">
        <f t="shared" ref="G152:G153" si="149">MID(D152,FIND(".",D152,1)+1,100)</f>
        <v>data.de.verificação</v>
      </c>
      <c r="H152" s="7" t="s">
        <v>45</v>
      </c>
      <c r="I152" s="60" t="s">
        <v>0</v>
      </c>
      <c r="J152" s="61" t="s">
        <v>0</v>
      </c>
      <c r="K152" s="61" t="s">
        <v>0</v>
      </c>
      <c r="L152" s="61" t="s">
        <v>0</v>
      </c>
      <c r="M152" s="61" t="s">
        <v>0</v>
      </c>
      <c r="N152" s="61" t="s">
        <v>0</v>
      </c>
      <c r="O152" s="61" t="s">
        <v>0</v>
      </c>
      <c r="P152" s="61" t="s">
        <v>0</v>
      </c>
      <c r="Q152" s="61" t="s">
        <v>0</v>
      </c>
      <c r="R152" s="61" t="s">
        <v>0</v>
      </c>
      <c r="S152" s="18" t="s">
        <v>1</v>
      </c>
      <c r="T152" s="18" t="s">
        <v>43</v>
      </c>
      <c r="U152" s="8" t="str">
        <f t="shared" ref="U152:U153" si="150">_xlfn.CONCAT("Propriedade para ",MID(C152,FIND("p.",C152,1)+2,100),": ",D152)</f>
        <v>Propriedade para durar: é.data.de.verificação</v>
      </c>
      <c r="V152" s="8" t="str">
        <f t="shared" ref="V152:V153" si="151">_xlfn.CONCAT("Dado para ",MID(F152,FIND("d.",F152,1)+2,100),": ",G152, " ( ",H152, " ) ")</f>
        <v xml:space="preserve">Dado para durar: data.de.verificação ( xsd:dateTime ) </v>
      </c>
      <c r="W152" s="46" t="s">
        <v>897</v>
      </c>
      <c r="X152" s="50" t="s">
        <v>636</v>
      </c>
      <c r="Y152" s="50" t="s">
        <v>0</v>
      </c>
    </row>
    <row r="153" spans="1:25" s="53" customFormat="1" ht="6" customHeight="1" x14ac:dyDescent="0.25">
      <c r="A153" s="4">
        <v>153</v>
      </c>
      <c r="B153" s="16" t="s">
        <v>37</v>
      </c>
      <c r="C153" s="36" t="str">
        <f>C150</f>
        <v>p.durar</v>
      </c>
      <c r="D153" s="37" t="s">
        <v>904</v>
      </c>
      <c r="E153" s="15" t="s">
        <v>38</v>
      </c>
      <c r="F153" s="38" t="str">
        <f t="shared" si="148"/>
        <v>d.durar</v>
      </c>
      <c r="G153" s="38" t="str">
        <f t="shared" si="149"/>
        <v>data.de.levantamento</v>
      </c>
      <c r="H153" s="7" t="s">
        <v>45</v>
      </c>
      <c r="I153" s="60" t="s">
        <v>0</v>
      </c>
      <c r="J153" s="61" t="s">
        <v>0</v>
      </c>
      <c r="K153" s="61" t="s">
        <v>0</v>
      </c>
      <c r="L153" s="61" t="s">
        <v>0</v>
      </c>
      <c r="M153" s="61" t="s">
        <v>0</v>
      </c>
      <c r="N153" s="61" t="s">
        <v>0</v>
      </c>
      <c r="O153" s="61" t="s">
        <v>0</v>
      </c>
      <c r="P153" s="61" t="s">
        <v>0</v>
      </c>
      <c r="Q153" s="61" t="s">
        <v>0</v>
      </c>
      <c r="R153" s="61" t="s">
        <v>0</v>
      </c>
      <c r="S153" s="18" t="s">
        <v>1</v>
      </c>
      <c r="T153" s="18" t="s">
        <v>43</v>
      </c>
      <c r="U153" s="8" t="str">
        <f t="shared" si="150"/>
        <v>Propriedade para durar: é.data.de.levantamento</v>
      </c>
      <c r="V153" s="8" t="str">
        <f t="shared" si="151"/>
        <v xml:space="preserve">Dado para durar: data.de.levantamento ( xsd:dateTime ) </v>
      </c>
      <c r="W153" s="46" t="s">
        <v>905</v>
      </c>
      <c r="X153" s="50" t="s">
        <v>637</v>
      </c>
      <c r="Y153" s="50" t="s">
        <v>0</v>
      </c>
    </row>
    <row r="154" spans="1:25" s="53" customFormat="1" ht="6" customHeight="1" x14ac:dyDescent="0.25">
      <c r="A154" s="4">
        <v>154</v>
      </c>
      <c r="B154" s="16" t="s">
        <v>37</v>
      </c>
      <c r="C154" s="36" t="str">
        <f>C151</f>
        <v>p.durar</v>
      </c>
      <c r="D154" s="37" t="s">
        <v>929</v>
      </c>
      <c r="E154" s="15" t="s">
        <v>38</v>
      </c>
      <c r="F154" s="38" t="str">
        <f t="shared" si="97"/>
        <v>d.durar</v>
      </c>
      <c r="G154" s="38" t="str">
        <f t="shared" si="99"/>
        <v>ano.fiscal</v>
      </c>
      <c r="H154" s="7" t="s">
        <v>45</v>
      </c>
      <c r="I154" s="60" t="s">
        <v>0</v>
      </c>
      <c r="J154" s="61" t="s">
        <v>0</v>
      </c>
      <c r="K154" s="61" t="s">
        <v>0</v>
      </c>
      <c r="L154" s="61" t="s">
        <v>0</v>
      </c>
      <c r="M154" s="61" t="s">
        <v>0</v>
      </c>
      <c r="N154" s="61" t="s">
        <v>0</v>
      </c>
      <c r="O154" s="61" t="s">
        <v>0</v>
      </c>
      <c r="P154" s="61" t="s">
        <v>0</v>
      </c>
      <c r="Q154" s="61" t="s">
        <v>0</v>
      </c>
      <c r="R154" s="61" t="s">
        <v>0</v>
      </c>
      <c r="S154" s="18" t="s">
        <v>1</v>
      </c>
      <c r="T154" s="18" t="s">
        <v>43</v>
      </c>
      <c r="U154" s="8" t="str">
        <f t="shared" si="100"/>
        <v>Propriedade para durar: é.ano.fiscal</v>
      </c>
      <c r="V154" s="8" t="str">
        <f t="shared" si="101"/>
        <v xml:space="preserve">Dado para durar: ano.fiscal ( xsd:dateTime ) </v>
      </c>
      <c r="W154" s="46" t="s">
        <v>930</v>
      </c>
      <c r="X154" s="50" t="s">
        <v>638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40" t="s">
        <v>161</v>
      </c>
      <c r="D155" s="19" t="s">
        <v>169</v>
      </c>
      <c r="E155" s="15" t="s">
        <v>38</v>
      </c>
      <c r="F155" s="44" t="str">
        <f t="shared" si="97"/>
        <v>d.planejar</v>
      </c>
      <c r="G155" s="5" t="str">
        <f t="shared" si="99"/>
        <v>depois.de</v>
      </c>
      <c r="H155" s="14" t="s">
        <v>44</v>
      </c>
      <c r="I155" s="58" t="s">
        <v>0</v>
      </c>
      <c r="J155" s="55" t="s">
        <v>0</v>
      </c>
      <c r="K155" s="55" t="s">
        <v>0</v>
      </c>
      <c r="L155" s="55" t="s">
        <v>42</v>
      </c>
      <c r="M155" s="55" t="s">
        <v>0</v>
      </c>
      <c r="N155" s="55" t="s">
        <v>47</v>
      </c>
      <c r="O155" s="55" t="s">
        <v>0</v>
      </c>
      <c r="P155" s="55" t="s">
        <v>0</v>
      </c>
      <c r="Q155" s="55" t="s">
        <v>112</v>
      </c>
      <c r="R155" s="55" t="s">
        <v>0</v>
      </c>
      <c r="S155" s="18" t="s">
        <v>1</v>
      </c>
      <c r="T155" s="18" t="s">
        <v>43</v>
      </c>
      <c r="U155" s="8" t="str">
        <f t="shared" si="100"/>
        <v>Propriedade para planejar: é.depois.de</v>
      </c>
      <c r="V155" s="8" t="str">
        <f t="shared" si="101"/>
        <v xml:space="preserve">Dado para planejar: depois.de ( xsd:integer ) </v>
      </c>
      <c r="W155" s="8" t="s">
        <v>229</v>
      </c>
      <c r="X155" s="50" t="s">
        <v>885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C155</f>
        <v>p.planejar</v>
      </c>
      <c r="D156" s="9" t="s">
        <v>112</v>
      </c>
      <c r="E156" s="15" t="s">
        <v>38</v>
      </c>
      <c r="F156" s="6" t="str">
        <f t="shared" si="97"/>
        <v>d.planejar</v>
      </c>
      <c r="G156" s="6" t="str">
        <f t="shared" si="99"/>
        <v>previo.a</v>
      </c>
      <c r="H156" s="7" t="s">
        <v>44</v>
      </c>
      <c r="I156" s="57" t="s">
        <v>0</v>
      </c>
      <c r="J156" s="55" t="s">
        <v>0</v>
      </c>
      <c r="K156" s="55" t="s">
        <v>0</v>
      </c>
      <c r="L156" s="55" t="s">
        <v>42</v>
      </c>
      <c r="M156" s="55" t="s">
        <v>0</v>
      </c>
      <c r="N156" s="55" t="s">
        <v>47</v>
      </c>
      <c r="O156" s="55" t="s">
        <v>0</v>
      </c>
      <c r="P156" s="55" t="s">
        <v>0</v>
      </c>
      <c r="Q156" s="55" t="s">
        <v>0</v>
      </c>
      <c r="R156" s="55" t="s">
        <v>0</v>
      </c>
      <c r="S156" s="18" t="s">
        <v>1</v>
      </c>
      <c r="T156" s="18" t="s">
        <v>43</v>
      </c>
      <c r="U156" s="8" t="str">
        <f t="shared" si="100"/>
        <v>Propriedade para planejar: é.previo.a</v>
      </c>
      <c r="V156" s="8" t="str">
        <f t="shared" si="101"/>
        <v xml:space="preserve">Dado para planejar: previo.a ( xsd:integer ) </v>
      </c>
      <c r="W156" s="8" t="s">
        <v>230</v>
      </c>
      <c r="X156" s="50" t="s">
        <v>886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 t="shared" ref="C157:C158" si="152">C155</f>
        <v>p.planejar</v>
      </c>
      <c r="D157" s="9" t="s">
        <v>168</v>
      </c>
      <c r="E157" s="15" t="s">
        <v>38</v>
      </c>
      <c r="F157" s="6" t="str">
        <f t="shared" si="97"/>
        <v>d.planejar</v>
      </c>
      <c r="G157" s="6" t="str">
        <f t="shared" si="99"/>
        <v>concomitante.a</v>
      </c>
      <c r="H157" s="7" t="s">
        <v>44</v>
      </c>
      <c r="I157" s="57" t="s">
        <v>0</v>
      </c>
      <c r="J157" s="55" t="s">
        <v>0</v>
      </c>
      <c r="K157" s="55" t="s">
        <v>0</v>
      </c>
      <c r="L157" s="55" t="s">
        <v>42</v>
      </c>
      <c r="M157" s="55" t="s">
        <v>46</v>
      </c>
      <c r="N157" s="55" t="s">
        <v>0</v>
      </c>
      <c r="O157" s="55" t="s">
        <v>0</v>
      </c>
      <c r="P157" s="55" t="s">
        <v>0</v>
      </c>
      <c r="Q157" s="55" t="s">
        <v>0</v>
      </c>
      <c r="R157" s="55" t="s">
        <v>0</v>
      </c>
      <c r="S157" s="18" t="s">
        <v>1</v>
      </c>
      <c r="T157" s="18" t="s">
        <v>43</v>
      </c>
      <c r="U157" s="8" t="str">
        <f t="shared" si="100"/>
        <v>Propriedade para planejar: é.concomitante.a</v>
      </c>
      <c r="V157" s="8" t="str">
        <f t="shared" si="101"/>
        <v xml:space="preserve">Dado para planejar: concomitante.a ( xsd:integer ) </v>
      </c>
      <c r="W157" s="8" t="s">
        <v>914</v>
      </c>
      <c r="X157" s="50" t="s">
        <v>887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 t="shared" si="152"/>
        <v>p.planejar</v>
      </c>
      <c r="D158" s="9" t="s">
        <v>113</v>
      </c>
      <c r="E158" s="15" t="s">
        <v>38</v>
      </c>
      <c r="F158" s="6" t="str">
        <f t="shared" si="97"/>
        <v>d.planejar</v>
      </c>
      <c r="G158" s="6" t="str">
        <f t="shared" si="99"/>
        <v>simultâneo.a</v>
      </c>
      <c r="H158" s="7" t="s">
        <v>44</v>
      </c>
      <c r="I158" s="57" t="s">
        <v>0</v>
      </c>
      <c r="J158" s="55" t="s">
        <v>0</v>
      </c>
      <c r="K158" s="55" t="s">
        <v>0</v>
      </c>
      <c r="L158" s="55" t="s">
        <v>42</v>
      </c>
      <c r="M158" s="55" t="s">
        <v>46</v>
      </c>
      <c r="N158" s="55" t="s">
        <v>0</v>
      </c>
      <c r="O158" s="55" t="s">
        <v>0</v>
      </c>
      <c r="P158" s="55" t="s">
        <v>0</v>
      </c>
      <c r="Q158" s="55" t="s">
        <v>0</v>
      </c>
      <c r="R158" s="55" t="s">
        <v>0</v>
      </c>
      <c r="S158" s="18" t="s">
        <v>1</v>
      </c>
      <c r="T158" s="18" t="s">
        <v>43</v>
      </c>
      <c r="U158" s="8" t="str">
        <f t="shared" si="100"/>
        <v>Propriedade para planejar: é.simultâneo.a</v>
      </c>
      <c r="V158" s="8" t="str">
        <f t="shared" si="101"/>
        <v xml:space="preserve">Dado para planejar: simultâneo.a ( xsd:integer ) </v>
      </c>
      <c r="W158" s="8" t="s">
        <v>231</v>
      </c>
      <c r="X158" s="50" t="s">
        <v>888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>C158</f>
        <v>p.planejar</v>
      </c>
      <c r="D159" s="9" t="s">
        <v>912</v>
      </c>
      <c r="E159" s="15" t="s">
        <v>38</v>
      </c>
      <c r="F159" s="6" t="str">
        <f t="shared" si="97"/>
        <v>d.planejar</v>
      </c>
      <c r="G159" s="6" t="str">
        <f t="shared" si="99"/>
        <v>evento.inicial</v>
      </c>
      <c r="H159" s="7" t="s">
        <v>44</v>
      </c>
      <c r="I159" s="57" t="s">
        <v>0</v>
      </c>
      <c r="J159" s="55" t="s">
        <v>0</v>
      </c>
      <c r="K159" s="55" t="s">
        <v>0</v>
      </c>
      <c r="L159" s="55" t="s">
        <v>0</v>
      </c>
      <c r="M159" s="55" t="s">
        <v>0</v>
      </c>
      <c r="N159" s="55" t="s">
        <v>0</v>
      </c>
      <c r="O159" s="55" t="s">
        <v>0</v>
      </c>
      <c r="P159" s="55" t="s">
        <v>0</v>
      </c>
      <c r="Q159" s="55" t="s">
        <v>0</v>
      </c>
      <c r="R159" s="55" t="s">
        <v>0</v>
      </c>
      <c r="S159" s="18" t="s">
        <v>1</v>
      </c>
      <c r="T159" s="18" t="s">
        <v>43</v>
      </c>
      <c r="U159" s="8" t="str">
        <f t="shared" si="100"/>
        <v>Propriedade para planejar: é.evento.inicial</v>
      </c>
      <c r="V159" s="8" t="str">
        <f t="shared" si="101"/>
        <v xml:space="preserve">Dado para planejar: evento.inicial ( xsd:integer ) </v>
      </c>
      <c r="W159" s="8" t="s">
        <v>915</v>
      </c>
      <c r="X159" s="50" t="s">
        <v>889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>C159</f>
        <v>p.planejar</v>
      </c>
      <c r="D160" s="9" t="s">
        <v>913</v>
      </c>
      <c r="E160" s="15" t="s">
        <v>38</v>
      </c>
      <c r="F160" s="6" t="str">
        <f t="shared" si="97"/>
        <v>d.planejar</v>
      </c>
      <c r="G160" s="6" t="str">
        <f t="shared" si="99"/>
        <v>evento.final</v>
      </c>
      <c r="H160" s="7" t="s">
        <v>44</v>
      </c>
      <c r="I160" s="57" t="s">
        <v>0</v>
      </c>
      <c r="J160" s="55" t="s">
        <v>0</v>
      </c>
      <c r="K160" s="55" t="s">
        <v>0</v>
      </c>
      <c r="L160" s="55" t="s">
        <v>0</v>
      </c>
      <c r="M160" s="55" t="s">
        <v>0</v>
      </c>
      <c r="N160" s="55" t="s">
        <v>0</v>
      </c>
      <c r="O160" s="55" t="s">
        <v>0</v>
      </c>
      <c r="P160" s="55" t="s">
        <v>0</v>
      </c>
      <c r="Q160" s="55" t="s">
        <v>0</v>
      </c>
      <c r="R160" s="55" t="s">
        <v>0</v>
      </c>
      <c r="S160" s="18" t="s">
        <v>1</v>
      </c>
      <c r="T160" s="18" t="s">
        <v>43</v>
      </c>
      <c r="U160" s="8" t="str">
        <f t="shared" si="100"/>
        <v>Propriedade para planejar: é.evento.final</v>
      </c>
      <c r="V160" s="8" t="str">
        <f t="shared" si="101"/>
        <v xml:space="preserve">Dado para planejar: evento.final ( xsd:integer ) </v>
      </c>
      <c r="W160" s="8" t="s">
        <v>916</v>
      </c>
      <c r="X160" s="50" t="s">
        <v>890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>C159</f>
        <v>p.planejar</v>
      </c>
      <c r="D161" s="9" t="s">
        <v>114</v>
      </c>
      <c r="E161" s="15" t="s">
        <v>38</v>
      </c>
      <c r="F161" s="6" t="str">
        <f t="shared" ref="F161" si="153">_xlfn.CONCAT("d.",MID(C161,FIND(".",C161,1)+1,100))</f>
        <v>d.planejar</v>
      </c>
      <c r="G161" s="6" t="str">
        <f t="shared" ref="G161" si="154">MID(D161,FIND(".",D161,1)+1,100)</f>
        <v>momento</v>
      </c>
      <c r="H161" s="7" t="s">
        <v>44</v>
      </c>
      <c r="I161" s="57" t="s">
        <v>0</v>
      </c>
      <c r="J161" s="55" t="s">
        <v>0</v>
      </c>
      <c r="K161" s="55" t="s">
        <v>0</v>
      </c>
      <c r="L161" s="55" t="s">
        <v>0</v>
      </c>
      <c r="M161" s="55" t="s">
        <v>0</v>
      </c>
      <c r="N161" s="55" t="s">
        <v>0</v>
      </c>
      <c r="O161" s="55" t="s">
        <v>0</v>
      </c>
      <c r="P161" s="55" t="s">
        <v>0</v>
      </c>
      <c r="Q161" s="55" t="s">
        <v>0</v>
      </c>
      <c r="R161" s="55" t="s">
        <v>0</v>
      </c>
      <c r="S161" s="18" t="s">
        <v>1</v>
      </c>
      <c r="T161" s="18" t="s">
        <v>43</v>
      </c>
      <c r="U161" s="8" t="str">
        <f t="shared" ref="U161" si="155">_xlfn.CONCAT("Propriedade para ",MID(C161,FIND("p.",C161,1)+2,100),": ",D161)</f>
        <v>Propriedade para planejar: é.momento</v>
      </c>
      <c r="V161" s="8" t="str">
        <f>_xlfn.CONCAT("Dado para ",MID(F161,FIND("d.",F161,1)+2,100),": ",G161, " ( ",H161, " ) ")</f>
        <v xml:space="preserve">Dado para planejar: momento ( xsd:integer ) </v>
      </c>
      <c r="W161" s="8" t="s">
        <v>917</v>
      </c>
      <c r="X161" s="50" t="s">
        <v>891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>C160</f>
        <v>p.planejar</v>
      </c>
      <c r="D162" s="9" t="s">
        <v>175</v>
      </c>
      <c r="E162" s="15" t="s">
        <v>38</v>
      </c>
      <c r="F162" s="6" t="str">
        <f t="shared" si="97"/>
        <v>d.planejar</v>
      </c>
      <c r="G162" s="6" t="str">
        <f t="shared" si="99"/>
        <v>vida.útil</v>
      </c>
      <c r="H162" s="7" t="s">
        <v>44</v>
      </c>
      <c r="I162" s="57" t="s">
        <v>0</v>
      </c>
      <c r="J162" s="55" t="s">
        <v>0</v>
      </c>
      <c r="K162" s="55" t="s">
        <v>0</v>
      </c>
      <c r="L162" s="55" t="s">
        <v>0</v>
      </c>
      <c r="M162" s="55" t="s">
        <v>0</v>
      </c>
      <c r="N162" s="55" t="s">
        <v>0</v>
      </c>
      <c r="O162" s="55" t="s">
        <v>0</v>
      </c>
      <c r="P162" s="55" t="s">
        <v>0</v>
      </c>
      <c r="Q162" s="55" t="s">
        <v>0</v>
      </c>
      <c r="R162" s="55" t="s">
        <v>0</v>
      </c>
      <c r="S162" s="18" t="s">
        <v>1</v>
      </c>
      <c r="T162" s="18" t="s">
        <v>43</v>
      </c>
      <c r="U162" s="8" t="str">
        <f t="shared" si="100"/>
        <v>Propriedade para planejar: tem.vida.útil</v>
      </c>
      <c r="V162" s="8" t="str">
        <f t="shared" si="101"/>
        <v xml:space="preserve">Dado para planejar: vida.útil ( xsd:integer ) </v>
      </c>
      <c r="W162" s="8" t="s">
        <v>232</v>
      </c>
      <c r="X162" s="50" t="s">
        <v>892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40" t="s">
        <v>162</v>
      </c>
      <c r="D163" s="19" t="s">
        <v>115</v>
      </c>
      <c r="E163" s="15" t="s">
        <v>38</v>
      </c>
      <c r="F163" s="44" t="str">
        <f t="shared" si="97"/>
        <v>d.acontecer</v>
      </c>
      <c r="G163" s="5" t="str">
        <f t="shared" si="99"/>
        <v>amanhecer</v>
      </c>
      <c r="H163" s="14" t="s">
        <v>45</v>
      </c>
      <c r="I163" s="58" t="s">
        <v>0</v>
      </c>
      <c r="J163" s="55" t="s">
        <v>0</v>
      </c>
      <c r="K163" s="55" t="s">
        <v>0</v>
      </c>
      <c r="L163" s="55" t="s">
        <v>0</v>
      </c>
      <c r="M163" s="55" t="s">
        <v>0</v>
      </c>
      <c r="N163" s="55" t="s">
        <v>0</v>
      </c>
      <c r="O163" s="55" t="s">
        <v>0</v>
      </c>
      <c r="P163" s="55" t="s">
        <v>0</v>
      </c>
      <c r="Q163" s="55" t="s">
        <v>0</v>
      </c>
      <c r="R163" s="55" t="s">
        <v>0</v>
      </c>
      <c r="S163" s="18" t="s">
        <v>1</v>
      </c>
      <c r="T163" s="18" t="s">
        <v>43</v>
      </c>
      <c r="U163" s="8" t="str">
        <f t="shared" si="100"/>
        <v>Propriedade para acontecer: é.amanhecer</v>
      </c>
      <c r="V163" s="8" t="str">
        <f t="shared" si="101"/>
        <v xml:space="preserve">Dado para acontecer: amanhecer ( xsd:dateTime ) </v>
      </c>
      <c r="W163" s="8" t="s">
        <v>233</v>
      </c>
      <c r="X163" s="50" t="s">
        <v>893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10" t="str">
        <f>C163</f>
        <v>p.acontecer</v>
      </c>
      <c r="D164" s="9" t="s">
        <v>116</v>
      </c>
      <c r="E164" s="15" t="s">
        <v>38</v>
      </c>
      <c r="F164" s="6" t="str">
        <f t="shared" si="97"/>
        <v>d.acontecer</v>
      </c>
      <c r="G164" s="6" t="str">
        <f t="shared" si="99"/>
        <v>anoitecer</v>
      </c>
      <c r="H164" s="7" t="s">
        <v>45</v>
      </c>
      <c r="I164" s="57" t="s">
        <v>0</v>
      </c>
      <c r="J164" s="55" t="s">
        <v>0</v>
      </c>
      <c r="K164" s="55" t="s">
        <v>0</v>
      </c>
      <c r="L164" s="55" t="s">
        <v>0</v>
      </c>
      <c r="M164" s="55" t="s">
        <v>0</v>
      </c>
      <c r="N164" s="55" t="s">
        <v>0</v>
      </c>
      <c r="O164" s="55" t="s">
        <v>0</v>
      </c>
      <c r="P164" s="55" t="s">
        <v>0</v>
      </c>
      <c r="Q164" s="55" t="s">
        <v>0</v>
      </c>
      <c r="R164" s="55" t="s">
        <v>0</v>
      </c>
      <c r="S164" s="18" t="s">
        <v>1</v>
      </c>
      <c r="T164" s="18" t="s">
        <v>43</v>
      </c>
      <c r="U164" s="8" t="str">
        <f t="shared" si="100"/>
        <v>Propriedade para acontecer: é.anoitecer</v>
      </c>
      <c r="V164" s="8" t="str">
        <f t="shared" si="101"/>
        <v xml:space="preserve">Dado para acontecer: anoitecer ( xsd:dateTime ) </v>
      </c>
      <c r="W164" s="8" t="s">
        <v>234</v>
      </c>
      <c r="X164" s="50" t="s">
        <v>894</v>
      </c>
      <c r="Y164" s="50" t="s">
        <v>0</v>
      </c>
    </row>
    <row r="165" spans="1:25" s="11" customFormat="1" ht="6" customHeight="1" x14ac:dyDescent="0.25">
      <c r="A165" s="4">
        <v>165</v>
      </c>
      <c r="B165" s="16" t="s">
        <v>37</v>
      </c>
      <c r="C165" s="10" t="str">
        <f t="shared" ref="C165:C166" si="156">C163</f>
        <v>p.acontecer</v>
      </c>
      <c r="D165" s="9" t="s">
        <v>117</v>
      </c>
      <c r="E165" s="15" t="s">
        <v>38</v>
      </c>
      <c r="F165" s="6" t="str">
        <f t="shared" ref="F165" si="157">_xlfn.CONCAT("d.",MID(C165,FIND(".",C165,1)+1,100))</f>
        <v>d.acontecer</v>
      </c>
      <c r="G165" s="6" t="str">
        <f t="shared" ref="G165" si="158">MID(D165,FIND(".",D165,1)+1,100)</f>
        <v>meiodia</v>
      </c>
      <c r="H165" s="7" t="s">
        <v>45</v>
      </c>
      <c r="I165" s="57" t="s">
        <v>0</v>
      </c>
      <c r="J165" s="55" t="s">
        <v>0</v>
      </c>
      <c r="K165" s="55" t="s">
        <v>0</v>
      </c>
      <c r="L165" s="55" t="s">
        <v>0</v>
      </c>
      <c r="M165" s="55" t="s">
        <v>0</v>
      </c>
      <c r="N165" s="55" t="s">
        <v>0</v>
      </c>
      <c r="O165" s="55" t="s">
        <v>0</v>
      </c>
      <c r="P165" s="55" t="s">
        <v>0</v>
      </c>
      <c r="Q165" s="55" t="s">
        <v>0</v>
      </c>
      <c r="R165" s="55" t="s">
        <v>0</v>
      </c>
      <c r="S165" s="18" t="s">
        <v>1</v>
      </c>
      <c r="T165" s="18" t="s">
        <v>43</v>
      </c>
      <c r="U165" s="8" t="str">
        <f t="shared" ref="U165" si="159">_xlfn.CONCAT("Propriedade para ",MID(C165,FIND("p.",C165,1)+2,100),": ",D165)</f>
        <v>Propriedade para acontecer: é.meiodia</v>
      </c>
      <c r="V165" s="8" t="str">
        <f t="shared" ref="V165" si="160">_xlfn.CONCAT("Dado para ",MID(F165,FIND("d.",F165,1)+2,100),": ",G165, " ( ",H165, " ) ")</f>
        <v xml:space="preserve">Dado para acontecer: meiodia ( xsd:dateTime ) </v>
      </c>
      <c r="W165" s="8" t="s">
        <v>199</v>
      </c>
      <c r="X165" s="50" t="s">
        <v>895</v>
      </c>
      <c r="Y165" s="50" t="s">
        <v>0</v>
      </c>
    </row>
    <row r="166" spans="1:25" s="11" customFormat="1" ht="6" customHeight="1" x14ac:dyDescent="0.25">
      <c r="A166" s="4">
        <v>166</v>
      </c>
      <c r="B166" s="16" t="s">
        <v>37</v>
      </c>
      <c r="C166" s="10" t="str">
        <f t="shared" si="156"/>
        <v>p.acontecer</v>
      </c>
      <c r="D166" s="9" t="s">
        <v>198</v>
      </c>
      <c r="E166" s="15" t="s">
        <v>38</v>
      </c>
      <c r="F166" s="6" t="str">
        <f t="shared" si="97"/>
        <v>d.acontecer</v>
      </c>
      <c r="G166" s="6" t="str">
        <f t="shared" si="99"/>
        <v>meiodia.solar</v>
      </c>
      <c r="H166" s="7" t="s">
        <v>45</v>
      </c>
      <c r="I166" s="57" t="s">
        <v>0</v>
      </c>
      <c r="J166" s="55" t="s">
        <v>0</v>
      </c>
      <c r="K166" s="55" t="s">
        <v>0</v>
      </c>
      <c r="L166" s="55" t="s">
        <v>0</v>
      </c>
      <c r="M166" s="55" t="s">
        <v>0</v>
      </c>
      <c r="N166" s="55" t="s">
        <v>0</v>
      </c>
      <c r="O166" s="55" t="s">
        <v>0</v>
      </c>
      <c r="P166" s="55" t="s">
        <v>0</v>
      </c>
      <c r="Q166" s="55" t="s">
        <v>0</v>
      </c>
      <c r="R166" s="55" t="s">
        <v>0</v>
      </c>
      <c r="S166" s="18" t="s">
        <v>1</v>
      </c>
      <c r="T166" s="18" t="s">
        <v>43</v>
      </c>
      <c r="U166" s="8" t="str">
        <f t="shared" si="100"/>
        <v>Propriedade para acontecer: é.meiodia.solar</v>
      </c>
      <c r="V166" s="8" t="str">
        <f t="shared" si="101"/>
        <v xml:space="preserve">Dado para acontecer: meiodia.solar ( xsd:dateTime ) </v>
      </c>
      <c r="W166" s="8" t="s">
        <v>200</v>
      </c>
      <c r="X166" s="50" t="s">
        <v>896</v>
      </c>
      <c r="Y166" s="50" t="s">
        <v>0</v>
      </c>
    </row>
    <row r="167" spans="1:25" s="11" customFormat="1" ht="6" customHeight="1" x14ac:dyDescent="0.25">
      <c r="A167" s="4">
        <v>167</v>
      </c>
      <c r="B167" s="16" t="s">
        <v>37</v>
      </c>
      <c r="C167" s="10" t="str">
        <f>C166</f>
        <v>p.acontecer</v>
      </c>
      <c r="D167" s="9" t="s">
        <v>118</v>
      </c>
      <c r="E167" s="15" t="s">
        <v>38</v>
      </c>
      <c r="F167" s="6" t="str">
        <f t="shared" si="97"/>
        <v>d.acontecer</v>
      </c>
      <c r="G167" s="6" t="str">
        <f t="shared" si="99"/>
        <v>equinócio.primavera</v>
      </c>
      <c r="H167" s="39" t="s">
        <v>39</v>
      </c>
      <c r="I167" s="57" t="s">
        <v>0</v>
      </c>
      <c r="J167" s="55" t="s">
        <v>0</v>
      </c>
      <c r="K167" s="55" t="s">
        <v>0</v>
      </c>
      <c r="L167" s="55" t="s">
        <v>0</v>
      </c>
      <c r="M167" s="55" t="s">
        <v>0</v>
      </c>
      <c r="N167" s="55" t="s">
        <v>0</v>
      </c>
      <c r="O167" s="55" t="s">
        <v>0</v>
      </c>
      <c r="P167" s="55" t="s">
        <v>0</v>
      </c>
      <c r="Q167" s="55" t="s">
        <v>0</v>
      </c>
      <c r="R167" s="55" t="s">
        <v>0</v>
      </c>
      <c r="S167" s="18" t="s">
        <v>1</v>
      </c>
      <c r="T167" s="18" t="s">
        <v>43</v>
      </c>
      <c r="U167" s="8" t="str">
        <f t="shared" si="100"/>
        <v>Propriedade para acontecer: é.equinócio.primavera</v>
      </c>
      <c r="V167" s="8" t="str">
        <f t="shared" si="101"/>
        <v xml:space="preserve">Dado para acontecer: equinócio.primavera ( xsd:string ) </v>
      </c>
      <c r="W167" s="8" t="s">
        <v>235</v>
      </c>
      <c r="X167" s="52">
        <v>45921</v>
      </c>
      <c r="Y167" s="50" t="s">
        <v>0</v>
      </c>
    </row>
    <row r="168" spans="1:25" s="11" customFormat="1" ht="6" customHeight="1" x14ac:dyDescent="0.25">
      <c r="A168" s="4">
        <v>168</v>
      </c>
      <c r="B168" s="16" t="s">
        <v>37</v>
      </c>
      <c r="C168" s="10" t="str">
        <f>C167</f>
        <v>p.acontecer</v>
      </c>
      <c r="D168" s="9" t="s">
        <v>119</v>
      </c>
      <c r="E168" s="15" t="s">
        <v>38</v>
      </c>
      <c r="F168" s="6" t="str">
        <f t="shared" si="97"/>
        <v>d.acontecer</v>
      </c>
      <c r="G168" s="6" t="str">
        <f t="shared" si="99"/>
        <v>equinócio.outono</v>
      </c>
      <c r="H168" s="39" t="s">
        <v>39</v>
      </c>
      <c r="I168" s="57" t="s">
        <v>0</v>
      </c>
      <c r="J168" s="55" t="s">
        <v>0</v>
      </c>
      <c r="K168" s="55" t="s">
        <v>0</v>
      </c>
      <c r="L168" s="55" t="s">
        <v>0</v>
      </c>
      <c r="M168" s="55" t="s">
        <v>0</v>
      </c>
      <c r="N168" s="55" t="s">
        <v>0</v>
      </c>
      <c r="O168" s="55" t="s">
        <v>0</v>
      </c>
      <c r="P168" s="55" t="s">
        <v>0</v>
      </c>
      <c r="Q168" s="55" t="s">
        <v>0</v>
      </c>
      <c r="R168" s="55" t="s">
        <v>0</v>
      </c>
      <c r="S168" s="18" t="s">
        <v>1</v>
      </c>
      <c r="T168" s="18" t="s">
        <v>43</v>
      </c>
      <c r="U168" s="8" t="str">
        <f t="shared" si="100"/>
        <v>Propriedade para acontecer: é.equinócio.outono</v>
      </c>
      <c r="V168" s="8" t="str">
        <f t="shared" si="101"/>
        <v xml:space="preserve">Dado para acontecer: equinócio.outono ( xsd:string ) </v>
      </c>
      <c r="W168" s="8" t="s">
        <v>236</v>
      </c>
      <c r="X168" s="52">
        <v>45737</v>
      </c>
      <c r="Y168" s="50" t="s">
        <v>0</v>
      </c>
    </row>
    <row r="169" spans="1:25" s="11" customFormat="1" ht="6" customHeight="1" x14ac:dyDescent="0.25">
      <c r="A169" s="4">
        <v>169</v>
      </c>
      <c r="B169" s="16" t="s">
        <v>37</v>
      </c>
      <c r="C169" s="10" t="str">
        <f>C168</f>
        <v>p.acontecer</v>
      </c>
      <c r="D169" s="9" t="s">
        <v>120</v>
      </c>
      <c r="E169" s="15" t="s">
        <v>38</v>
      </c>
      <c r="F169" s="6" t="str">
        <f t="shared" si="97"/>
        <v>d.acontecer</v>
      </c>
      <c r="G169" s="6" t="str">
        <f t="shared" si="99"/>
        <v>solstício.verão</v>
      </c>
      <c r="H169" s="39" t="s">
        <v>39</v>
      </c>
      <c r="I169" s="57" t="s">
        <v>0</v>
      </c>
      <c r="J169" s="55" t="s">
        <v>0</v>
      </c>
      <c r="K169" s="55" t="s">
        <v>0</v>
      </c>
      <c r="L169" s="55" t="s">
        <v>0</v>
      </c>
      <c r="M169" s="55" t="s">
        <v>0</v>
      </c>
      <c r="N169" s="55" t="s">
        <v>0</v>
      </c>
      <c r="O169" s="55" t="s">
        <v>0</v>
      </c>
      <c r="P169" s="55" t="s">
        <v>0</v>
      </c>
      <c r="Q169" s="55" t="s">
        <v>0</v>
      </c>
      <c r="R169" s="55" t="s">
        <v>0</v>
      </c>
      <c r="S169" s="18" t="s">
        <v>1</v>
      </c>
      <c r="T169" s="18" t="s">
        <v>43</v>
      </c>
      <c r="U169" s="8" t="str">
        <f t="shared" si="100"/>
        <v>Propriedade para acontecer: é.solstício.verão</v>
      </c>
      <c r="V169" s="8" t="str">
        <f t="shared" si="101"/>
        <v xml:space="preserve">Dado para acontecer: solstício.verão ( xsd:string ) </v>
      </c>
      <c r="W169" s="8" t="s">
        <v>237</v>
      </c>
      <c r="X169" s="52">
        <v>46012</v>
      </c>
      <c r="Y169" s="50" t="s">
        <v>0</v>
      </c>
    </row>
    <row r="170" spans="1:25" s="11" customFormat="1" ht="6" customHeight="1" x14ac:dyDescent="0.25">
      <c r="A170" s="4">
        <v>170</v>
      </c>
      <c r="B170" s="16" t="s">
        <v>37</v>
      </c>
      <c r="C170" s="10" t="str">
        <f>C169</f>
        <v>p.acontecer</v>
      </c>
      <c r="D170" s="9" t="s">
        <v>121</v>
      </c>
      <c r="E170" s="15" t="s">
        <v>38</v>
      </c>
      <c r="F170" s="6" t="str">
        <f t="shared" si="97"/>
        <v>d.acontecer</v>
      </c>
      <c r="G170" s="6" t="str">
        <f t="shared" si="99"/>
        <v>solstício.inverno</v>
      </c>
      <c r="H170" s="39" t="s">
        <v>39</v>
      </c>
      <c r="I170" s="57" t="s">
        <v>0</v>
      </c>
      <c r="J170" s="55" t="s">
        <v>0</v>
      </c>
      <c r="K170" s="55" t="s">
        <v>0</v>
      </c>
      <c r="L170" s="55" t="s">
        <v>0</v>
      </c>
      <c r="M170" s="55" t="s">
        <v>0</v>
      </c>
      <c r="N170" s="55" t="s">
        <v>0</v>
      </c>
      <c r="O170" s="55" t="s">
        <v>0</v>
      </c>
      <c r="P170" s="55" t="s">
        <v>0</v>
      </c>
      <c r="Q170" s="55" t="s">
        <v>0</v>
      </c>
      <c r="R170" s="55" t="s">
        <v>0</v>
      </c>
      <c r="S170" s="18" t="s">
        <v>1</v>
      </c>
      <c r="T170" s="18" t="s">
        <v>43</v>
      </c>
      <c r="U170" s="8" t="str">
        <f t="shared" si="100"/>
        <v>Propriedade para acontecer: é.solstício.inverno</v>
      </c>
      <c r="V170" s="8" t="str">
        <f t="shared" si="101"/>
        <v xml:space="preserve">Dado para acontecer: solstício.inverno ( xsd:string ) </v>
      </c>
      <c r="W170" s="8" t="s">
        <v>238</v>
      </c>
      <c r="X170" s="52">
        <v>45829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42" t="s">
        <v>163</v>
      </c>
      <c r="D171" s="33" t="s">
        <v>122</v>
      </c>
      <c r="E171" s="15" t="s">
        <v>38</v>
      </c>
      <c r="F171" s="43" t="str">
        <f t="shared" si="97"/>
        <v>d.normatizar</v>
      </c>
      <c r="G171" s="34" t="str">
        <f t="shared" si="99"/>
        <v>norma</v>
      </c>
      <c r="H171" s="35" t="s">
        <v>39</v>
      </c>
      <c r="I171" s="62" t="s">
        <v>0</v>
      </c>
      <c r="J171" s="61" t="s">
        <v>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si="100"/>
        <v>Propriedade para normatizar: é.norma</v>
      </c>
      <c r="V171" s="8" t="str">
        <f t="shared" si="101"/>
        <v xml:space="preserve">Dado para normatizar: norma ( xsd:string ) </v>
      </c>
      <c r="W171" s="8" t="s">
        <v>273</v>
      </c>
      <c r="X171" s="50" t="s">
        <v>684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36" t="str">
        <f>C171</f>
        <v>p.normatizar</v>
      </c>
      <c r="D172" s="37" t="s">
        <v>123</v>
      </c>
      <c r="E172" s="15" t="s">
        <v>38</v>
      </c>
      <c r="F172" s="38" t="str">
        <f t="shared" si="97"/>
        <v>d.normatizar</v>
      </c>
      <c r="G172" s="38" t="str">
        <f t="shared" si="99"/>
        <v>parte</v>
      </c>
      <c r="H172" s="39" t="s">
        <v>39</v>
      </c>
      <c r="I172" s="60" t="s">
        <v>0</v>
      </c>
      <c r="J172" s="61" t="s">
        <v>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00"/>
        <v>Propriedade para normatizar: é.parte</v>
      </c>
      <c r="V172" s="8" t="str">
        <f t="shared" si="101"/>
        <v xml:space="preserve">Dado para normatizar: parte ( xsd:string ) </v>
      </c>
      <c r="W172" s="8" t="s">
        <v>271</v>
      </c>
      <c r="X172" s="50" t="s">
        <v>685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 t="shared" ref="C173:C174" si="161">C172</f>
        <v>p.normatizar</v>
      </c>
      <c r="D173" s="37" t="s">
        <v>124</v>
      </c>
      <c r="E173" s="15" t="s">
        <v>38</v>
      </c>
      <c r="F173" s="38" t="str">
        <f t="shared" si="97"/>
        <v>d.normatizar</v>
      </c>
      <c r="G173" s="38" t="str">
        <f t="shared" si="99"/>
        <v>escopo</v>
      </c>
      <c r="H173" s="39" t="s">
        <v>39</v>
      </c>
      <c r="I173" s="60" t="s">
        <v>0</v>
      </c>
      <c r="J173" s="61" t="s">
        <v>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si="100"/>
        <v>Propriedade para normatizar: é.escopo</v>
      </c>
      <c r="V173" s="8" t="str">
        <f t="shared" si="101"/>
        <v xml:space="preserve">Dado para normatizar: escopo ( xsd:string ) </v>
      </c>
      <c r="W173" s="8" t="s">
        <v>272</v>
      </c>
      <c r="X173" s="50" t="s">
        <v>686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 t="shared" si="161"/>
        <v>p.normatizar</v>
      </c>
      <c r="D174" s="37" t="s">
        <v>125</v>
      </c>
      <c r="E174" s="15" t="s">
        <v>38</v>
      </c>
      <c r="F174" s="38" t="str">
        <f t="shared" ref="F174:F217" si="162">_xlfn.CONCAT("d.",MID(C174,FIND(".",C174,1)+1,100))</f>
        <v>d.normatizar</v>
      </c>
      <c r="G174" s="38" t="str">
        <f t="shared" si="99"/>
        <v>regulamento</v>
      </c>
      <c r="H174" s="39" t="s">
        <v>39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si="100"/>
        <v>Propriedade para normatizar: é.regulamento</v>
      </c>
      <c r="V174" s="8" t="str">
        <f t="shared" si="101"/>
        <v xml:space="preserve">Dado para normatizar: regulamento ( xsd:string ) </v>
      </c>
      <c r="W174" s="8" t="s">
        <v>239</v>
      </c>
      <c r="X174" s="50" t="s">
        <v>687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42" t="s">
        <v>164</v>
      </c>
      <c r="D175" s="33" t="s">
        <v>126</v>
      </c>
      <c r="E175" s="15" t="s">
        <v>38</v>
      </c>
      <c r="F175" s="43" t="str">
        <f t="shared" si="162"/>
        <v>d.medir</v>
      </c>
      <c r="G175" s="34" t="str">
        <f t="shared" si="99"/>
        <v>volume</v>
      </c>
      <c r="H175" s="35" t="s">
        <v>48</v>
      </c>
      <c r="I175" s="62" t="s">
        <v>0</v>
      </c>
      <c r="J175" s="61" t="s">
        <v>40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si="100"/>
        <v>Propriedade para medir: tem.volume</v>
      </c>
      <c r="V175" s="8" t="str">
        <f t="shared" si="101"/>
        <v xml:space="preserve">Dado para medir: volume ( xsd:double ) </v>
      </c>
      <c r="W175" s="8" t="s">
        <v>274</v>
      </c>
      <c r="X175" s="50" t="s">
        <v>602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>C175</f>
        <v>p.medir</v>
      </c>
      <c r="D176" s="37" t="s">
        <v>127</v>
      </c>
      <c r="E176" s="15" t="s">
        <v>38</v>
      </c>
      <c r="F176" s="38" t="str">
        <f t="shared" si="162"/>
        <v>d.medir</v>
      </c>
      <c r="G176" s="38" t="str">
        <f t="shared" ref="G176:G217" si="163">MID(D176,FIND(".",D176,1)+1,100)</f>
        <v>área</v>
      </c>
      <c r="H176" s="39" t="s">
        <v>48</v>
      </c>
      <c r="I176" s="60" t="s">
        <v>0</v>
      </c>
      <c r="J176" s="61" t="s">
        <v>40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ref="U176:U217" si="164">_xlfn.CONCAT("Propriedade para ",MID(C176,FIND("p.",C176,1)+2,100),": ",D176)</f>
        <v>Propriedade para medir: tem.área</v>
      </c>
      <c r="V176" s="8" t="str">
        <f t="shared" ref="V176:V217" si="165">_xlfn.CONCAT("Dado para ",MID(F176,FIND("d.",F176,1)+2,100),": ",G176, " ( ",H176, " ) ")</f>
        <v xml:space="preserve">Dado para medir: área ( xsd:double ) </v>
      </c>
      <c r="W176" s="8" t="s">
        <v>240</v>
      </c>
      <c r="X176" s="50" t="s">
        <v>603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 t="shared" ref="C177:C188" si="166">C176</f>
        <v>p.medir</v>
      </c>
      <c r="D177" s="37" t="s">
        <v>128</v>
      </c>
      <c r="E177" s="15" t="s">
        <v>38</v>
      </c>
      <c r="F177" s="38" t="str">
        <f t="shared" si="162"/>
        <v>d.medir</v>
      </c>
      <c r="G177" s="38" t="str">
        <f t="shared" si="163"/>
        <v>área.bruta</v>
      </c>
      <c r="H177" s="39" t="s">
        <v>48</v>
      </c>
      <c r="I177" s="60" t="s">
        <v>0</v>
      </c>
      <c r="J177" s="61" t="s">
        <v>40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64"/>
        <v>Propriedade para medir: tem.área.bruta</v>
      </c>
      <c r="V177" s="8" t="str">
        <f t="shared" si="165"/>
        <v xml:space="preserve">Dado para medir: área.bruta ( xsd:double ) </v>
      </c>
      <c r="W177" s="8" t="s">
        <v>241</v>
      </c>
      <c r="X177" s="50" t="s">
        <v>604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 t="shared" si="166"/>
        <v>p.medir</v>
      </c>
      <c r="D178" s="37" t="s">
        <v>129</v>
      </c>
      <c r="E178" s="15" t="s">
        <v>38</v>
      </c>
      <c r="F178" s="38" t="str">
        <f t="shared" si="162"/>
        <v>d.medir</v>
      </c>
      <c r="G178" s="38" t="str">
        <f t="shared" si="163"/>
        <v>área.útil</v>
      </c>
      <c r="H178" s="39" t="s">
        <v>48</v>
      </c>
      <c r="I178" s="60" t="s">
        <v>0</v>
      </c>
      <c r="J178" s="61" t="s">
        <v>40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64"/>
        <v>Propriedade para medir: tem.área.útil</v>
      </c>
      <c r="V178" s="8" t="str">
        <f t="shared" si="165"/>
        <v xml:space="preserve">Dado para medir: área.útil ( xsd:double ) </v>
      </c>
      <c r="W178" s="8" t="s">
        <v>242</v>
      </c>
      <c r="X178" s="50" t="s">
        <v>639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 t="shared" si="166"/>
        <v>p.medir</v>
      </c>
      <c r="D179" s="37" t="s">
        <v>130</v>
      </c>
      <c r="E179" s="15" t="s">
        <v>38</v>
      </c>
      <c r="F179" s="38" t="str">
        <f t="shared" si="162"/>
        <v>d.medir</v>
      </c>
      <c r="G179" s="38" t="str">
        <f t="shared" si="163"/>
        <v>altura</v>
      </c>
      <c r="H179" s="39" t="s">
        <v>48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si="164"/>
        <v>Propriedade para medir: tem.altura</v>
      </c>
      <c r="V179" s="8" t="str">
        <f t="shared" si="165"/>
        <v xml:space="preserve">Dado para medir: altura ( xsd:double ) </v>
      </c>
      <c r="W179" s="8" t="s">
        <v>275</v>
      </c>
      <c r="X179" s="50" t="s">
        <v>640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 t="shared" si="166"/>
        <v>p.medir</v>
      </c>
      <c r="D180" s="37" t="s">
        <v>131</v>
      </c>
      <c r="E180" s="15" t="s">
        <v>38</v>
      </c>
      <c r="F180" s="38" t="str">
        <f t="shared" si="162"/>
        <v>d.medir</v>
      </c>
      <c r="G180" s="38" t="str">
        <f t="shared" si="163"/>
        <v>comprimento</v>
      </c>
      <c r="H180" s="39" t="s">
        <v>48</v>
      </c>
      <c r="I180" s="60" t="s">
        <v>0</v>
      </c>
      <c r="J180" s="61" t="s">
        <v>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si="164"/>
        <v>Propriedade para medir: tem.comprimento</v>
      </c>
      <c r="V180" s="8" t="str">
        <f t="shared" si="165"/>
        <v xml:space="preserve">Dado para medir: comprimento ( xsd:double ) </v>
      </c>
      <c r="W180" s="8" t="s">
        <v>276</v>
      </c>
      <c r="X180" s="50" t="s">
        <v>641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 t="shared" si="166"/>
        <v>p.medir</v>
      </c>
      <c r="D181" s="37" t="s">
        <v>132</v>
      </c>
      <c r="E181" s="15" t="s">
        <v>38</v>
      </c>
      <c r="F181" s="38" t="str">
        <f t="shared" si="162"/>
        <v>d.medir</v>
      </c>
      <c r="G181" s="38" t="str">
        <f t="shared" si="163"/>
        <v>largura</v>
      </c>
      <c r="H181" s="39" t="s">
        <v>48</v>
      </c>
      <c r="I181" s="60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64"/>
        <v>Propriedade para medir: tem.largura</v>
      </c>
      <c r="V181" s="8" t="str">
        <f t="shared" si="165"/>
        <v xml:space="preserve">Dado para medir: largura ( xsd:double ) </v>
      </c>
      <c r="W181" s="8" t="s">
        <v>277</v>
      </c>
      <c r="X181" s="50" t="s">
        <v>642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36" t="str">
        <f t="shared" si="166"/>
        <v>p.medir</v>
      </c>
      <c r="D182" s="37" t="s">
        <v>133</v>
      </c>
      <c r="E182" s="15" t="s">
        <v>38</v>
      </c>
      <c r="F182" s="38" t="str">
        <f t="shared" si="162"/>
        <v>d.medir</v>
      </c>
      <c r="G182" s="38" t="str">
        <f t="shared" si="163"/>
        <v>profundidade</v>
      </c>
      <c r="H182" s="39" t="s">
        <v>48</v>
      </c>
      <c r="I182" s="60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si="164"/>
        <v>Propriedade para medir: tem.profundidade</v>
      </c>
      <c r="V182" s="8" t="str">
        <f t="shared" si="165"/>
        <v xml:space="preserve">Dado para medir: profundidade ( xsd:double ) </v>
      </c>
      <c r="W182" s="8" t="s">
        <v>279</v>
      </c>
      <c r="X182" s="50" t="s">
        <v>643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 t="shared" si="166"/>
        <v>p.medir</v>
      </c>
      <c r="D183" s="37" t="s">
        <v>134</v>
      </c>
      <c r="E183" s="15" t="s">
        <v>38</v>
      </c>
      <c r="F183" s="38" t="str">
        <f t="shared" si="162"/>
        <v>d.medir</v>
      </c>
      <c r="G183" s="38" t="str">
        <f t="shared" si="163"/>
        <v>espessura</v>
      </c>
      <c r="H183" s="39" t="s">
        <v>48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si="164"/>
        <v>Propriedade para medir: tem.espessura</v>
      </c>
      <c r="V183" s="8" t="str">
        <f t="shared" si="165"/>
        <v xml:space="preserve">Dado para medir: espessura ( xsd:double ) </v>
      </c>
      <c r="W183" s="8" t="s">
        <v>278</v>
      </c>
      <c r="X183" s="50" t="s">
        <v>644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 t="shared" si="166"/>
        <v>p.medir</v>
      </c>
      <c r="D184" s="37" t="s">
        <v>135</v>
      </c>
      <c r="E184" s="15" t="s">
        <v>38</v>
      </c>
      <c r="F184" s="38" t="str">
        <f t="shared" si="162"/>
        <v>d.medir</v>
      </c>
      <c r="G184" s="38" t="str">
        <f t="shared" si="163"/>
        <v>pédireito</v>
      </c>
      <c r="H184" s="39" t="s">
        <v>48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si="164"/>
        <v>Propriedade para medir: tem.pédireito</v>
      </c>
      <c r="V184" s="8" t="str">
        <f t="shared" si="165"/>
        <v xml:space="preserve">Dado para medir: pédireito ( xsd:double ) </v>
      </c>
      <c r="W184" s="8" t="s">
        <v>285</v>
      </c>
      <c r="X184" s="50" t="s">
        <v>645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>C183</f>
        <v>p.medir</v>
      </c>
      <c r="D185" s="37" t="s">
        <v>382</v>
      </c>
      <c r="E185" s="15" t="s">
        <v>38</v>
      </c>
      <c r="F185" s="38" t="str">
        <f t="shared" ref="F185" si="167">_xlfn.CONCAT("d.",MID(C185,FIND(".",C185,1)+1,100))</f>
        <v>d.medir</v>
      </c>
      <c r="G185" s="38" t="str">
        <f t="shared" ref="G185" si="168">MID(D185,FIND(".",D185,1)+1,100)</f>
        <v>dn</v>
      </c>
      <c r="H185" s="39" t="s">
        <v>44</v>
      </c>
      <c r="I185" s="60" t="s">
        <v>0</v>
      </c>
      <c r="J185" s="61" t="s">
        <v>40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ref="U185" si="169">_xlfn.CONCAT("Propriedade para ",MID(C185,FIND("p.",C185,1)+2,100),": ",D185)</f>
        <v>Propriedade para medir: tem.dn</v>
      </c>
      <c r="V185" s="8" t="str">
        <f t="shared" ref="V185" si="170">_xlfn.CONCAT("Dado para ",MID(F185,FIND("d.",F185,1)+2,100),": ",G185, " ( ",H185, " ) ")</f>
        <v xml:space="preserve">Dado para medir: dn ( xsd:integer ) </v>
      </c>
      <c r="W185" s="8" t="s">
        <v>297</v>
      </c>
      <c r="X185" s="50" t="s">
        <v>646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36" t="str">
        <f>C184</f>
        <v>p.medir</v>
      </c>
      <c r="D186" s="37" t="s">
        <v>136</v>
      </c>
      <c r="E186" s="15" t="s">
        <v>38</v>
      </c>
      <c r="F186" s="38" t="str">
        <f t="shared" si="162"/>
        <v>d.medir</v>
      </c>
      <c r="G186" s="38" t="str">
        <f t="shared" si="163"/>
        <v>diámetro</v>
      </c>
      <c r="H186" s="39" t="s">
        <v>48</v>
      </c>
      <c r="I186" s="60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64"/>
        <v>Propriedade para medir: tem.diámetro</v>
      </c>
      <c r="V186" s="8" t="str">
        <f t="shared" si="165"/>
        <v xml:space="preserve">Dado para medir: diámetro ( xsd:double ) </v>
      </c>
      <c r="W186" s="8" t="s">
        <v>280</v>
      </c>
      <c r="X186" s="50" t="s">
        <v>647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36" t="str">
        <f t="shared" si="166"/>
        <v>p.medir</v>
      </c>
      <c r="D187" s="37" t="s">
        <v>137</v>
      </c>
      <c r="E187" s="15" t="s">
        <v>38</v>
      </c>
      <c r="F187" s="38" t="str">
        <f t="shared" si="162"/>
        <v>d.medir</v>
      </c>
      <c r="G187" s="38" t="str">
        <f t="shared" si="163"/>
        <v>diámetro.interno</v>
      </c>
      <c r="H187" s="39" t="s">
        <v>48</v>
      </c>
      <c r="I187" s="60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si="164"/>
        <v>Propriedade para medir: tem.diámetro.interno</v>
      </c>
      <c r="V187" s="8" t="str">
        <f t="shared" si="165"/>
        <v xml:space="preserve">Dado para medir: diámetro.interno ( xsd:double ) </v>
      </c>
      <c r="W187" s="8" t="s">
        <v>281</v>
      </c>
      <c r="X187" s="50" t="s">
        <v>648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 t="shared" si="166"/>
        <v>p.medir</v>
      </c>
      <c r="D188" s="37" t="s">
        <v>138</v>
      </c>
      <c r="E188" s="15" t="s">
        <v>38</v>
      </c>
      <c r="F188" s="38" t="str">
        <f t="shared" si="162"/>
        <v>d.medir</v>
      </c>
      <c r="G188" s="38" t="str">
        <f t="shared" si="163"/>
        <v>diámetro.externo</v>
      </c>
      <c r="H188" s="39" t="s">
        <v>48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si="164"/>
        <v>Propriedade para medir: tem.diámetro.externo</v>
      </c>
      <c r="V188" s="8" t="str">
        <f t="shared" si="165"/>
        <v xml:space="preserve">Dado para medir: diámetro.externo ( xsd:double ) </v>
      </c>
      <c r="W188" s="8" t="s">
        <v>282</v>
      </c>
      <c r="X188" s="50" t="s">
        <v>649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36" t="str">
        <f>C187</f>
        <v>p.medir</v>
      </c>
      <c r="D189" s="37" t="s">
        <v>139</v>
      </c>
      <c r="E189" s="15" t="s">
        <v>38</v>
      </c>
      <c r="F189" s="38" t="str">
        <f t="shared" ref="F189:F193" si="171">_xlfn.CONCAT("d.",MID(C189,FIND(".",C189,1)+1,100))</f>
        <v>d.medir</v>
      </c>
      <c r="G189" s="38" t="str">
        <f t="shared" ref="G189:G193" si="172">MID(D189,FIND(".",D189,1)+1,100)</f>
        <v>raio</v>
      </c>
      <c r="H189" s="39" t="s">
        <v>48</v>
      </c>
      <c r="I189" s="60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ref="U189:U193" si="173">_xlfn.CONCAT("Propriedade para ",MID(C189,FIND("p.",C189,1)+2,100),": ",D189)</f>
        <v>Propriedade para medir: tem.raio</v>
      </c>
      <c r="V189" s="8" t="str">
        <f t="shared" ref="V189:V193" si="174">_xlfn.CONCAT("Dado para ",MID(F189,FIND("d.",F189,1)+2,100),": ",G189, " ( ",H189, " ) ")</f>
        <v xml:space="preserve">Dado para medir: raio ( xsd:double ) </v>
      </c>
      <c r="W189" s="8" t="s">
        <v>243</v>
      </c>
      <c r="X189" s="50" t="s">
        <v>650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>C187</f>
        <v>p.medir</v>
      </c>
      <c r="D190" s="37" t="s">
        <v>192</v>
      </c>
      <c r="E190" s="15" t="s">
        <v>38</v>
      </c>
      <c r="F190" s="38" t="str">
        <f t="shared" si="171"/>
        <v>d.medir</v>
      </c>
      <c r="G190" s="38" t="str">
        <f t="shared" si="172"/>
        <v>cota</v>
      </c>
      <c r="H190" s="39" t="s">
        <v>48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73"/>
        <v>Propriedade para medir: tem.cota</v>
      </c>
      <c r="V190" s="8" t="str">
        <f t="shared" si="174"/>
        <v xml:space="preserve">Dado para medir: cota ( xsd:double ) </v>
      </c>
      <c r="W190" s="8" t="s">
        <v>244</v>
      </c>
      <c r="X190" s="50" t="s">
        <v>651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36" t="str">
        <f>C187</f>
        <v>p.medir</v>
      </c>
      <c r="D191" s="37" t="s">
        <v>195</v>
      </c>
      <c r="E191" s="15" t="s">
        <v>38</v>
      </c>
      <c r="F191" s="38" t="str">
        <f t="shared" si="171"/>
        <v>d.medir</v>
      </c>
      <c r="G191" s="38" t="str">
        <f t="shared" si="172"/>
        <v>máxima</v>
      </c>
      <c r="H191" s="39" t="s">
        <v>194</v>
      </c>
      <c r="I191" s="60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73"/>
        <v>Propriedade para medir: é.máxima</v>
      </c>
      <c r="V191" s="8" t="str">
        <f t="shared" si="174"/>
        <v xml:space="preserve">Dado para medir: máxima ( xsd:boolean ) </v>
      </c>
      <c r="W191" s="8" t="s">
        <v>605</v>
      </c>
      <c r="X191" s="50" t="s">
        <v>652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36" t="str">
        <f>C185</f>
        <v>p.medir</v>
      </c>
      <c r="D192" s="37" t="s">
        <v>197</v>
      </c>
      <c r="E192" s="15" t="s">
        <v>38</v>
      </c>
      <c r="F192" s="38" t="str">
        <f t="shared" si="171"/>
        <v>d.medir</v>
      </c>
      <c r="G192" s="38" t="str">
        <f t="shared" si="172"/>
        <v>média</v>
      </c>
      <c r="H192" s="39" t="s">
        <v>194</v>
      </c>
      <c r="I192" s="60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si="173"/>
        <v>Propriedade para medir: é.média</v>
      </c>
      <c r="V192" s="8" t="str">
        <f t="shared" si="174"/>
        <v xml:space="preserve">Dado para medir: média ( xsd:boolean ) </v>
      </c>
      <c r="W192" s="8" t="s">
        <v>606</v>
      </c>
      <c r="X192" s="50" t="s">
        <v>653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>C187</f>
        <v>p.medir</v>
      </c>
      <c r="D193" s="37" t="s">
        <v>193</v>
      </c>
      <c r="E193" s="15" t="s">
        <v>38</v>
      </c>
      <c r="F193" s="38" t="str">
        <f t="shared" si="171"/>
        <v>d.medir</v>
      </c>
      <c r="G193" s="38" t="str">
        <f t="shared" si="172"/>
        <v>mínima</v>
      </c>
      <c r="H193" s="39" t="s">
        <v>194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si="173"/>
        <v>Propriedade para medir: é.mínima</v>
      </c>
      <c r="V193" s="8" t="str">
        <f t="shared" si="174"/>
        <v xml:space="preserve">Dado para medir: mínima ( xsd:boolean ) </v>
      </c>
      <c r="W193" s="8" t="s">
        <v>607</v>
      </c>
      <c r="X193" s="50" t="s">
        <v>654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36" t="str">
        <f>C188</f>
        <v>p.medir</v>
      </c>
      <c r="D194" s="37" t="s">
        <v>383</v>
      </c>
      <c r="E194" s="15" t="s">
        <v>38</v>
      </c>
      <c r="F194" s="38" t="str">
        <f t="shared" ref="F194" si="175">_xlfn.CONCAT("d.",MID(C194,FIND(".",C194,1)+1,100))</f>
        <v>d.medir</v>
      </c>
      <c r="G194" s="38" t="str">
        <f t="shared" ref="G194" si="176">MID(D194,FIND(".",D194,1)+1,100)</f>
        <v>espelho</v>
      </c>
      <c r="H194" s="39" t="s">
        <v>48</v>
      </c>
      <c r="I194" s="60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ref="U194" si="177">_xlfn.CONCAT("Propriedade para ",MID(C194,FIND("p.",C194,1)+2,100),": ",D194)</f>
        <v>Propriedade para medir: tem.espelho</v>
      </c>
      <c r="V194" s="8" t="str">
        <f t="shared" ref="V194" si="178">_xlfn.CONCAT("Dado para ",MID(F194,FIND("d.",F194,1)+2,100),": ",G194, " ( ",H194, " ) ")</f>
        <v xml:space="preserve">Dado para medir: espelho ( xsd:double ) </v>
      </c>
      <c r="W194" s="8" t="s">
        <v>364</v>
      </c>
      <c r="X194" s="50" t="s">
        <v>655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36" t="str">
        <f>C188</f>
        <v>p.medir</v>
      </c>
      <c r="D195" s="37" t="s">
        <v>384</v>
      </c>
      <c r="E195" s="15" t="s">
        <v>38</v>
      </c>
      <c r="F195" s="38" t="str">
        <f t="shared" si="162"/>
        <v>d.medir</v>
      </c>
      <c r="G195" s="38" t="str">
        <f t="shared" si="163"/>
        <v>degrau</v>
      </c>
      <c r="H195" s="39" t="s">
        <v>48</v>
      </c>
      <c r="I195" s="60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si="164"/>
        <v>Propriedade para medir: tem.degrau</v>
      </c>
      <c r="V195" s="8" t="str">
        <f t="shared" si="165"/>
        <v xml:space="preserve">Dado para medir: degrau ( xsd:double ) </v>
      </c>
      <c r="W195" s="8" t="s">
        <v>363</v>
      </c>
      <c r="X195" s="50" t="s">
        <v>656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36" t="str">
        <f>C189</f>
        <v>p.medir</v>
      </c>
      <c r="D196" s="9" t="s">
        <v>140</v>
      </c>
      <c r="E196" s="15" t="s">
        <v>38</v>
      </c>
      <c r="F196" s="38" t="str">
        <f t="shared" ref="F196" si="179">_xlfn.CONCAT("d.",MID(C196,FIND(".",C196,1)+1,100))</f>
        <v>d.medir</v>
      </c>
      <c r="G196" s="38" t="str">
        <f t="shared" ref="G196" si="180">MID(D196,FIND(".",D196,1)+1,100)</f>
        <v>quantidade</v>
      </c>
      <c r="H196" s="39" t="s">
        <v>44</v>
      </c>
      <c r="I196" s="63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si="164"/>
        <v>Propriedade para medir: tem.quantidade</v>
      </c>
      <c r="V196" s="8" t="str">
        <f t="shared" si="165"/>
        <v xml:space="preserve">Dado para medir: quantidade ( xsd:integer ) </v>
      </c>
      <c r="W196" s="8" t="s">
        <v>657</v>
      </c>
      <c r="X196" s="50" t="s">
        <v>688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42" t="s">
        <v>1141</v>
      </c>
      <c r="D197" s="19" t="s">
        <v>371</v>
      </c>
      <c r="E197" s="15" t="s">
        <v>38</v>
      </c>
      <c r="F197" s="48" t="str">
        <f t="shared" si="162"/>
        <v>d.modular</v>
      </c>
      <c r="G197" s="49" t="str">
        <f t="shared" si="163"/>
        <v>modulado</v>
      </c>
      <c r="H197" s="45" t="s">
        <v>194</v>
      </c>
      <c r="I197" s="64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si="164"/>
        <v>Propriedade para modular: é.modulado</v>
      </c>
      <c r="V197" s="8" t="str">
        <f t="shared" si="165"/>
        <v xml:space="preserve">Dado para modular: modulado ( xsd:boolean ) </v>
      </c>
      <c r="W197" s="8" t="s">
        <v>372</v>
      </c>
      <c r="X197" s="50" t="s">
        <v>1111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>C197</f>
        <v>p.modular</v>
      </c>
      <c r="D198" s="37" t="s">
        <v>365</v>
      </c>
      <c r="E198" s="15" t="s">
        <v>38</v>
      </c>
      <c r="F198" s="38" t="str">
        <f t="shared" ref="F198:F199" si="181">_xlfn.CONCAT("d.",MID(C198,FIND(".",C198,1)+1,100))</f>
        <v>d.modular</v>
      </c>
      <c r="G198" s="38" t="str">
        <f t="shared" ref="G198:G199" si="182">MID(D198,FIND(".",D198,1)+1,100)</f>
        <v>módulo.a</v>
      </c>
      <c r="H198" s="39" t="s">
        <v>44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ref="U198:U199" si="183">_xlfn.CONCAT("Propriedade para ",MID(C198,FIND("p.",C198,1)+2,100),": ",D198)</f>
        <v>Propriedade para modular: tem.módulo.a</v>
      </c>
      <c r="V198" s="8" t="str">
        <f t="shared" ref="V198:V199" si="184">_xlfn.CONCAT("Dado para ",MID(F198,FIND("d.",F198,1)+2,100),": ",G198, " ( ",H198, " ) ")</f>
        <v xml:space="preserve">Dado para modular: módulo.a ( xsd:integer ) </v>
      </c>
      <c r="W198" s="8" t="s">
        <v>368</v>
      </c>
      <c r="X198" s="50" t="s">
        <v>1112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36" t="str">
        <f t="shared" ref="C199:C200" si="185">C198</f>
        <v>p.modular</v>
      </c>
      <c r="D199" s="37" t="s">
        <v>366</v>
      </c>
      <c r="E199" s="15" t="s">
        <v>38</v>
      </c>
      <c r="F199" s="38" t="str">
        <f t="shared" si="181"/>
        <v>d.modular</v>
      </c>
      <c r="G199" s="38" t="str">
        <f t="shared" si="182"/>
        <v>módulo.b</v>
      </c>
      <c r="H199" s="39" t="s">
        <v>44</v>
      </c>
      <c r="I199" s="60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83"/>
        <v>Propriedade para modular: tem.módulo.b</v>
      </c>
      <c r="V199" s="8" t="str">
        <f t="shared" si="184"/>
        <v xml:space="preserve">Dado para modular: módulo.b ( xsd:integer ) </v>
      </c>
      <c r="W199" s="8" t="s">
        <v>369</v>
      </c>
      <c r="X199" s="50" t="s">
        <v>1113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36" t="str">
        <f t="shared" si="185"/>
        <v>p.modular</v>
      </c>
      <c r="D200" s="37" t="s">
        <v>367</v>
      </c>
      <c r="E200" s="15" t="s">
        <v>38</v>
      </c>
      <c r="F200" s="38" t="str">
        <f t="shared" si="162"/>
        <v>d.modular</v>
      </c>
      <c r="G200" s="38" t="str">
        <f t="shared" si="163"/>
        <v>módulo.c</v>
      </c>
      <c r="H200" s="39" t="s">
        <v>44</v>
      </c>
      <c r="I200" s="60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si="164"/>
        <v>Propriedade para modular: tem.módulo.c</v>
      </c>
      <c r="V200" s="8" t="str">
        <f t="shared" si="165"/>
        <v xml:space="preserve">Dado para modular: módulo.c ( xsd:integer ) </v>
      </c>
      <c r="W200" s="8" t="s">
        <v>370</v>
      </c>
      <c r="X200" s="50" t="s">
        <v>1114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42" t="s">
        <v>165</v>
      </c>
      <c r="D201" s="33" t="s">
        <v>141</v>
      </c>
      <c r="E201" s="15" t="s">
        <v>38</v>
      </c>
      <c r="F201" s="43" t="str">
        <f t="shared" si="162"/>
        <v>d.pesar</v>
      </c>
      <c r="G201" s="34" t="str">
        <f t="shared" si="163"/>
        <v>densidade</v>
      </c>
      <c r="H201" s="35" t="s">
        <v>48</v>
      </c>
      <c r="I201" s="62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si="164"/>
        <v>Propriedade para pesar: tem.densidade</v>
      </c>
      <c r="V201" s="8" t="str">
        <f t="shared" si="165"/>
        <v xml:space="preserve">Dado para pesar: densidade ( xsd:double ) </v>
      </c>
      <c r="W201" s="8" t="s">
        <v>245</v>
      </c>
      <c r="X201" s="50" t="s">
        <v>658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>C201</f>
        <v>p.pesar</v>
      </c>
      <c r="D202" s="37" t="s">
        <v>196</v>
      </c>
      <c r="E202" s="15" t="s">
        <v>38</v>
      </c>
      <c r="F202" s="38" t="str">
        <f t="shared" ref="F202" si="186">_xlfn.CONCAT("d.",MID(C202,FIND(".",C202,1)+1,100))</f>
        <v>d.pesar</v>
      </c>
      <c r="G202" s="38" t="str">
        <f t="shared" ref="G202" si="187">MID(D202,FIND(".",D202,1)+1,100)</f>
        <v>massa</v>
      </c>
      <c r="H202" s="39" t="s">
        <v>48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ref="U202" si="188">_xlfn.CONCAT("Propriedade para ",MID(C202,FIND("p.",C202,1)+2,100),": ",D202)</f>
        <v>Propriedade para pesar: tem.massa</v>
      </c>
      <c r="V202" s="8" t="str">
        <f t="shared" ref="V202" si="189">_xlfn.CONCAT("Dado para ",MID(F202,FIND("d.",F202,1)+2,100),": ",G202, " ( ",H202, " ) ")</f>
        <v xml:space="preserve">Dado para pesar: massa ( xsd:double ) </v>
      </c>
      <c r="W202" s="8" t="s">
        <v>246</v>
      </c>
      <c r="X202" s="50" t="s">
        <v>659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36" t="str">
        <f>C202</f>
        <v>p.pesar</v>
      </c>
      <c r="D203" s="37" t="s">
        <v>142</v>
      </c>
      <c r="E203" s="15" t="s">
        <v>38</v>
      </c>
      <c r="F203" s="38" t="str">
        <f t="shared" si="162"/>
        <v>d.pesar</v>
      </c>
      <c r="G203" s="38" t="str">
        <f t="shared" si="163"/>
        <v>peso</v>
      </c>
      <c r="H203" s="39" t="s">
        <v>48</v>
      </c>
      <c r="I203" s="60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si="164"/>
        <v>Propriedade para pesar: tem.peso</v>
      </c>
      <c r="V203" s="8" t="str">
        <f t="shared" si="165"/>
        <v xml:space="preserve">Dado para pesar: peso ( xsd:double ) </v>
      </c>
      <c r="W203" s="8" t="s">
        <v>247</v>
      </c>
      <c r="X203" s="50" t="s">
        <v>660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42" t="s">
        <v>166</v>
      </c>
      <c r="D204" s="33" t="s">
        <v>143</v>
      </c>
      <c r="E204" s="15" t="s">
        <v>38</v>
      </c>
      <c r="F204" s="43" t="str">
        <f t="shared" si="162"/>
        <v>d.pintar</v>
      </c>
      <c r="G204" s="34" t="str">
        <f t="shared" si="163"/>
        <v>cor</v>
      </c>
      <c r="H204" s="35" t="s">
        <v>39</v>
      </c>
      <c r="I204" s="62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64"/>
        <v>Propriedade para pintar: tem.cor</v>
      </c>
      <c r="V204" s="8" t="str">
        <f t="shared" si="165"/>
        <v xml:space="preserve">Dado para pintar: cor ( xsd:string ) </v>
      </c>
      <c r="W204" s="8" t="s">
        <v>248</v>
      </c>
      <c r="X204" s="50" t="s">
        <v>661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>C204</f>
        <v>p.pintar</v>
      </c>
      <c r="D205" s="37" t="s">
        <v>144</v>
      </c>
      <c r="E205" s="15" t="s">
        <v>38</v>
      </c>
      <c r="F205" s="38" t="str">
        <f t="shared" si="162"/>
        <v>d.pintar</v>
      </c>
      <c r="G205" s="38" t="str">
        <f t="shared" si="163"/>
        <v>red</v>
      </c>
      <c r="H205" s="39" t="s">
        <v>44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si="164"/>
        <v>Propriedade para pintar: tem.red</v>
      </c>
      <c r="V205" s="8" t="str">
        <f t="shared" si="165"/>
        <v xml:space="preserve">Dado para pintar: red ( xsd:integer ) </v>
      </c>
      <c r="W205" s="8" t="s">
        <v>249</v>
      </c>
      <c r="X205" s="50" t="s">
        <v>662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36" t="str">
        <f>C205</f>
        <v>p.pintar</v>
      </c>
      <c r="D206" s="37" t="s">
        <v>145</v>
      </c>
      <c r="E206" s="15" t="s">
        <v>38</v>
      </c>
      <c r="F206" s="38" t="str">
        <f t="shared" si="162"/>
        <v>d.pintar</v>
      </c>
      <c r="G206" s="38" t="str">
        <f t="shared" si="163"/>
        <v>green</v>
      </c>
      <c r="H206" s="39" t="s">
        <v>44</v>
      </c>
      <c r="I206" s="60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si="164"/>
        <v>Propriedade para pintar: tem.green</v>
      </c>
      <c r="V206" s="8" t="str">
        <f t="shared" si="165"/>
        <v xml:space="preserve">Dado para pintar: green ( xsd:integer ) </v>
      </c>
      <c r="W206" s="8" t="s">
        <v>250</v>
      </c>
      <c r="X206" s="50" t="s">
        <v>663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>C206</f>
        <v>p.pintar</v>
      </c>
      <c r="D207" s="37" t="s">
        <v>146</v>
      </c>
      <c r="E207" s="15" t="s">
        <v>38</v>
      </c>
      <c r="F207" s="38" t="str">
        <f t="shared" si="162"/>
        <v>d.pintar</v>
      </c>
      <c r="G207" s="38" t="str">
        <f t="shared" si="163"/>
        <v>blue</v>
      </c>
      <c r="H207" s="39" t="s">
        <v>44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64"/>
        <v>Propriedade para pintar: tem.blue</v>
      </c>
      <c r="V207" s="8" t="str">
        <f t="shared" si="165"/>
        <v xml:space="preserve">Dado para pintar: blue ( xsd:integer ) </v>
      </c>
      <c r="W207" s="8" t="s">
        <v>251</v>
      </c>
      <c r="X207" s="50" t="s">
        <v>664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36" t="str">
        <f>C206</f>
        <v>p.pintar</v>
      </c>
      <c r="D208" s="37" t="s">
        <v>147</v>
      </c>
      <c r="E208" s="15" t="s">
        <v>38</v>
      </c>
      <c r="F208" s="38" t="str">
        <f t="shared" ref="F208:F209" si="190">_xlfn.CONCAT("d.",MID(C208,FIND(".",C208,1)+1,100))</f>
        <v>d.pintar</v>
      </c>
      <c r="G208" s="38" t="str">
        <f t="shared" ref="G208:G209" si="191">MID(D208,FIND(".",D208,1)+1,100)</f>
        <v>alfa</v>
      </c>
      <c r="H208" s="39" t="s">
        <v>44</v>
      </c>
      <c r="I208" s="60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ref="U208:U209" si="192">_xlfn.CONCAT("Propriedade para ",MID(C208,FIND("p.",C208,1)+2,100),": ",D208)</f>
        <v>Propriedade para pintar: tem.alfa</v>
      </c>
      <c r="V208" s="8" t="str">
        <f t="shared" ref="V208:V209" si="193">_xlfn.CONCAT("Dado para ",MID(F208,FIND("d.",F208,1)+2,100),": ",G208, " ( ",H208, " ) ")</f>
        <v xml:space="preserve">Dado para pintar: alfa ( xsd:integer ) </v>
      </c>
      <c r="W208" s="8" t="s">
        <v>252</v>
      </c>
      <c r="X208" s="50" t="s">
        <v>665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36" t="str">
        <f>C206</f>
        <v>p.pintar</v>
      </c>
      <c r="D209" s="37" t="s">
        <v>849</v>
      </c>
      <c r="E209" s="15" t="s">
        <v>38</v>
      </c>
      <c r="F209" s="38" t="str">
        <f t="shared" si="190"/>
        <v>d.pintar</v>
      </c>
      <c r="G209" s="38" t="str">
        <f t="shared" si="191"/>
        <v>rgb</v>
      </c>
      <c r="H209" s="39" t="s">
        <v>39</v>
      </c>
      <c r="I209" s="60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si="192"/>
        <v>Propriedade para pintar: tem.rgb</v>
      </c>
      <c r="V209" s="8" t="str">
        <f t="shared" si="193"/>
        <v xml:space="preserve">Dado para pintar: rgb ( xsd:string ) </v>
      </c>
      <c r="W209" s="8" t="s">
        <v>851</v>
      </c>
      <c r="X209" s="50" t="s">
        <v>786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>C207</f>
        <v>p.pintar</v>
      </c>
      <c r="D210" s="37" t="s">
        <v>850</v>
      </c>
      <c r="E210" s="15" t="s">
        <v>38</v>
      </c>
      <c r="F210" s="38" t="str">
        <f t="shared" si="162"/>
        <v>d.pintar</v>
      </c>
      <c r="G210" s="38" t="str">
        <f t="shared" si="163"/>
        <v>rgba</v>
      </c>
      <c r="H210" s="39" t="s">
        <v>39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64"/>
        <v>Propriedade para pintar: tem.rgba</v>
      </c>
      <c r="V210" s="8" t="str">
        <f t="shared" si="165"/>
        <v xml:space="preserve">Dado para pintar: rgba ( xsd:string ) </v>
      </c>
      <c r="W210" s="8" t="s">
        <v>852</v>
      </c>
      <c r="X210" s="50" t="s">
        <v>853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42" t="s">
        <v>167</v>
      </c>
      <c r="D211" s="33" t="s">
        <v>185</v>
      </c>
      <c r="E211" s="15" t="s">
        <v>38</v>
      </c>
      <c r="F211" s="43" t="str">
        <f t="shared" ref="F211:F212" si="194">_xlfn.CONCAT("d.",MID(C211,FIND(".",C211,1)+1,100))</f>
        <v>d.iluminar</v>
      </c>
      <c r="G211" s="34" t="str">
        <f t="shared" ref="G211:G212" si="195">MID(D211,FIND(".",D211,1)+1,100)</f>
        <v>classe.de.luminária</v>
      </c>
      <c r="H211" s="35" t="s">
        <v>39</v>
      </c>
      <c r="I211" s="62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ref="U211" si="196">_xlfn.CONCAT("Propriedade para ",MID(C211,FIND("p.",C211,1)+2,100),": ",D211)</f>
        <v>Propriedade para iluminar: é.classe.de.luminária</v>
      </c>
      <c r="V211" s="8" t="str">
        <f t="shared" ref="V211" si="197">_xlfn.CONCAT("Dado para ",MID(F211,FIND("d.",F211,1)+2,100),": ",G211, " ( ",H211, " ) ")</f>
        <v xml:space="preserve">Dado para iluminar: classe.de.luminária ( xsd:string ) </v>
      </c>
      <c r="W211" s="8" t="s">
        <v>343</v>
      </c>
      <c r="X211" s="50" t="s">
        <v>0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 t="shared" ref="C212:C217" si="198">C211</f>
        <v>p.iluminar</v>
      </c>
      <c r="D212" s="9" t="s">
        <v>148</v>
      </c>
      <c r="E212" s="15" t="s">
        <v>38</v>
      </c>
      <c r="F212" s="38" t="str">
        <f t="shared" si="194"/>
        <v>d.iluminar</v>
      </c>
      <c r="G212" s="38" t="str">
        <f t="shared" si="195"/>
        <v>iluminância</v>
      </c>
      <c r="H212" s="39" t="s">
        <v>44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64"/>
        <v>Propriedade para iluminar: tem.iluminância</v>
      </c>
      <c r="V212" s="8" t="str">
        <f t="shared" si="165"/>
        <v xml:space="preserve">Dado para iluminar: iluminância ( xsd:integer ) </v>
      </c>
      <c r="W212" s="8" t="s">
        <v>253</v>
      </c>
      <c r="X212" s="50" t="s">
        <v>666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36" t="str">
        <f t="shared" si="198"/>
        <v>p.iluminar</v>
      </c>
      <c r="D213" s="37" t="s">
        <v>149</v>
      </c>
      <c r="E213" s="15" t="s">
        <v>38</v>
      </c>
      <c r="F213" s="38" t="str">
        <f t="shared" si="162"/>
        <v>d.iluminar</v>
      </c>
      <c r="G213" s="38" t="str">
        <f t="shared" si="163"/>
        <v>fluxo.luminoso</v>
      </c>
      <c r="H213" s="39" t="s">
        <v>44</v>
      </c>
      <c r="I213" s="60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si="164"/>
        <v>Propriedade para iluminar: tem.fluxo.luminoso</v>
      </c>
      <c r="V213" s="8" t="str">
        <f t="shared" si="165"/>
        <v xml:space="preserve">Dado para iluminar: fluxo.luminoso ( xsd:integer ) </v>
      </c>
      <c r="W213" s="8" t="s">
        <v>254</v>
      </c>
      <c r="X213" s="50" t="s">
        <v>667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36" t="str">
        <f t="shared" si="198"/>
        <v>p.iluminar</v>
      </c>
      <c r="D214" s="37" t="s">
        <v>150</v>
      </c>
      <c r="E214" s="15" t="s">
        <v>38</v>
      </c>
      <c r="F214" s="38" t="str">
        <f t="shared" si="162"/>
        <v>d.iluminar</v>
      </c>
      <c r="G214" s="38" t="str">
        <f t="shared" si="163"/>
        <v>eficiência.luminosa</v>
      </c>
      <c r="H214" s="39" t="s">
        <v>44</v>
      </c>
      <c r="I214" s="60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si="164"/>
        <v>Propriedade para iluminar: tem.eficiência.luminosa</v>
      </c>
      <c r="V214" s="8" t="str">
        <f t="shared" si="165"/>
        <v xml:space="preserve">Dado para iluminar: eficiência.luminosa ( xsd:integer ) </v>
      </c>
      <c r="W214" s="8" t="s">
        <v>342</v>
      </c>
      <c r="X214" s="50" t="s">
        <v>668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36" t="str">
        <f t="shared" si="198"/>
        <v>p.iluminar</v>
      </c>
      <c r="D215" s="37" t="s">
        <v>310</v>
      </c>
      <c r="E215" s="15" t="s">
        <v>38</v>
      </c>
      <c r="F215" s="38" t="str">
        <f t="shared" si="162"/>
        <v>d.iluminar</v>
      </c>
      <c r="G215" s="38" t="str">
        <f t="shared" si="163"/>
        <v>temperatura.de.cor</v>
      </c>
      <c r="H215" s="39" t="s">
        <v>44</v>
      </c>
      <c r="I215" s="60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si="164"/>
        <v>Propriedade para iluminar: tem.temperatura.de.cor</v>
      </c>
      <c r="V215" s="8" t="str">
        <f t="shared" si="165"/>
        <v xml:space="preserve">Dado para iluminar: temperatura.de.cor ( xsd:integer ) </v>
      </c>
      <c r="W215" s="8" t="s">
        <v>255</v>
      </c>
      <c r="X215" s="50" t="s">
        <v>669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 t="shared" si="198"/>
        <v>p.iluminar</v>
      </c>
      <c r="D216" s="37" t="s">
        <v>151</v>
      </c>
      <c r="E216" s="15" t="s">
        <v>38</v>
      </c>
      <c r="F216" s="38" t="str">
        <f t="shared" si="162"/>
        <v>d.iluminar</v>
      </c>
      <c r="G216" s="38" t="str">
        <f t="shared" si="163"/>
        <v>fotometria</v>
      </c>
      <c r="H216" s="39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164"/>
        <v>Propriedade para iluminar: tem.fotometria</v>
      </c>
      <c r="V216" s="8" t="str">
        <f t="shared" si="165"/>
        <v xml:space="preserve">Dado para iluminar: fotometria ( xsd:string ) </v>
      </c>
      <c r="W216" s="8" t="s">
        <v>256</v>
      </c>
      <c r="X216" s="50" t="s">
        <v>670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 t="shared" si="198"/>
        <v>p.iluminar</v>
      </c>
      <c r="D217" s="37" t="s">
        <v>152</v>
      </c>
      <c r="E217" s="15" t="s">
        <v>38</v>
      </c>
      <c r="F217" s="38" t="str">
        <f t="shared" si="162"/>
        <v>d.iluminar</v>
      </c>
      <c r="G217" s="38" t="str">
        <f t="shared" si="163"/>
        <v>irc</v>
      </c>
      <c r="H217" s="39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164"/>
        <v>Propriedade para iluminar: tem.irc</v>
      </c>
      <c r="V217" s="8" t="str">
        <f t="shared" si="165"/>
        <v xml:space="preserve">Dado para iluminar: irc ( xsd:string ) </v>
      </c>
      <c r="W217" s="8" t="s">
        <v>257</v>
      </c>
      <c r="X217" s="50" t="s">
        <v>671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42" t="s">
        <v>177</v>
      </c>
      <c r="D218" s="33" t="s">
        <v>182</v>
      </c>
      <c r="E218" s="15" t="s">
        <v>38</v>
      </c>
      <c r="F218" s="43" t="str">
        <f t="shared" ref="F218:F220" si="199">_xlfn.CONCAT("d.",MID(C218,FIND(".",C218,1)+1,100))</f>
        <v>d.extinguir</v>
      </c>
      <c r="G218" s="34" t="str">
        <f t="shared" ref="G218:G220" si="200">MID(D218,FIND(".",D218,1)+1,100)</f>
        <v>classe.de.fogo</v>
      </c>
      <c r="H218" s="45" t="s">
        <v>39</v>
      </c>
      <c r="I218" s="62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ref="U218:U223" si="201">_xlfn.CONCAT("Propriedade para ",MID(C218,FIND("p.",C218,1)+2,100),": ",D218)</f>
        <v>Propriedade para extinguir: é.classe.de.fogo</v>
      </c>
      <c r="V218" s="8" t="str">
        <f t="shared" ref="V218:V223" si="202">_xlfn.CONCAT("Dado para ",MID(F218,FIND("d.",F218,1)+2,100),": ",G218, " ( ",H218, " ) ")</f>
        <v xml:space="preserve">Dado para extinguir: classe.de.fogo ( xsd:string ) </v>
      </c>
      <c r="W218" s="46" t="s">
        <v>258</v>
      </c>
      <c r="X218" s="50" t="s">
        <v>674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36" t="str">
        <f>C218</f>
        <v>p.extinguir</v>
      </c>
      <c r="D219" s="37" t="s">
        <v>183</v>
      </c>
      <c r="E219" s="15" t="s">
        <v>38</v>
      </c>
      <c r="F219" s="38" t="str">
        <f t="shared" si="199"/>
        <v>d.extinguir</v>
      </c>
      <c r="G219" s="38" t="str">
        <f t="shared" si="200"/>
        <v>visibilidade.da.placa</v>
      </c>
      <c r="H219" s="39" t="s">
        <v>39</v>
      </c>
      <c r="I219" s="60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si="201"/>
        <v>Propriedade para extinguir: é.visibilidade.da.placa</v>
      </c>
      <c r="V219" s="8" t="str">
        <f t="shared" si="202"/>
        <v xml:space="preserve">Dado para extinguir: visibilidade.da.placa ( xsd:string ) </v>
      </c>
      <c r="W219" s="46" t="s">
        <v>259</v>
      </c>
      <c r="X219" s="50" t="s">
        <v>675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36" t="str">
        <f t="shared" ref="C220:C223" si="203">C219</f>
        <v>p.extinguir</v>
      </c>
      <c r="D220" s="37" t="s">
        <v>176</v>
      </c>
      <c r="E220" s="15" t="s">
        <v>38</v>
      </c>
      <c r="F220" s="38" t="str">
        <f t="shared" si="199"/>
        <v>d.extinguir</v>
      </c>
      <c r="G220" s="38" t="str">
        <f t="shared" si="200"/>
        <v>agente.extintor</v>
      </c>
      <c r="H220" s="39" t="s">
        <v>39</v>
      </c>
      <c r="I220" s="60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si="201"/>
        <v>Propriedade para extinguir: é.agente.extintor</v>
      </c>
      <c r="V220" s="8" t="str">
        <f t="shared" si="202"/>
        <v xml:space="preserve">Dado para extinguir: agente.extintor ( xsd:string ) </v>
      </c>
      <c r="W220" s="46" t="s">
        <v>283</v>
      </c>
      <c r="X220" s="50" t="s">
        <v>676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 t="shared" si="203"/>
        <v>p.extinguir</v>
      </c>
      <c r="D221" s="37" t="s">
        <v>178</v>
      </c>
      <c r="E221" s="15" t="s">
        <v>38</v>
      </c>
      <c r="F221" s="38" t="str">
        <f t="shared" ref="F221:F222" si="204">_xlfn.CONCAT("d.",MID(C221,FIND(".",C221,1)+1,100))</f>
        <v>d.extinguir</v>
      </c>
      <c r="G221" s="38" t="str">
        <f t="shared" ref="G221:G222" si="205">MID(D221,FIND(".",D221,1)+1,100)</f>
        <v>tipo.de.extintor</v>
      </c>
      <c r="H221" s="39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201"/>
        <v>Propriedade para extinguir: é.tipo.de.extintor</v>
      </c>
      <c r="V221" s="8" t="str">
        <f t="shared" si="202"/>
        <v xml:space="preserve">Dado para extinguir: tipo.de.extintor ( xsd:string ) </v>
      </c>
      <c r="W221" s="46" t="s">
        <v>284</v>
      </c>
      <c r="X221" s="50" t="s">
        <v>677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si="203"/>
        <v>p.extinguir</v>
      </c>
      <c r="D222" s="37" t="s">
        <v>179</v>
      </c>
      <c r="E222" s="15" t="s">
        <v>38</v>
      </c>
      <c r="F222" s="38" t="str">
        <f t="shared" si="204"/>
        <v>d.extinguir</v>
      </c>
      <c r="G222" s="38" t="str">
        <f t="shared" si="205"/>
        <v>carga.do.extintor</v>
      </c>
      <c r="H222" s="39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201"/>
        <v>Propriedade para extinguir: é.carga.do.extintor</v>
      </c>
      <c r="V222" s="8" t="str">
        <f t="shared" si="202"/>
        <v xml:space="preserve">Dado para extinguir: carga.do.extintor ( xsd:string ) </v>
      </c>
      <c r="W222" s="46" t="s">
        <v>341</v>
      </c>
      <c r="X222" s="50" t="s">
        <v>678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36" t="str">
        <f t="shared" si="203"/>
        <v>p.extinguir</v>
      </c>
      <c r="D223" s="37" t="s">
        <v>180</v>
      </c>
      <c r="E223" s="15" t="s">
        <v>38</v>
      </c>
      <c r="F223" s="38" t="str">
        <f t="shared" ref="F223" si="206">_xlfn.CONCAT("d.",MID(C223,FIND(".",C223,1)+1,100))</f>
        <v>d.extinguir</v>
      </c>
      <c r="G223" s="38" t="str">
        <f t="shared" ref="G223" si="207">MID(D223,FIND(".",D223,1)+1,100)</f>
        <v>código.de.sinalização</v>
      </c>
      <c r="H223" s="39" t="s">
        <v>39</v>
      </c>
      <c r="I223" s="60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si="201"/>
        <v>Propriedade para extinguir: é.código.de.sinalização</v>
      </c>
      <c r="V223" s="8" t="str">
        <f t="shared" si="202"/>
        <v xml:space="preserve">Dado para extinguir: código.de.sinalização ( xsd:string ) </v>
      </c>
      <c r="W223" s="46" t="s">
        <v>181</v>
      </c>
      <c r="X223" s="50" t="s">
        <v>679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42" t="s">
        <v>186</v>
      </c>
      <c r="D224" s="33" t="s">
        <v>189</v>
      </c>
      <c r="E224" s="15" t="s">
        <v>38</v>
      </c>
      <c r="F224" s="43" t="str">
        <f t="shared" ref="F224:F228" si="208">_xlfn.CONCAT("d.",MID(C224,FIND(".",C224,1)+1,100))</f>
        <v>d.plantar</v>
      </c>
      <c r="G224" s="34" t="str">
        <f t="shared" ref="G224:G228" si="209">MID(D224,FIND(".",D224,1)+1,100)</f>
        <v>espécie</v>
      </c>
      <c r="H224" s="45" t="s">
        <v>39</v>
      </c>
      <c r="I224" s="62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ref="U224:U228" si="210">_xlfn.CONCAT("Propriedade para ",MID(C224,FIND("p.",C224,1)+2,100),": ",D224)</f>
        <v>Propriedade para plantar: tem.espécie</v>
      </c>
      <c r="V224" s="8" t="str">
        <f t="shared" ref="V224:V228" si="211">_xlfn.CONCAT("Dado para ",MID(F224,FIND("d.",F224,1)+2,100),": ",G224, " ( ",H224, " ) ")</f>
        <v xml:space="preserve">Dado para plantar: espécie ( xsd:string ) </v>
      </c>
      <c r="W224" s="46" t="s">
        <v>260</v>
      </c>
      <c r="X224" s="50" t="s">
        <v>680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36" t="str">
        <f>C224</f>
        <v>p.plantar</v>
      </c>
      <c r="D225" s="37" t="s">
        <v>187</v>
      </c>
      <c r="E225" s="15" t="s">
        <v>38</v>
      </c>
      <c r="F225" s="38" t="str">
        <f t="shared" si="208"/>
        <v>d.plantar</v>
      </c>
      <c r="G225" s="38" t="str">
        <f t="shared" si="209"/>
        <v>data.de.plantio</v>
      </c>
      <c r="H225" s="7" t="s">
        <v>45</v>
      </c>
      <c r="I225" s="60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si="210"/>
        <v>Propriedade para plantar: tem.data.de.plantio</v>
      </c>
      <c r="V225" s="8" t="str">
        <f t="shared" si="211"/>
        <v xml:space="preserve">Dado para plantar: data.de.plantio ( xsd:dateTime ) </v>
      </c>
      <c r="W225" s="46" t="s">
        <v>261</v>
      </c>
      <c r="X225" s="50" t="s">
        <v>681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 t="shared" ref="C226" si="212">C225</f>
        <v>p.plantar</v>
      </c>
      <c r="D226" s="37" t="s">
        <v>188</v>
      </c>
      <c r="E226" s="15" t="s">
        <v>38</v>
      </c>
      <c r="F226" s="38" t="str">
        <f t="shared" si="208"/>
        <v>d.plantar</v>
      </c>
      <c r="G226" s="38" t="str">
        <f t="shared" si="209"/>
        <v>estado.de.conservação</v>
      </c>
      <c r="H226" s="39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210"/>
        <v>Propriedade para plantar: tem.estado.de.conservação</v>
      </c>
      <c r="V226" s="8" t="str">
        <f t="shared" si="211"/>
        <v xml:space="preserve">Dado para plantar: estado.de.conservação ( xsd:string ) </v>
      </c>
      <c r="W226" s="46" t="s">
        <v>262</v>
      </c>
      <c r="X226" s="50" t="s">
        <v>682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 t="shared" ref="C227" si="213">C226</f>
        <v>p.plantar</v>
      </c>
      <c r="D227" s="37" t="s">
        <v>946</v>
      </c>
      <c r="E227" s="15" t="s">
        <v>38</v>
      </c>
      <c r="F227" s="38" t="str">
        <f t="shared" si="208"/>
        <v>d.plantar</v>
      </c>
      <c r="G227" s="38" t="str">
        <f t="shared" si="209"/>
        <v>taxa.de.crescimento</v>
      </c>
      <c r="H227" s="39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210"/>
        <v>Propriedade para plantar: tem.taxa.de.crescimento</v>
      </c>
      <c r="V227" s="8" t="str">
        <f t="shared" si="211"/>
        <v xml:space="preserve">Dado para plantar: taxa.de.crescimento ( xsd:string ) </v>
      </c>
      <c r="W227" s="46" t="s">
        <v>947</v>
      </c>
      <c r="X227" s="50" t="s">
        <v>683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42" t="s">
        <v>420</v>
      </c>
      <c r="D228" s="19" t="s">
        <v>421</v>
      </c>
      <c r="E228" s="15" t="s">
        <v>38</v>
      </c>
      <c r="F228" s="43" t="str">
        <f t="shared" si="208"/>
        <v>d.materializar</v>
      </c>
      <c r="G228" s="34" t="str">
        <f t="shared" si="209"/>
        <v>material</v>
      </c>
      <c r="H228" s="45" t="s">
        <v>39</v>
      </c>
      <c r="I228" s="62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si="210"/>
        <v>Propriedade para materializar: tem.material</v>
      </c>
      <c r="V228" s="8" t="str">
        <f t="shared" si="211"/>
        <v xml:space="preserve">Dado para materializar: material ( xsd:string ) </v>
      </c>
      <c r="W228" s="46" t="s">
        <v>422</v>
      </c>
      <c r="X228" s="50" t="s">
        <v>672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66" t="s">
        <v>420</v>
      </c>
      <c r="D229" s="9" t="s">
        <v>948</v>
      </c>
      <c r="E229" s="15" t="s">
        <v>38</v>
      </c>
      <c r="F229" s="47" t="str">
        <f t="shared" ref="F229" si="214">_xlfn.CONCAT("d.",MID(C229,FIND(".",C229,1)+1,100))</f>
        <v>d.materializar</v>
      </c>
      <c r="G229" s="47" t="str">
        <f t="shared" ref="G229" si="215">MID(D229,FIND(".",D229,1)+1,100)</f>
        <v>mapeamento</v>
      </c>
      <c r="H229" s="65" t="s">
        <v>39</v>
      </c>
      <c r="I229" s="63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ref="U229" si="216">_xlfn.CONCAT("Propriedade para ",MID(C229,FIND("p.",C229,1)+2,100),": ",D229)</f>
        <v>Propriedade para materializar: tem.mapeamento</v>
      </c>
      <c r="V229" s="8" t="str">
        <f t="shared" ref="V229" si="217">_xlfn.CONCAT("Dado para ",MID(F229,FIND("d.",F229,1)+2,100),": ",G229, " ( ",H229, " ) ")</f>
        <v xml:space="preserve">Dado para materializar: mapeamento ( xsd:string ) </v>
      </c>
      <c r="W229" s="46" t="s">
        <v>954</v>
      </c>
      <c r="X229" s="50" t="s">
        <v>673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42" t="s">
        <v>429</v>
      </c>
      <c r="D230" s="19" t="s">
        <v>300</v>
      </c>
      <c r="E230" s="15" t="s">
        <v>38</v>
      </c>
      <c r="F230" s="43" t="str">
        <f t="shared" ref="F230:F233" si="218">_xlfn.CONCAT("d.",MID(C230,FIND(".",C230,1)+1,100))</f>
        <v>d.finalizar</v>
      </c>
      <c r="G230" s="34" t="str">
        <f t="shared" ref="G230:G233" si="219">MID(D230,FIND(".",D230,1)+1,100)</f>
        <v>núcleo</v>
      </c>
      <c r="H230" s="45" t="s">
        <v>39</v>
      </c>
      <c r="I230" s="62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ref="U230:U233" si="220">_xlfn.CONCAT("Propriedade para ",MID(C230,FIND("p.",C230,1)+2,100),": ",D230)</f>
        <v>Propriedade para finalizar: tem.núcleo</v>
      </c>
      <c r="V230" s="8" t="str">
        <f t="shared" ref="V230:V233" si="221">_xlfn.CONCAT("Dado para ",MID(F230,FIND("d.",F230,1)+2,100),": ",G230, " ( ",H230, " ) ")</f>
        <v xml:space="preserve">Dado para finalizar: núcleo ( xsd:string ) </v>
      </c>
      <c r="W230" s="46" t="s">
        <v>304</v>
      </c>
      <c r="X230" s="50" t="s">
        <v>575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>C230</f>
        <v>p.finalizar</v>
      </c>
      <c r="D231" s="37" t="s">
        <v>303</v>
      </c>
      <c r="E231" s="15" t="s">
        <v>38</v>
      </c>
      <c r="F231" s="38" t="str">
        <f t="shared" si="218"/>
        <v>d.finalizar</v>
      </c>
      <c r="G231" s="38" t="str">
        <f t="shared" si="219"/>
        <v>chapisco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220"/>
        <v>Propriedade para finalizar: tem.chapisco</v>
      </c>
      <c r="V231" s="8" t="str">
        <f t="shared" si="221"/>
        <v xml:space="preserve">Dado para finalizar: chapisco ( xsd:string ) </v>
      </c>
      <c r="W231" s="46" t="s">
        <v>305</v>
      </c>
      <c r="X231" s="50" t="s">
        <v>576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 t="shared" ref="C232:C245" si="222">C231</f>
        <v>p.finalizar</v>
      </c>
      <c r="D232" s="37" t="s">
        <v>301</v>
      </c>
      <c r="E232" s="15" t="s">
        <v>38</v>
      </c>
      <c r="F232" s="38" t="str">
        <f t="shared" si="218"/>
        <v>d.finalizar</v>
      </c>
      <c r="G232" s="38" t="str">
        <f t="shared" si="219"/>
        <v>emboço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si="220"/>
        <v>Propriedade para finalizar: tem.emboço</v>
      </c>
      <c r="V232" s="8" t="str">
        <f t="shared" si="221"/>
        <v xml:space="preserve">Dado para finalizar: emboço ( xsd:string ) </v>
      </c>
      <c r="W232" s="46" t="s">
        <v>306</v>
      </c>
      <c r="X232" s="50" t="s">
        <v>577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 t="shared" si="222"/>
        <v>p.finalizar</v>
      </c>
      <c r="D233" s="37" t="s">
        <v>302</v>
      </c>
      <c r="E233" s="15" t="s">
        <v>38</v>
      </c>
      <c r="F233" s="38" t="str">
        <f t="shared" si="218"/>
        <v>d.finalizar</v>
      </c>
      <c r="G233" s="38" t="str">
        <f t="shared" si="219"/>
        <v>reboco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si="220"/>
        <v>Propriedade para finalizar: tem.reboco</v>
      </c>
      <c r="V233" s="8" t="str">
        <f t="shared" si="221"/>
        <v xml:space="preserve">Dado para finalizar: reboco ( xsd:string ) </v>
      </c>
      <c r="W233" s="46" t="s">
        <v>307</v>
      </c>
      <c r="X233" s="50" t="s">
        <v>578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 t="shared" si="222"/>
        <v>p.finalizar</v>
      </c>
      <c r="D234" s="37" t="s">
        <v>299</v>
      </c>
      <c r="E234" s="15" t="s">
        <v>38</v>
      </c>
      <c r="F234" s="38" t="str">
        <f t="shared" ref="F234:F256" si="223">_xlfn.CONCAT("d.",MID(C234,FIND(".",C234,1)+1,100))</f>
        <v>d.finalizar</v>
      </c>
      <c r="G234" s="38" t="str">
        <f t="shared" ref="G234:G256" si="224">MID(D234,FIND(".",D234,1)+1,100)</f>
        <v>acabamento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ref="U234:U256" si="225">_xlfn.CONCAT("Propriedade para ",MID(C234,FIND("p.",C234,1)+2,100),": ",D234)</f>
        <v>Propriedade para finalizar: tem.acabamento</v>
      </c>
      <c r="V234" s="8" t="str">
        <f t="shared" ref="V234:V249" si="226">_xlfn.CONCAT("Dado para ",MID(F234,FIND("d.",F234,1)+2,100),": ",G234, " ( ",H234, " ) ")</f>
        <v xml:space="preserve">Dado para finalizar: acabamento ( xsd:string ) </v>
      </c>
      <c r="W234" s="46" t="s">
        <v>308</v>
      </c>
      <c r="X234" s="50" t="s">
        <v>579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>C232</f>
        <v>p.finalizar</v>
      </c>
      <c r="D235" s="37" t="s">
        <v>1059</v>
      </c>
      <c r="E235" s="15" t="s">
        <v>38</v>
      </c>
      <c r="F235" s="38" t="str">
        <f t="shared" si="223"/>
        <v>d.finalizar</v>
      </c>
      <c r="G235" s="38" t="str">
        <f t="shared" si="224"/>
        <v>revestimento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225"/>
        <v>Propriedade para finalizar: com.revestimento</v>
      </c>
      <c r="V235" s="8" t="str">
        <f t="shared" si="226"/>
        <v xml:space="preserve">Dado para finalizar: revestimento ( xsd:string ) </v>
      </c>
      <c r="W235" s="46" t="s">
        <v>924</v>
      </c>
      <c r="X235" s="50" t="s">
        <v>580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>C234</f>
        <v>p.finalizar</v>
      </c>
      <c r="D236" s="37" t="s">
        <v>423</v>
      </c>
      <c r="E236" s="15" t="s">
        <v>38</v>
      </c>
      <c r="F236" s="38" t="str">
        <f t="shared" si="223"/>
        <v>d.finalizar</v>
      </c>
      <c r="G236" s="38" t="str">
        <f t="shared" si="224"/>
        <v>fosco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225"/>
        <v>Propriedade para finalizar: é.fosco</v>
      </c>
      <c r="V236" s="8" t="str">
        <f t="shared" si="226"/>
        <v xml:space="preserve">Dado para finalizar: fosco ( xsd:string ) </v>
      </c>
      <c r="W236" s="46" t="s">
        <v>442</v>
      </c>
      <c r="X236" s="50" t="s">
        <v>581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36" t="str">
        <f t="shared" si="222"/>
        <v>p.finalizar</v>
      </c>
      <c r="D237" s="37" t="s">
        <v>424</v>
      </c>
      <c r="E237" s="15" t="s">
        <v>38</v>
      </c>
      <c r="F237" s="38" t="str">
        <f t="shared" si="223"/>
        <v>d.finalizar</v>
      </c>
      <c r="G237" s="38" t="str">
        <f t="shared" si="224"/>
        <v>polido</v>
      </c>
      <c r="H237" s="7" t="s">
        <v>39</v>
      </c>
      <c r="I237" s="60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225"/>
        <v>Propriedade para finalizar: é.polido</v>
      </c>
      <c r="V237" s="8" t="str">
        <f t="shared" si="226"/>
        <v xml:space="preserve">Dado para finalizar: polido ( xsd:string ) </v>
      </c>
      <c r="W237" s="46" t="s">
        <v>443</v>
      </c>
      <c r="X237" s="50" t="s">
        <v>582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 t="shared" si="222"/>
        <v>p.finalizar</v>
      </c>
      <c r="D238" s="37" t="s">
        <v>426</v>
      </c>
      <c r="E238" s="15" t="s">
        <v>38</v>
      </c>
      <c r="F238" s="38" t="str">
        <f t="shared" ref="F238:F248" si="227">_xlfn.CONCAT("d.",MID(C238,FIND(".",C238,1)+1,100))</f>
        <v>d.finalizar</v>
      </c>
      <c r="G238" s="38" t="str">
        <f t="shared" ref="G238:G248" si="228">MID(D238,FIND(".",D238,1)+1,100)</f>
        <v>lustrado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ref="U238:U248" si="229">_xlfn.CONCAT("Propriedade para ",MID(C238,FIND("p.",C238,1)+2,100),": ",D238)</f>
        <v>Propriedade para finalizar: é.lustrado</v>
      </c>
      <c r="V238" s="8" t="str">
        <f t="shared" ref="V238:V248" si="230">_xlfn.CONCAT("Dado para ",MID(F238,FIND("d.",F238,1)+2,100),": ",G238, " ( ",H238, " ) ")</f>
        <v xml:space="preserve">Dado para finalizar: lustrado ( xsd:string ) </v>
      </c>
      <c r="W238" s="46" t="s">
        <v>444</v>
      </c>
      <c r="X238" s="50" t="s">
        <v>583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 t="shared" si="222"/>
        <v>p.finalizar</v>
      </c>
      <c r="D239" s="37" t="s">
        <v>427</v>
      </c>
      <c r="E239" s="15" t="s">
        <v>38</v>
      </c>
      <c r="F239" s="38" t="str">
        <f t="shared" si="227"/>
        <v>d.finalizar</v>
      </c>
      <c r="G239" s="38" t="str">
        <f t="shared" si="228"/>
        <v>apicoado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si="229"/>
        <v>Propriedade para finalizar: é.apicoado</v>
      </c>
      <c r="V239" s="8" t="str">
        <f t="shared" si="230"/>
        <v xml:space="preserve">Dado para finalizar: apicoado ( xsd:string ) </v>
      </c>
      <c r="W239" s="46" t="s">
        <v>445</v>
      </c>
      <c r="X239" s="50" t="s">
        <v>584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si="222"/>
        <v>p.finalizar</v>
      </c>
      <c r="D240" s="37" t="s">
        <v>428</v>
      </c>
      <c r="E240" s="15" t="s">
        <v>38</v>
      </c>
      <c r="F240" s="38" t="str">
        <f t="shared" si="227"/>
        <v>d.finalizar</v>
      </c>
      <c r="G240" s="38" t="str">
        <f t="shared" si="228"/>
        <v>salpicado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si="229"/>
        <v>Propriedade para finalizar: é.salpicado</v>
      </c>
      <c r="V240" s="8" t="str">
        <f t="shared" si="230"/>
        <v xml:space="preserve">Dado para finalizar: salpicado ( xsd:string ) </v>
      </c>
      <c r="W240" s="46" t="s">
        <v>446</v>
      </c>
      <c r="X240" s="50" t="s">
        <v>585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>C239</f>
        <v>p.finalizar</v>
      </c>
      <c r="D241" s="37" t="s">
        <v>431</v>
      </c>
      <c r="E241" s="15" t="s">
        <v>38</v>
      </c>
      <c r="F241" s="38" t="str">
        <f t="shared" si="227"/>
        <v>d.finalizar</v>
      </c>
      <c r="G241" s="38" t="str">
        <f t="shared" si="228"/>
        <v>texturizado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29"/>
        <v>Propriedade para finalizar: é.texturizado</v>
      </c>
      <c r="V241" s="8" t="str">
        <f t="shared" si="230"/>
        <v xml:space="preserve">Dado para finalizar: texturizado ( xsd:string ) </v>
      </c>
      <c r="W241" s="46" t="s">
        <v>447</v>
      </c>
      <c r="X241" s="50" t="s">
        <v>586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36" t="str">
        <f>C237</f>
        <v>p.finalizar</v>
      </c>
      <c r="D242" s="37" t="s">
        <v>425</v>
      </c>
      <c r="E242" s="15" t="s">
        <v>38</v>
      </c>
      <c r="F242" s="38" t="str">
        <f t="shared" si="227"/>
        <v>d.finalizar</v>
      </c>
      <c r="G242" s="38" t="str">
        <f t="shared" si="228"/>
        <v>rústico</v>
      </c>
      <c r="H242" s="7" t="s">
        <v>39</v>
      </c>
      <c r="I242" s="60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si="229"/>
        <v>Propriedade para finalizar: é.rústico</v>
      </c>
      <c r="V242" s="8" t="str">
        <f t="shared" si="230"/>
        <v xml:space="preserve">Dado para finalizar: rústico ( xsd:string ) </v>
      </c>
      <c r="W242" s="46" t="s">
        <v>448</v>
      </c>
      <c r="X242" s="50" t="s">
        <v>587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C239</f>
        <v>p.finalizar</v>
      </c>
      <c r="D243" s="37" t="s">
        <v>430</v>
      </c>
      <c r="E243" s="15" t="s">
        <v>38</v>
      </c>
      <c r="F243" s="38" t="str">
        <f t="shared" ref="F243" si="231">_xlfn.CONCAT("d.",MID(C243,FIND(".",C243,1)+1,100))</f>
        <v>d.finalizar</v>
      </c>
      <c r="G243" s="38" t="str">
        <f t="shared" ref="G243" si="232">MID(D243,FIND(".",D243,1)+1,100)</f>
        <v>pintado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ref="U243" si="233">_xlfn.CONCAT("Propriedade para ",MID(C243,FIND("p.",C243,1)+2,100),": ",D243)</f>
        <v>Propriedade para finalizar: é.pintado</v>
      </c>
      <c r="V243" s="8" t="str">
        <f>_xlfn.CONCAT("Dado para ",MID(F243,FIND("d.",F243,1)+2,100),": ",G243, " ( ",H243, " ) ")</f>
        <v xml:space="preserve">Dado para finalizar: pintado ( xsd:string ) </v>
      </c>
      <c r="W243" s="46" t="s">
        <v>449</v>
      </c>
      <c r="X243" s="50" t="s">
        <v>588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 t="shared" si="222"/>
        <v>p.finalizar</v>
      </c>
      <c r="D244" s="37" t="s">
        <v>432</v>
      </c>
      <c r="E244" s="15" t="s">
        <v>38</v>
      </c>
      <c r="F244" s="38" t="str">
        <f t="shared" si="227"/>
        <v>d.finalizar</v>
      </c>
      <c r="G244" s="38" t="str">
        <f t="shared" si="228"/>
        <v>sintecado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si="229"/>
        <v>Propriedade para finalizar: é.sintecado</v>
      </c>
      <c r="V244" s="8" t="str">
        <f t="shared" si="230"/>
        <v xml:space="preserve">Dado para finalizar: sintecado ( xsd:string ) </v>
      </c>
      <c r="W244" s="46" t="s">
        <v>450</v>
      </c>
      <c r="X244" s="50" t="s">
        <v>589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36" t="str">
        <f t="shared" si="222"/>
        <v>p.finalizar</v>
      </c>
      <c r="D245" s="37" t="s">
        <v>436</v>
      </c>
      <c r="E245" s="15" t="s">
        <v>38</v>
      </c>
      <c r="F245" s="38" t="str">
        <f t="shared" si="227"/>
        <v>d.finalizar</v>
      </c>
      <c r="G245" s="38" t="str">
        <f t="shared" si="228"/>
        <v>escovado</v>
      </c>
      <c r="H245" s="7" t="s">
        <v>39</v>
      </c>
      <c r="I245" s="60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29"/>
        <v>Propriedade para finalizar: é.escovado</v>
      </c>
      <c r="V245" s="8" t="str">
        <f t="shared" si="230"/>
        <v xml:space="preserve">Dado para finalizar: escovado ( xsd:string ) </v>
      </c>
      <c r="W245" s="46" t="s">
        <v>453</v>
      </c>
      <c r="X245" s="50" t="s">
        <v>590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>C244</f>
        <v>p.finalizar</v>
      </c>
      <c r="D246" s="37" t="s">
        <v>433</v>
      </c>
      <c r="E246" s="15" t="s">
        <v>38</v>
      </c>
      <c r="F246" s="38" t="str">
        <f t="shared" si="227"/>
        <v>d.finalizar</v>
      </c>
      <c r="G246" s="38" t="str">
        <f t="shared" si="228"/>
        <v>galvanizado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si="229"/>
        <v>Propriedade para finalizar: é.galvanizado</v>
      </c>
      <c r="V246" s="8" t="str">
        <f t="shared" si="230"/>
        <v xml:space="preserve">Dado para finalizar: galvanizado ( xsd:string ) </v>
      </c>
      <c r="W246" s="46" t="s">
        <v>451</v>
      </c>
      <c r="X246" s="50" t="s">
        <v>925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36" t="str">
        <f>C244</f>
        <v>p.finalizar</v>
      </c>
      <c r="D247" s="37" t="s">
        <v>437</v>
      </c>
      <c r="E247" s="15" t="s">
        <v>38</v>
      </c>
      <c r="F247" s="38" t="str">
        <f t="shared" si="227"/>
        <v>d.finalizar</v>
      </c>
      <c r="G247" s="38" t="str">
        <f t="shared" si="228"/>
        <v>niquelado</v>
      </c>
      <c r="H247" s="7" t="s">
        <v>39</v>
      </c>
      <c r="I247" s="60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si="229"/>
        <v>Propriedade para finalizar: é.niquelado</v>
      </c>
      <c r="V247" s="8" t="str">
        <f t="shared" si="230"/>
        <v xml:space="preserve">Dado para finalizar: niquelado ( xsd:string ) </v>
      </c>
      <c r="W247" s="46" t="s">
        <v>452</v>
      </c>
      <c r="X247" s="50" t="s">
        <v>949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C244</f>
        <v>p.finalizar</v>
      </c>
      <c r="D248" s="37" t="s">
        <v>438</v>
      </c>
      <c r="E248" s="15" t="s">
        <v>38</v>
      </c>
      <c r="F248" s="38" t="str">
        <f t="shared" si="227"/>
        <v>d.finalizar</v>
      </c>
      <c r="G248" s="38" t="str">
        <f t="shared" si="228"/>
        <v>anodizado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si="229"/>
        <v>Propriedade para finalizar: é.anodizado</v>
      </c>
      <c r="V248" s="8" t="str">
        <f t="shared" si="230"/>
        <v xml:space="preserve">Dado para finalizar: anodizado ( xsd:string ) </v>
      </c>
      <c r="W248" s="46" t="s">
        <v>454</v>
      </c>
      <c r="X248" s="50" t="s">
        <v>950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>C245</f>
        <v>p.finalizar</v>
      </c>
      <c r="D249" s="37" t="s">
        <v>439</v>
      </c>
      <c r="E249" s="15" t="s">
        <v>38</v>
      </c>
      <c r="F249" s="38" t="str">
        <f t="shared" si="223"/>
        <v>d.finalizar</v>
      </c>
      <c r="G249" s="38" t="str">
        <f t="shared" si="224"/>
        <v>cromado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25"/>
        <v>Propriedade para finalizar: é.cromado</v>
      </c>
      <c r="V249" s="8" t="str">
        <f t="shared" si="226"/>
        <v xml:space="preserve">Dado para finalizar: cromado ( xsd:string ) </v>
      </c>
      <c r="W249" s="46" t="s">
        <v>455</v>
      </c>
      <c r="X249" s="50" t="s">
        <v>951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ref="C250:C251" si="234">C249</f>
        <v>p.finalizar</v>
      </c>
      <c r="D250" s="37" t="s">
        <v>434</v>
      </c>
      <c r="E250" s="15" t="s">
        <v>38</v>
      </c>
      <c r="F250" s="38" t="str">
        <f t="shared" si="223"/>
        <v>d.finalizar</v>
      </c>
      <c r="G250" s="38" t="str">
        <f t="shared" si="224"/>
        <v>decapado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5"/>
        <v>Propriedade para finalizar: é.decapado</v>
      </c>
      <c r="V250" s="8" t="str">
        <f>_xlfn.CONCAT("Dado para ",MID(F250,FIND("d.",F250,1)+2,100),": ",G250, " ( ",H250, " ) ")</f>
        <v xml:space="preserve">Dado para finalizar: decapado ( xsd:string ) </v>
      </c>
      <c r="W250" s="46" t="s">
        <v>456</v>
      </c>
      <c r="X250" s="50" t="s">
        <v>952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 t="shared" si="234"/>
        <v>p.finalizar</v>
      </c>
      <c r="D251" s="37" t="s">
        <v>435</v>
      </c>
      <c r="E251" s="15" t="s">
        <v>38</v>
      </c>
      <c r="F251" s="38" t="str">
        <f t="shared" si="223"/>
        <v>d.finalizar</v>
      </c>
      <c r="G251" s="38" t="str">
        <f t="shared" si="224"/>
        <v>zincado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si="225"/>
        <v>Propriedade para finalizar: é.zincado</v>
      </c>
      <c r="V251" s="8" t="str">
        <f t="shared" ref="V251:V256" si="235">_xlfn.CONCAT("Dado para ",MID(F251,FIND("d.",F251,1)+2,100),": ",G251, " ( ",H251, " ) ")</f>
        <v xml:space="preserve">Dado para finalizar: zincado ( xsd:string ) </v>
      </c>
      <c r="W251" s="46" t="s">
        <v>457</v>
      </c>
      <c r="X251" s="50" t="s">
        <v>953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42" t="s">
        <v>979</v>
      </c>
      <c r="D252" s="19" t="s">
        <v>980</v>
      </c>
      <c r="E252" s="15" t="s">
        <v>38</v>
      </c>
      <c r="F252" s="43" t="str">
        <f t="shared" si="223"/>
        <v>d.proteger</v>
      </c>
      <c r="G252" s="34" t="str">
        <f t="shared" si="224"/>
        <v>grade</v>
      </c>
      <c r="H252" s="45" t="s">
        <v>39</v>
      </c>
      <c r="I252" s="62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si="225"/>
        <v>Propriedade para proteger: tem.grade</v>
      </c>
      <c r="V252" s="8" t="str">
        <f t="shared" si="235"/>
        <v xml:space="preserve">Dado para proteger: grade ( xsd:string ) </v>
      </c>
      <c r="W252" s="46" t="s">
        <v>985</v>
      </c>
      <c r="X252" s="50" t="s">
        <v>0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>C252</f>
        <v>p.proteger</v>
      </c>
      <c r="D253" s="37" t="s">
        <v>981</v>
      </c>
      <c r="E253" s="15" t="s">
        <v>38</v>
      </c>
      <c r="F253" s="38" t="str">
        <f t="shared" si="223"/>
        <v>d.proteger</v>
      </c>
      <c r="G253" s="38" t="str">
        <f t="shared" si="224"/>
        <v>grade.aramada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si="225"/>
        <v>Propriedade para proteger: é.grade.aramada</v>
      </c>
      <c r="V253" s="8" t="str">
        <f t="shared" si="235"/>
        <v xml:space="preserve">Dado para proteger: grade.aramada ( xsd:string ) </v>
      </c>
      <c r="W253" s="46" t="s">
        <v>989</v>
      </c>
      <c r="X253" s="50" t="s">
        <v>990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ref="C254:C256" si="236">C253</f>
        <v>p.proteger</v>
      </c>
      <c r="D254" s="37" t="s">
        <v>982</v>
      </c>
      <c r="E254" s="15" t="s">
        <v>38</v>
      </c>
      <c r="F254" s="38" t="str">
        <f t="shared" si="223"/>
        <v>d.proteger</v>
      </c>
      <c r="G254" s="38" t="str">
        <f t="shared" si="224"/>
        <v>grade.de.barras</v>
      </c>
      <c r="H254" s="7" t="s">
        <v>39</v>
      </c>
      <c r="I254" s="60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si="225"/>
        <v>Propriedade para proteger: é.grade.de.barras</v>
      </c>
      <c r="V254" s="8" t="str">
        <f t="shared" si="235"/>
        <v xml:space="preserve">Dado para proteger: grade.de.barras ( xsd:string ) </v>
      </c>
      <c r="W254" s="46" t="s">
        <v>988</v>
      </c>
      <c r="X254" s="50" t="s">
        <v>991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 t="shared" si="236"/>
        <v>p.proteger</v>
      </c>
      <c r="D255" s="37" t="s">
        <v>983</v>
      </c>
      <c r="E255" s="15" t="s">
        <v>38</v>
      </c>
      <c r="F255" s="38" t="str">
        <f t="shared" si="223"/>
        <v>d.proteger</v>
      </c>
      <c r="G255" s="38" t="str">
        <f t="shared" si="224"/>
        <v>grade.decorativa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25"/>
        <v>Propriedade para proteger: é.grade.decorativa</v>
      </c>
      <c r="V255" s="8" t="str">
        <f t="shared" si="235"/>
        <v xml:space="preserve">Dado para proteger: grade.decorativa ( xsd:string ) </v>
      </c>
      <c r="W255" s="46" t="s">
        <v>987</v>
      </c>
      <c r="X255" s="50" t="s">
        <v>992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 t="shared" si="236"/>
        <v>p.proteger</v>
      </c>
      <c r="D256" s="37" t="s">
        <v>984</v>
      </c>
      <c r="E256" s="15" t="s">
        <v>38</v>
      </c>
      <c r="F256" s="38" t="str">
        <f t="shared" si="223"/>
        <v>d.proteger</v>
      </c>
      <c r="G256" s="38" t="str">
        <f t="shared" si="224"/>
        <v>grade.prisional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si="225"/>
        <v>Propriedade para proteger: é.grade.prisional</v>
      </c>
      <c r="V256" s="8" t="str">
        <f t="shared" si="235"/>
        <v xml:space="preserve">Dado para proteger: grade.prisional ( xsd:string ) </v>
      </c>
      <c r="W256" s="46" t="s">
        <v>986</v>
      </c>
      <c r="X256" s="50" t="s">
        <v>993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42" t="s">
        <v>350</v>
      </c>
      <c r="D257" s="19" t="s">
        <v>311</v>
      </c>
      <c r="E257" s="15" t="s">
        <v>38</v>
      </c>
      <c r="F257" s="43" t="str">
        <f t="shared" ref="F257:F266" si="237">_xlfn.CONCAT("d.",MID(C257,FIND(".",C257,1)+1,100))</f>
        <v>d.entrar</v>
      </c>
      <c r="G257" s="34" t="str">
        <f t="shared" ref="G257:G266" si="238">MID(D257,FIND(".",D257,1)+1,100)</f>
        <v>porta</v>
      </c>
      <c r="H257" s="45" t="s">
        <v>39</v>
      </c>
      <c r="I257" s="62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ref="U257:U266" si="239">_xlfn.CONCAT("Propriedade para ",MID(C257,FIND("p.",C257,1)+2,100),": ",D257)</f>
        <v>Propriedade para entrar: tem.porta</v>
      </c>
      <c r="V257" s="8" t="str">
        <f t="shared" ref="V257:V266" si="240">_xlfn.CONCAT("Dado para ",MID(F257,FIND("d.",F257,1)+2,100),": ",G257, " ( ",H257, " ) ")</f>
        <v xml:space="preserve">Dado para entrar: porta ( xsd:string ) </v>
      </c>
      <c r="W257" s="46" t="s">
        <v>340</v>
      </c>
      <c r="X257" s="50" t="s">
        <v>0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>C257</f>
        <v>p.entrar</v>
      </c>
      <c r="D258" s="37" t="s">
        <v>321</v>
      </c>
      <c r="E258" s="15" t="s">
        <v>38</v>
      </c>
      <c r="F258" s="38" t="str">
        <f t="shared" ref="F258:F259" si="241">_xlfn.CONCAT("d.",MID(C258,FIND(".",C258,1)+1,100))</f>
        <v>d.entrar</v>
      </c>
      <c r="G258" s="38" t="str">
        <f t="shared" ref="G258:G259" si="242">MID(D258,FIND(".",D258,1)+1,100)</f>
        <v>porta.simples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ref="U258:U259" si="243">_xlfn.CONCAT("Propriedade para ",MID(C258,FIND("p.",C258,1)+2,100),": ",D258)</f>
        <v>Propriedade para entrar: é.porta.simples</v>
      </c>
      <c r="V258" s="8" t="str">
        <f t="shared" ref="V258:V259" si="244">_xlfn.CONCAT("Dado para ",MID(F258,FIND("d.",F258,1)+2,100),": ",G258, " ( ",H258, " ) ")</f>
        <v xml:space="preserve">Dado para entrar: porta.simples ( xsd:string ) </v>
      </c>
      <c r="W258" s="46" t="s">
        <v>957</v>
      </c>
      <c r="X258" s="50" t="s">
        <v>562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36" t="str">
        <f t="shared" ref="C259:C273" si="245">C258</f>
        <v>p.entrar</v>
      </c>
      <c r="D259" s="37" t="s">
        <v>322</v>
      </c>
      <c r="E259" s="15" t="s">
        <v>38</v>
      </c>
      <c r="F259" s="38" t="str">
        <f t="shared" si="241"/>
        <v>d.entrar</v>
      </c>
      <c r="G259" s="38" t="str">
        <f t="shared" si="242"/>
        <v>porta.dupla.simétrica</v>
      </c>
      <c r="H259" s="7" t="s">
        <v>39</v>
      </c>
      <c r="I259" s="60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si="243"/>
        <v>Propriedade para entrar: é.porta.dupla.simétrica</v>
      </c>
      <c r="V259" s="8" t="str">
        <f t="shared" si="244"/>
        <v xml:space="preserve">Dado para entrar: porta.dupla.simétrica ( xsd:string ) </v>
      </c>
      <c r="W259" s="46" t="s">
        <v>958</v>
      </c>
      <c r="X259" s="50" t="s">
        <v>563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36" t="str">
        <f t="shared" si="245"/>
        <v>p.entrar</v>
      </c>
      <c r="D260" s="37" t="s">
        <v>320</v>
      </c>
      <c r="E260" s="15" t="s">
        <v>38</v>
      </c>
      <c r="F260" s="38" t="str">
        <f t="shared" si="237"/>
        <v>d.entrar</v>
      </c>
      <c r="G260" s="38" t="str">
        <f t="shared" si="238"/>
        <v>porta.dupla.asimétrica</v>
      </c>
      <c r="H260" s="7" t="s">
        <v>39</v>
      </c>
      <c r="I260" s="60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si="239"/>
        <v>Propriedade para entrar: é.porta.dupla.asimétrica</v>
      </c>
      <c r="V260" s="8" t="str">
        <f t="shared" si="240"/>
        <v xml:space="preserve">Dado para entrar: porta.dupla.asimétrica ( xsd:string ) </v>
      </c>
      <c r="W260" s="46" t="s">
        <v>959</v>
      </c>
      <c r="X260" s="50" t="s">
        <v>564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 t="shared" si="245"/>
        <v>p.entrar</v>
      </c>
      <c r="D261" s="37" t="s">
        <v>323</v>
      </c>
      <c r="E261" s="15" t="s">
        <v>38</v>
      </c>
      <c r="F261" s="38" t="str">
        <f t="shared" ref="F261:F262" si="246">_xlfn.CONCAT("d.",MID(C261,FIND(".",C261,1)+1,100))</f>
        <v>d.entrar</v>
      </c>
      <c r="G261" s="38" t="str">
        <f t="shared" ref="G261:G262" si="247">MID(D261,FIND(".",D261,1)+1,100)</f>
        <v>porta.com.bandeira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ref="U261:U262" si="248">_xlfn.CONCAT("Propriedade para ",MID(C261,FIND("p.",C261,1)+2,100),": ",D261)</f>
        <v>Propriedade para entrar: é.porta.com.bandeira</v>
      </c>
      <c r="V261" s="8" t="str">
        <f t="shared" ref="V261:V262" si="249">_xlfn.CONCAT("Dado para ",MID(F261,FIND("d.",F261,1)+2,100),": ",G261, " ( ",H261, " ) ")</f>
        <v xml:space="preserve">Dado para entrar: porta.com.bandeira ( xsd:string ) </v>
      </c>
      <c r="W261" s="46" t="s">
        <v>458</v>
      </c>
      <c r="X261" s="50" t="s">
        <v>565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>C260</f>
        <v>p.entrar</v>
      </c>
      <c r="D262" s="37" t="s">
        <v>955</v>
      </c>
      <c r="E262" s="15" t="s">
        <v>38</v>
      </c>
      <c r="F262" s="38" t="str">
        <f t="shared" si="246"/>
        <v>d.entrar</v>
      </c>
      <c r="G262" s="38" t="str">
        <f t="shared" si="247"/>
        <v>porta.de.correr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si="248"/>
        <v>Propriedade para entrar: é.porta.de.correr</v>
      </c>
      <c r="V262" s="8" t="str">
        <f t="shared" si="249"/>
        <v xml:space="preserve">Dado para entrar: porta.de.correr ( xsd:string ) </v>
      </c>
      <c r="W262" s="46" t="s">
        <v>956</v>
      </c>
      <c r="X262" s="50" t="s">
        <v>566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>C261</f>
        <v>p.entrar</v>
      </c>
      <c r="D263" s="37" t="s">
        <v>312</v>
      </c>
      <c r="E263" s="15" t="s">
        <v>38</v>
      </c>
      <c r="F263" s="38" t="str">
        <f t="shared" si="237"/>
        <v>d.entrar</v>
      </c>
      <c r="G263" s="38" t="str">
        <f t="shared" si="238"/>
        <v>porta.com.visor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si="239"/>
        <v>Propriedade para entrar: é.porta.com.visor</v>
      </c>
      <c r="V263" s="8" t="str">
        <f t="shared" si="240"/>
        <v xml:space="preserve">Dado para entrar: porta.com.visor ( xsd:string ) </v>
      </c>
      <c r="W263" s="46" t="s">
        <v>459</v>
      </c>
      <c r="X263" s="50" t="s">
        <v>567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36" t="str">
        <f t="shared" si="245"/>
        <v>p.entrar</v>
      </c>
      <c r="D264" s="37" t="s">
        <v>313</v>
      </c>
      <c r="E264" s="15" t="s">
        <v>38</v>
      </c>
      <c r="F264" s="38" t="str">
        <f t="shared" si="237"/>
        <v>d.entrar</v>
      </c>
      <c r="G264" s="38" t="str">
        <f t="shared" si="238"/>
        <v>porta.cortafogo</v>
      </c>
      <c r="H264" s="7" t="s">
        <v>39</v>
      </c>
      <c r="I264" s="60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si="239"/>
        <v>Propriedade para entrar: é.porta.cortafogo</v>
      </c>
      <c r="V264" s="8" t="str">
        <f t="shared" si="240"/>
        <v xml:space="preserve">Dado para entrar: porta.cortafogo ( xsd:string ) </v>
      </c>
      <c r="W264" s="46" t="s">
        <v>460</v>
      </c>
      <c r="X264" s="50" t="s">
        <v>568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 t="shared" si="245"/>
        <v>p.entrar</v>
      </c>
      <c r="D265" s="37" t="s">
        <v>314</v>
      </c>
      <c r="E265" s="15" t="s">
        <v>38</v>
      </c>
      <c r="F265" s="38" t="str">
        <f t="shared" si="237"/>
        <v>d.entrar</v>
      </c>
      <c r="G265" s="38" t="str">
        <f t="shared" si="238"/>
        <v>porta.acústica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39"/>
        <v>Propriedade para entrar: é.porta.acústica</v>
      </c>
      <c r="V265" s="8" t="str">
        <f t="shared" si="240"/>
        <v xml:space="preserve">Dado para entrar: porta.acústica ( xsd:string ) </v>
      </c>
      <c r="W265" s="46" t="s">
        <v>462</v>
      </c>
      <c r="X265" s="50" t="s">
        <v>569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>C264</f>
        <v>p.entrar</v>
      </c>
      <c r="D266" s="37" t="s">
        <v>976</v>
      </c>
      <c r="E266" s="15" t="s">
        <v>38</v>
      </c>
      <c r="F266" s="38" t="str">
        <f t="shared" si="237"/>
        <v>d.entrar</v>
      </c>
      <c r="G266" s="38" t="str">
        <f t="shared" si="238"/>
        <v>porta.de.biosegurança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si="239"/>
        <v>Propriedade para entrar: é.porta.de.biosegurança</v>
      </c>
      <c r="V266" s="8" t="str">
        <f t="shared" si="240"/>
        <v xml:space="preserve">Dado para entrar: porta.de.biosegurança ( xsd:string ) </v>
      </c>
      <c r="W266" s="46" t="s">
        <v>977</v>
      </c>
      <c r="X266" s="50" t="s">
        <v>570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>C265</f>
        <v>p.entrar</v>
      </c>
      <c r="D267" s="37" t="s">
        <v>315</v>
      </c>
      <c r="E267" s="15" t="s">
        <v>38</v>
      </c>
      <c r="F267" s="38" t="str">
        <f t="shared" ref="F267" si="250">_xlfn.CONCAT("d.",MID(C267,FIND(".",C267,1)+1,100))</f>
        <v>d.entrar</v>
      </c>
      <c r="G267" s="38" t="str">
        <f t="shared" ref="G267" si="251">MID(D267,FIND(".",D267,1)+1,100)</f>
        <v>porta.blindada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ref="U267" si="252">_xlfn.CONCAT("Propriedade para ",MID(C267,FIND("p.",C267,1)+2,100),": ",D267)</f>
        <v>Propriedade para entrar: é.porta.blindada</v>
      </c>
      <c r="V267" s="8" t="str">
        <f t="shared" ref="V267" si="253">_xlfn.CONCAT("Dado para ",MID(F267,FIND("d.",F267,1)+2,100),": ",G267, " ( ",H267, " ) ")</f>
        <v xml:space="preserve">Dado para entrar: porta.blindada ( xsd:string ) </v>
      </c>
      <c r="W267" s="46" t="s">
        <v>461</v>
      </c>
      <c r="X267" s="50" t="s">
        <v>571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si="245"/>
        <v>p.entrar</v>
      </c>
      <c r="D268" s="37" t="s">
        <v>316</v>
      </c>
      <c r="E268" s="15" t="s">
        <v>38</v>
      </c>
      <c r="F268" s="38" t="str">
        <f t="shared" ref="F268" si="254">_xlfn.CONCAT("d.",MID(C268,FIND(".",C268,1)+1,100))</f>
        <v>d.entrar</v>
      </c>
      <c r="G268" s="38" t="str">
        <f t="shared" ref="G268" si="255">MID(D268,FIND(".",D268,1)+1,100)</f>
        <v>porta.ventilada</v>
      </c>
      <c r="H268" s="7" t="s">
        <v>39</v>
      </c>
      <c r="I268" s="60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ref="U268" si="256">_xlfn.CONCAT("Propriedade para ",MID(C268,FIND("p.",C268,1)+2,100),": ",D268)</f>
        <v>Propriedade para entrar: é.porta.ventilada</v>
      </c>
      <c r="V268" s="8" t="str">
        <f t="shared" ref="V268" si="257">_xlfn.CONCAT("Dado para ",MID(F268,FIND("d.",F268,1)+2,100),": ",G268, " ( ",H268, " ) ")</f>
        <v xml:space="preserve">Dado para entrar: porta.ventilada ( xsd:string ) </v>
      </c>
      <c r="W268" s="46" t="s">
        <v>463</v>
      </c>
      <c r="X268" s="50" t="s">
        <v>572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36" t="str">
        <f t="shared" si="245"/>
        <v>p.entrar</v>
      </c>
      <c r="D269" s="37" t="s">
        <v>317</v>
      </c>
      <c r="E269" s="15" t="s">
        <v>38</v>
      </c>
      <c r="F269" s="38" t="str">
        <f t="shared" ref="F269:F271" si="258">_xlfn.CONCAT("d.",MID(C269,FIND(".",C269,1)+1,100))</f>
        <v>d.entrar</v>
      </c>
      <c r="G269" s="38" t="str">
        <f t="shared" ref="G269:G271" si="259">MID(D269,FIND(".",D269,1)+1,100)</f>
        <v>porta.vaivem</v>
      </c>
      <c r="H269" s="7" t="s">
        <v>39</v>
      </c>
      <c r="I269" s="60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ref="U269:U271" si="260">_xlfn.CONCAT("Propriedade para ",MID(C269,FIND("p.",C269,1)+2,100),": ",D269)</f>
        <v>Propriedade para entrar: é.porta.vaivem</v>
      </c>
      <c r="V269" s="8" t="str">
        <f t="shared" ref="V269:V271" si="261">_xlfn.CONCAT("Dado para ",MID(F269,FIND("d.",F269,1)+2,100),": ",G269, " ( ",H269, " ) ")</f>
        <v xml:space="preserve">Dado para entrar: porta.vaivem ( xsd:string ) </v>
      </c>
      <c r="W269" s="46" t="s">
        <v>464</v>
      </c>
      <c r="X269" s="50" t="s">
        <v>573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>C268</f>
        <v>p.entrar</v>
      </c>
      <c r="D270" s="37" t="s">
        <v>318</v>
      </c>
      <c r="E270" s="15" t="s">
        <v>38</v>
      </c>
      <c r="F270" s="38" t="str">
        <f t="shared" si="258"/>
        <v>d.entrar</v>
      </c>
      <c r="G270" s="38" t="str">
        <f t="shared" si="259"/>
        <v>porta.giratória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si="260"/>
        <v>Propriedade para entrar: é.porta.giratória</v>
      </c>
      <c r="V270" s="8" t="str">
        <f t="shared" si="261"/>
        <v xml:space="preserve">Dado para entrar: porta.giratória ( xsd:string ) </v>
      </c>
      <c r="W270" s="46" t="s">
        <v>465</v>
      </c>
      <c r="X270" s="50" t="s">
        <v>574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>C268</f>
        <v>p.entrar</v>
      </c>
      <c r="D271" s="37" t="s">
        <v>374</v>
      </c>
      <c r="E271" s="15" t="s">
        <v>38</v>
      </c>
      <c r="F271" s="38" t="str">
        <f t="shared" si="258"/>
        <v>d.entrar</v>
      </c>
      <c r="G271" s="38" t="str">
        <f t="shared" si="259"/>
        <v>porta.sanfonada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si="260"/>
        <v>Propriedade para entrar: é.porta.sanfonada</v>
      </c>
      <c r="V271" s="8" t="str">
        <f t="shared" si="261"/>
        <v xml:space="preserve">Dado para entrar: porta.sanfonada ( xsd:string ) </v>
      </c>
      <c r="W271" s="46" t="s">
        <v>467</v>
      </c>
      <c r="X271" s="50" t="s">
        <v>960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>C269</f>
        <v>p.entrar</v>
      </c>
      <c r="D272" s="37" t="s">
        <v>1046</v>
      </c>
      <c r="E272" s="15" t="s">
        <v>38</v>
      </c>
      <c r="F272" s="38" t="str">
        <f t="shared" ref="F272" si="262">_xlfn.CONCAT("d.",MID(C272,FIND(".",C272,1)+1,100))</f>
        <v>d.entrar</v>
      </c>
      <c r="G272" s="38" t="str">
        <f t="shared" ref="G272" si="263">MID(D272,FIND(".",D272,1)+1,100)</f>
        <v>porta.de.elevador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ref="U272" si="264">_xlfn.CONCAT("Propriedade para ",MID(C272,FIND("p.",C272,1)+2,100),": ",D272)</f>
        <v>Propriedade para entrar: é.porta.de.elevador</v>
      </c>
      <c r="V272" s="8" t="str">
        <f t="shared" ref="V272" si="265">_xlfn.CONCAT("Dado para ",MID(F272,FIND("d.",F272,1)+2,100),": ",G272, " ( ",H272, " ) ")</f>
        <v xml:space="preserve">Dado para entrar: porta.de.elevador ( xsd:string ) </v>
      </c>
      <c r="W272" s="46" t="s">
        <v>1047</v>
      </c>
      <c r="X272" s="50" t="s">
        <v>978</v>
      </c>
      <c r="Y272" s="50" t="s">
        <v>0</v>
      </c>
    </row>
    <row r="273" spans="1:25" s="53" customFormat="1" ht="6" customHeight="1" x14ac:dyDescent="0.25">
      <c r="A273" s="4">
        <v>273</v>
      </c>
      <c r="B273" s="16" t="s">
        <v>37</v>
      </c>
      <c r="C273" s="36" t="str">
        <f t="shared" si="245"/>
        <v>p.entrar</v>
      </c>
      <c r="D273" s="37" t="s">
        <v>319</v>
      </c>
      <c r="E273" s="15" t="s">
        <v>38</v>
      </c>
      <c r="F273" s="38" t="str">
        <f t="shared" ref="F273:F288" si="266">_xlfn.CONCAT("d.",MID(C273,FIND(".",C273,1)+1,100))</f>
        <v>d.entrar</v>
      </c>
      <c r="G273" s="38" t="str">
        <f t="shared" ref="G273:G282" si="267">MID(D273,FIND(".",D273,1)+1,100)</f>
        <v>porta.seccional</v>
      </c>
      <c r="H273" s="7" t="s">
        <v>39</v>
      </c>
      <c r="I273" s="60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ref="U273:U282" si="268">_xlfn.CONCAT("Propriedade para ",MID(C273,FIND("p.",C273,1)+2,100),": ",D273)</f>
        <v>Propriedade para entrar: é.porta.seccional</v>
      </c>
      <c r="V273" s="8" t="str">
        <f t="shared" ref="V273:V282" si="269">_xlfn.CONCAT("Dado para ",MID(F273,FIND("d.",F273,1)+2,100),": ",G273, " ( ",H273, " ) ")</f>
        <v xml:space="preserve">Dado para entrar: porta.seccional ( xsd:string ) </v>
      </c>
      <c r="W273" s="46" t="s">
        <v>466</v>
      </c>
      <c r="X273" s="50" t="s">
        <v>1048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42" t="s">
        <v>349</v>
      </c>
      <c r="D274" s="19" t="s">
        <v>324</v>
      </c>
      <c r="E274" s="15" t="s">
        <v>38</v>
      </c>
      <c r="F274" s="43" t="str">
        <f t="shared" si="266"/>
        <v>d.abrir</v>
      </c>
      <c r="G274" s="34" t="str">
        <f t="shared" si="267"/>
        <v>janela</v>
      </c>
      <c r="H274" s="45" t="s">
        <v>39</v>
      </c>
      <c r="I274" s="62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si="268"/>
        <v>Propriedade para abrir: tem.janela</v>
      </c>
      <c r="V274" s="8" t="str">
        <f t="shared" si="269"/>
        <v xml:space="preserve">Dado para abrir: janela ( xsd:string ) </v>
      </c>
      <c r="W274" s="46" t="s">
        <v>338</v>
      </c>
      <c r="X274" s="50" t="s">
        <v>0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>C274</f>
        <v>p.abrir</v>
      </c>
      <c r="D275" s="37" t="s">
        <v>326</v>
      </c>
      <c r="E275" s="15" t="s">
        <v>38</v>
      </c>
      <c r="F275" s="38" t="str">
        <f t="shared" si="266"/>
        <v>d.abrir</v>
      </c>
      <c r="G275" s="38" t="str">
        <f t="shared" si="267"/>
        <v>janela.fixa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si="268"/>
        <v>Propriedade para abrir: é.janela.fixa</v>
      </c>
      <c r="V275" s="8" t="str">
        <f t="shared" si="269"/>
        <v xml:space="preserve">Dado para abrir: janela.fixa ( xsd:string ) </v>
      </c>
      <c r="W275" s="46" t="s">
        <v>468</v>
      </c>
      <c r="X275" s="50" t="s">
        <v>549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>C274</f>
        <v>p.abrir</v>
      </c>
      <c r="D276" s="37" t="s">
        <v>331</v>
      </c>
      <c r="E276" s="15" t="s">
        <v>38</v>
      </c>
      <c r="F276" s="38" t="str">
        <f t="shared" ref="F276" si="270">_xlfn.CONCAT("d.",MID(C276,FIND(".",C276,1)+1,100))</f>
        <v>d.abrir</v>
      </c>
      <c r="G276" s="38" t="str">
        <f t="shared" ref="G276" si="271">MID(D276,FIND(".",D276,1)+1,100)</f>
        <v>janela.de.batente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ref="U276" si="272">_xlfn.CONCAT("Propriedade para ",MID(C276,FIND("p.",C276,1)+2,100),": ",D276)</f>
        <v>Propriedade para abrir: é.janela.de.batente</v>
      </c>
      <c r="V276" s="8" t="str">
        <f t="shared" ref="V276" si="273">_xlfn.CONCAT("Dado para ",MID(F276,FIND("d.",F276,1)+2,100),": ",G276, " ( ",H276, " ) ")</f>
        <v xml:space="preserve">Dado para abrir: janela.de.batente ( xsd:string ) </v>
      </c>
      <c r="W276" s="46" t="s">
        <v>470</v>
      </c>
      <c r="X276" s="50" t="s">
        <v>550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>C275</f>
        <v>p.abrir</v>
      </c>
      <c r="D277" s="37" t="s">
        <v>325</v>
      </c>
      <c r="E277" s="15" t="s">
        <v>38</v>
      </c>
      <c r="F277" s="38" t="str">
        <f t="shared" si="266"/>
        <v>d.abrir</v>
      </c>
      <c r="G277" s="38" t="str">
        <f t="shared" si="267"/>
        <v>janela.de.correr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si="268"/>
        <v>Propriedade para abrir: é.janela.de.correr</v>
      </c>
      <c r="V277" s="8" t="str">
        <f t="shared" si="269"/>
        <v xml:space="preserve">Dado para abrir: janela.de.correr ( xsd:string ) </v>
      </c>
      <c r="W277" s="46" t="s">
        <v>469</v>
      </c>
      <c r="X277" s="50" t="s">
        <v>551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 t="shared" ref="C278:C284" si="274">C277</f>
        <v>p.abrir</v>
      </c>
      <c r="D278" s="37" t="s">
        <v>327</v>
      </c>
      <c r="E278" s="15" t="s">
        <v>38</v>
      </c>
      <c r="F278" s="38" t="str">
        <f t="shared" si="266"/>
        <v>d.abrir</v>
      </c>
      <c r="G278" s="38" t="str">
        <f t="shared" si="267"/>
        <v>janela.basculante</v>
      </c>
      <c r="H278" s="7" t="s">
        <v>39</v>
      </c>
      <c r="I278" s="60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si="268"/>
        <v>Propriedade para abrir: é.janela.basculante</v>
      </c>
      <c r="V278" s="8" t="str">
        <f t="shared" si="269"/>
        <v xml:space="preserve">Dado para abrir: janela.basculante ( xsd:string ) </v>
      </c>
      <c r="W278" s="46" t="s">
        <v>471</v>
      </c>
      <c r="X278" s="50" t="s">
        <v>552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36" t="str">
        <f t="shared" si="274"/>
        <v>p.abrir</v>
      </c>
      <c r="D279" s="37" t="s">
        <v>328</v>
      </c>
      <c r="E279" s="15" t="s">
        <v>38</v>
      </c>
      <c r="F279" s="38" t="str">
        <f t="shared" si="266"/>
        <v>d.abrir</v>
      </c>
      <c r="G279" s="38" t="str">
        <f t="shared" si="267"/>
        <v>janela.pivotante</v>
      </c>
      <c r="H279" s="7" t="s">
        <v>39</v>
      </c>
      <c r="I279" s="60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si="268"/>
        <v>Propriedade para abrir: é.janela.pivotante</v>
      </c>
      <c r="V279" s="8" t="str">
        <f t="shared" si="269"/>
        <v xml:space="preserve">Dado para abrir: janela.pivotante ( xsd:string ) </v>
      </c>
      <c r="W279" s="46" t="s">
        <v>472</v>
      </c>
      <c r="X279" s="50" t="s">
        <v>553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 t="shared" si="274"/>
        <v>p.abrir</v>
      </c>
      <c r="D280" s="37" t="s">
        <v>329</v>
      </c>
      <c r="E280" s="15" t="s">
        <v>38</v>
      </c>
      <c r="F280" s="38" t="str">
        <f t="shared" si="266"/>
        <v>d.abrir</v>
      </c>
      <c r="G280" s="38" t="str">
        <f t="shared" si="267"/>
        <v>janela.maxim.ar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si="268"/>
        <v>Propriedade para abrir: é.janela.maxim.ar</v>
      </c>
      <c r="V280" s="8" t="str">
        <f t="shared" si="269"/>
        <v xml:space="preserve">Dado para abrir: janela.maxim.ar ( xsd:string ) </v>
      </c>
      <c r="W280" s="46" t="s">
        <v>474</v>
      </c>
      <c r="X280" s="50" t="s">
        <v>554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 t="shared" si="274"/>
        <v>p.abrir</v>
      </c>
      <c r="D281" s="37" t="s">
        <v>330</v>
      </c>
      <c r="E281" s="15" t="s">
        <v>38</v>
      </c>
      <c r="F281" s="38" t="str">
        <f t="shared" si="266"/>
        <v>d.abrir</v>
      </c>
      <c r="G281" s="38" t="str">
        <f t="shared" si="267"/>
        <v>janela.guilhotina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si="268"/>
        <v>Propriedade para abrir: é.janela.guilhotina</v>
      </c>
      <c r="V281" s="8" t="str">
        <f t="shared" si="269"/>
        <v xml:space="preserve">Dado para abrir: janela.guilhotina ( xsd:string ) </v>
      </c>
      <c r="W281" s="46" t="s">
        <v>473</v>
      </c>
      <c r="X281" s="50" t="s">
        <v>555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 t="shared" si="274"/>
        <v>p.abrir</v>
      </c>
      <c r="D282" s="37" t="s">
        <v>354</v>
      </c>
      <c r="E282" s="15" t="s">
        <v>38</v>
      </c>
      <c r="F282" s="38" t="str">
        <f t="shared" si="266"/>
        <v>d.abrir</v>
      </c>
      <c r="G282" s="38" t="str">
        <f t="shared" si="267"/>
        <v>janela.integral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si="268"/>
        <v>Propriedade para abrir: é.janela.integral</v>
      </c>
      <c r="V282" s="8" t="str">
        <f t="shared" si="269"/>
        <v xml:space="preserve">Dado para abrir: janela.integral ( xsd:string ) </v>
      </c>
      <c r="W282" s="46" t="s">
        <v>475</v>
      </c>
      <c r="X282" s="50" t="s">
        <v>556</v>
      </c>
      <c r="Y282" s="50" t="s">
        <v>0</v>
      </c>
    </row>
    <row r="283" spans="1:25" s="53" customFormat="1" ht="6" customHeight="1" x14ac:dyDescent="0.25">
      <c r="A283" s="4">
        <v>283</v>
      </c>
      <c r="B283" s="16" t="s">
        <v>37</v>
      </c>
      <c r="C283" s="36" t="str">
        <f t="shared" si="274"/>
        <v>p.abrir</v>
      </c>
      <c r="D283" s="9" t="s">
        <v>375</v>
      </c>
      <c r="E283" s="15" t="s">
        <v>38</v>
      </c>
      <c r="F283" s="38" t="str">
        <f t="shared" si="266"/>
        <v>d.abrir</v>
      </c>
      <c r="G283" s="47" t="str">
        <f t="shared" ref="G283:G288" si="275">MID(D283,FIND(".",D283,1)+1,100)</f>
        <v>claraboia</v>
      </c>
      <c r="H283" s="7" t="s">
        <v>39</v>
      </c>
      <c r="I283" s="63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ref="U283:U288" si="276">_xlfn.CONCAT("Propriedade para ",MID(C283,FIND("p.",C283,1)+2,100),": ",D283)</f>
        <v>Propriedade para abrir: tem.claraboia</v>
      </c>
      <c r="V283" s="8" t="str">
        <f t="shared" ref="V283:V288" si="277">_xlfn.CONCAT("Dado para ",MID(F283,FIND("d.",F283,1)+2,100),": ",G283, " ( ",H283, " ) ")</f>
        <v xml:space="preserve">Dado para abrir: claraboia ( xsd:string ) </v>
      </c>
      <c r="W283" s="46" t="s">
        <v>381</v>
      </c>
      <c r="X283" s="50" t="s">
        <v>0</v>
      </c>
      <c r="Y283" s="50" t="s">
        <v>0</v>
      </c>
    </row>
    <row r="284" spans="1:25" s="53" customFormat="1" ht="6" customHeight="1" x14ac:dyDescent="0.25">
      <c r="A284" s="4">
        <v>284</v>
      </c>
      <c r="B284" s="16" t="s">
        <v>37</v>
      </c>
      <c r="C284" s="36" t="str">
        <f t="shared" si="274"/>
        <v>p.abrir</v>
      </c>
      <c r="D284" s="37" t="s">
        <v>376</v>
      </c>
      <c r="E284" s="15" t="s">
        <v>38</v>
      </c>
      <c r="F284" s="38" t="str">
        <f t="shared" si="266"/>
        <v>d.abrir</v>
      </c>
      <c r="G284" s="38" t="str">
        <f t="shared" si="275"/>
        <v>claraboia.fixa</v>
      </c>
      <c r="H284" s="7" t="s">
        <v>39</v>
      </c>
      <c r="I284" s="60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si="276"/>
        <v>Propriedade para abrir: é.claraboia.fixa</v>
      </c>
      <c r="V284" s="8" t="str">
        <f t="shared" si="277"/>
        <v xml:space="preserve">Dado para abrir: claraboia.fixa ( xsd:string ) </v>
      </c>
      <c r="W284" s="46" t="s">
        <v>476</v>
      </c>
      <c r="X284" s="50" t="s">
        <v>557</v>
      </c>
      <c r="Y284" s="50" t="s">
        <v>0</v>
      </c>
    </row>
    <row r="285" spans="1:25" s="53" customFormat="1" ht="6" customHeight="1" x14ac:dyDescent="0.25">
      <c r="A285" s="4">
        <v>285</v>
      </c>
      <c r="B285" s="16" t="s">
        <v>37</v>
      </c>
      <c r="C285" s="36" t="str">
        <f>C283</f>
        <v>p.abrir</v>
      </c>
      <c r="D285" s="37" t="s">
        <v>377</v>
      </c>
      <c r="E285" s="15" t="s">
        <v>38</v>
      </c>
      <c r="F285" s="38" t="str">
        <f t="shared" ref="F285" si="278">_xlfn.CONCAT("d.",MID(C285,FIND(".",C285,1)+1,100))</f>
        <v>d.abrir</v>
      </c>
      <c r="G285" s="38" t="str">
        <f t="shared" ref="G285" si="279">MID(D285,FIND(".",D285,1)+1,100)</f>
        <v>claraboia.ventilada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ref="U285" si="280">_xlfn.CONCAT("Propriedade para ",MID(C285,FIND("p.",C285,1)+2,100),": ",D285)</f>
        <v>Propriedade para abrir: é.claraboia.ventilada</v>
      </c>
      <c r="V285" s="8" t="str">
        <f t="shared" ref="V285" si="281">_xlfn.CONCAT("Dado para ",MID(F285,FIND("d.",F285,1)+2,100),": ",G285, " ( ",H285, " ) ")</f>
        <v xml:space="preserve">Dado para abrir: claraboia.ventilada ( xsd:string ) </v>
      </c>
      <c r="W285" s="46" t="s">
        <v>477</v>
      </c>
      <c r="X285" s="50" t="s">
        <v>558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36" t="str">
        <f>C284</f>
        <v>p.abrir</v>
      </c>
      <c r="D286" s="37" t="s">
        <v>379</v>
      </c>
      <c r="E286" s="15" t="s">
        <v>38</v>
      </c>
      <c r="F286" s="38" t="str">
        <f t="shared" si="266"/>
        <v>d.abrir</v>
      </c>
      <c r="G286" s="38" t="str">
        <f t="shared" si="275"/>
        <v>claraboia.cúpula</v>
      </c>
      <c r="H286" s="7" t="s">
        <v>39</v>
      </c>
      <c r="I286" s="60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si="276"/>
        <v>Propriedade para abrir: é.claraboia.cúpula</v>
      </c>
      <c r="V286" s="8" t="str">
        <f t="shared" si="277"/>
        <v xml:space="preserve">Dado para abrir: claraboia.cúpula ( xsd:string ) </v>
      </c>
      <c r="W286" s="46" t="s">
        <v>478</v>
      </c>
      <c r="X286" s="50" t="s">
        <v>559</v>
      </c>
      <c r="Y286" s="50" t="s">
        <v>0</v>
      </c>
    </row>
    <row r="287" spans="1:25" s="53" customFormat="1" ht="6" customHeight="1" x14ac:dyDescent="0.25">
      <c r="A287" s="4">
        <v>287</v>
      </c>
      <c r="B287" s="16" t="s">
        <v>37</v>
      </c>
      <c r="C287" s="36" t="str">
        <f>C285</f>
        <v>p.abrir</v>
      </c>
      <c r="D287" s="37" t="s">
        <v>380</v>
      </c>
      <c r="E287" s="15" t="s">
        <v>38</v>
      </c>
      <c r="F287" s="38" t="str">
        <f t="shared" ref="F287" si="282">_xlfn.CONCAT("d.",MID(C287,FIND(".",C287,1)+1,100))</f>
        <v>d.abrir</v>
      </c>
      <c r="G287" s="38" t="str">
        <f t="shared" ref="G287" si="283">MID(D287,FIND(".",D287,1)+1,100)</f>
        <v>claraboia.prismática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ref="U287" si="284">_xlfn.CONCAT("Propriedade para ",MID(C287,FIND("p.",C287,1)+2,100),": ",D287)</f>
        <v>Propriedade para abrir: é.claraboia.prismática</v>
      </c>
      <c r="V287" s="8" t="str">
        <f t="shared" ref="V287" si="285">_xlfn.CONCAT("Dado para ",MID(F287,FIND("d.",F287,1)+2,100),": ",G287, " ( ",H287, " ) ")</f>
        <v xml:space="preserve">Dado para abrir: claraboia.prismática ( xsd:string ) </v>
      </c>
      <c r="W287" s="46" t="s">
        <v>479</v>
      </c>
      <c r="X287" s="50" t="s">
        <v>560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36" t="str">
        <f>C286</f>
        <v>p.abrir</v>
      </c>
      <c r="D288" s="37" t="s">
        <v>378</v>
      </c>
      <c r="E288" s="15" t="s">
        <v>38</v>
      </c>
      <c r="F288" s="38" t="str">
        <f t="shared" si="266"/>
        <v>d.abrir</v>
      </c>
      <c r="G288" s="38" t="str">
        <f t="shared" si="275"/>
        <v>claraboia.tubular</v>
      </c>
      <c r="H288" s="7" t="s">
        <v>39</v>
      </c>
      <c r="I288" s="60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si="276"/>
        <v>Propriedade para abrir: é.claraboia.tubular</v>
      </c>
      <c r="V288" s="8" t="str">
        <f t="shared" si="277"/>
        <v xml:space="preserve">Dado para abrir: claraboia.tubular ( xsd:string ) </v>
      </c>
      <c r="W288" s="46" t="s">
        <v>480</v>
      </c>
      <c r="X288" s="50" t="s">
        <v>561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42" t="s">
        <v>351</v>
      </c>
      <c r="D289" s="19" t="s">
        <v>332</v>
      </c>
      <c r="E289" s="15" t="s">
        <v>38</v>
      </c>
      <c r="F289" s="43" t="str">
        <f t="shared" ref="F289:F292" si="286">_xlfn.CONCAT("d.",MID(C289,FIND(".",C289,1)+1,100))</f>
        <v>d.separar</v>
      </c>
      <c r="G289" s="34" t="str">
        <f t="shared" ref="G289:G292" si="287">MID(D289,FIND(".",D289,1)+1,100)</f>
        <v>parede</v>
      </c>
      <c r="H289" s="45" t="s">
        <v>39</v>
      </c>
      <c r="I289" s="62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ref="U289:U292" si="288">_xlfn.CONCAT("Propriedade para ",MID(C289,FIND("p.",C289,1)+2,100),": ",D289)</f>
        <v>Propriedade para separar: tem.parede</v>
      </c>
      <c r="V289" s="8" t="str">
        <f t="shared" ref="V289:V292" si="289">_xlfn.CONCAT("Dado para ",MID(F289,FIND("d.",F289,1)+2,100),": ",G289, " ( ",H289, " ) ")</f>
        <v xml:space="preserve">Dado para separar: parede ( xsd:string ) </v>
      </c>
      <c r="W289" s="46" t="s">
        <v>339</v>
      </c>
      <c r="X289" s="50" t="s">
        <v>0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>C289</f>
        <v>p.separar</v>
      </c>
      <c r="D290" s="37" t="s">
        <v>358</v>
      </c>
      <c r="E290" s="15" t="s">
        <v>38</v>
      </c>
      <c r="F290" s="38" t="str">
        <f t="shared" si="286"/>
        <v>d.separar</v>
      </c>
      <c r="G290" s="38" t="str">
        <f t="shared" si="287"/>
        <v>tijolo.comum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88"/>
        <v>Propriedade para separar: é.tijolo.comum</v>
      </c>
      <c r="V290" s="8" t="str">
        <f t="shared" si="289"/>
        <v xml:space="preserve">Dado para separar: tijolo.comum ( xsd:string ) </v>
      </c>
      <c r="W290" s="46" t="s">
        <v>481</v>
      </c>
      <c r="X290" s="50" t="s">
        <v>492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ref="C291:C297" si="290">C289</f>
        <v>p.separar</v>
      </c>
      <c r="D291" s="37" t="s">
        <v>359</v>
      </c>
      <c r="E291" s="15" t="s">
        <v>38</v>
      </c>
      <c r="F291" s="38" t="str">
        <f t="shared" si="286"/>
        <v>d.separar</v>
      </c>
      <c r="G291" s="38" t="str">
        <f t="shared" si="287"/>
        <v>tijolo.furado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si="288"/>
        <v>Propriedade para separar: é.tijolo.furado</v>
      </c>
      <c r="V291" s="8" t="str">
        <f t="shared" si="289"/>
        <v xml:space="preserve">Dado para separar: tijolo.furado ( xsd:string ) </v>
      </c>
      <c r="W291" s="46" t="s">
        <v>482</v>
      </c>
      <c r="X291" s="50" t="s">
        <v>493</v>
      </c>
      <c r="Y291" s="50" t="s">
        <v>0</v>
      </c>
    </row>
    <row r="292" spans="1:25" s="53" customFormat="1" ht="6" customHeight="1" x14ac:dyDescent="0.25">
      <c r="A292" s="4">
        <v>292</v>
      </c>
      <c r="B292" s="16" t="s">
        <v>37</v>
      </c>
      <c r="C292" s="36" t="str">
        <f t="shared" si="290"/>
        <v>p.separar</v>
      </c>
      <c r="D292" s="37" t="s">
        <v>362</v>
      </c>
      <c r="E292" s="15" t="s">
        <v>38</v>
      </c>
      <c r="F292" s="38" t="str">
        <f t="shared" si="286"/>
        <v>d.separar</v>
      </c>
      <c r="G292" s="38" t="str">
        <f t="shared" si="287"/>
        <v>tijolo.de.vidro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si="288"/>
        <v>Propriedade para separar: é.tijolo.de.vidro</v>
      </c>
      <c r="V292" s="8" t="str">
        <f t="shared" si="289"/>
        <v xml:space="preserve">Dado para separar: tijolo.de.vidro ( xsd:string ) </v>
      </c>
      <c r="W292" s="46" t="s">
        <v>483</v>
      </c>
      <c r="X292" s="50" t="s">
        <v>494</v>
      </c>
      <c r="Y292" s="50" t="s">
        <v>0</v>
      </c>
    </row>
    <row r="293" spans="1:25" s="53" customFormat="1" ht="6" customHeight="1" x14ac:dyDescent="0.25">
      <c r="A293" s="4">
        <v>293</v>
      </c>
      <c r="B293" s="16" t="s">
        <v>37</v>
      </c>
      <c r="C293" s="36" t="str">
        <f t="shared" si="290"/>
        <v>p.separar</v>
      </c>
      <c r="D293" s="37" t="s">
        <v>360</v>
      </c>
      <c r="E293" s="15" t="s">
        <v>38</v>
      </c>
      <c r="F293" s="38" t="str">
        <f t="shared" ref="F293:F295" si="291">_xlfn.CONCAT("d.",MID(C293,FIND(".",C293,1)+1,100))</f>
        <v>d.separar</v>
      </c>
      <c r="G293" s="38" t="str">
        <f t="shared" ref="G293:G295" si="292">MID(D293,FIND(".",D293,1)+1,100)</f>
        <v>bloco.concreto</v>
      </c>
      <c r="H293" s="7" t="s">
        <v>39</v>
      </c>
      <c r="I293" s="60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ref="U293:U295" si="293">_xlfn.CONCAT("Propriedade para ",MID(C293,FIND("p.",C293,1)+2,100),": ",D293)</f>
        <v>Propriedade para separar: é.bloco.concreto</v>
      </c>
      <c r="V293" s="8" t="str">
        <f t="shared" ref="V293:V295" si="294">_xlfn.CONCAT("Dado para ",MID(F293,FIND("d.",F293,1)+2,100),": ",G293, " ( ",H293, " ) ")</f>
        <v xml:space="preserve">Dado para separar: bloco.concreto ( xsd:string ) </v>
      </c>
      <c r="W293" s="46" t="s">
        <v>484</v>
      </c>
      <c r="X293" s="50" t="s">
        <v>495</v>
      </c>
      <c r="Y293" s="50" t="s">
        <v>0</v>
      </c>
    </row>
    <row r="294" spans="1:25" s="53" customFormat="1" ht="6" customHeight="1" x14ac:dyDescent="0.25">
      <c r="A294" s="4">
        <v>294</v>
      </c>
      <c r="B294" s="16" t="s">
        <v>37</v>
      </c>
      <c r="C294" s="36" t="str">
        <f t="shared" si="290"/>
        <v>p.separar</v>
      </c>
      <c r="D294" s="37" t="s">
        <v>361</v>
      </c>
      <c r="E294" s="15" t="s">
        <v>38</v>
      </c>
      <c r="F294" s="38" t="str">
        <f t="shared" si="291"/>
        <v>d.separar</v>
      </c>
      <c r="G294" s="38" t="str">
        <f t="shared" si="292"/>
        <v>bloco.sílico.calcário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si="293"/>
        <v>Propriedade para separar: é.bloco.sílico.calcário</v>
      </c>
      <c r="V294" s="8" t="str">
        <f t="shared" si="294"/>
        <v xml:space="preserve">Dado para separar: bloco.sílico.calcário ( xsd:string ) </v>
      </c>
      <c r="W294" s="46" t="s">
        <v>485</v>
      </c>
      <c r="X294" s="50" t="s">
        <v>496</v>
      </c>
      <c r="Y294" s="50" t="s">
        <v>0</v>
      </c>
    </row>
    <row r="295" spans="1:25" s="53" customFormat="1" ht="6" customHeight="1" x14ac:dyDescent="0.25">
      <c r="A295" s="4">
        <v>295</v>
      </c>
      <c r="B295" s="16" t="s">
        <v>37</v>
      </c>
      <c r="C295" s="36" t="str">
        <f t="shared" si="290"/>
        <v>p.separar</v>
      </c>
      <c r="D295" s="37" t="s">
        <v>333</v>
      </c>
      <c r="E295" s="15" t="s">
        <v>38</v>
      </c>
      <c r="F295" s="38" t="str">
        <f t="shared" si="291"/>
        <v>d.separar</v>
      </c>
      <c r="G295" s="38" t="str">
        <f t="shared" si="292"/>
        <v>divisória.drywall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si="293"/>
        <v>Propriedade para separar: é.divisória.drywall</v>
      </c>
      <c r="V295" s="8" t="str">
        <f t="shared" si="294"/>
        <v xml:space="preserve">Dado para separar: divisória.drywall ( xsd:string ) </v>
      </c>
      <c r="W295" s="46" t="s">
        <v>486</v>
      </c>
      <c r="X295" s="50" t="s">
        <v>497</v>
      </c>
      <c r="Y295" s="50" t="s">
        <v>0</v>
      </c>
    </row>
    <row r="296" spans="1:25" s="53" customFormat="1" ht="6" customHeight="1" x14ac:dyDescent="0.25">
      <c r="A296" s="4">
        <v>296</v>
      </c>
      <c r="B296" s="16" t="s">
        <v>37</v>
      </c>
      <c r="C296" s="36" t="str">
        <f t="shared" si="290"/>
        <v>p.separar</v>
      </c>
      <c r="D296" s="37" t="s">
        <v>334</v>
      </c>
      <c r="E296" s="15" t="s">
        <v>38</v>
      </c>
      <c r="F296" s="38" t="str">
        <f t="shared" ref="F296" si="295">_xlfn.CONCAT("d.",MID(C296,FIND(".",C296,1)+1,100))</f>
        <v>d.separar</v>
      </c>
      <c r="G296" s="38" t="str">
        <f t="shared" ref="G296" si="296">MID(D296,FIND(".",D296,1)+1,100)</f>
        <v>divisória.naval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ref="U296" si="297">_xlfn.CONCAT("Propriedade para ",MID(C296,FIND("p.",C296,1)+2,100),": ",D296)</f>
        <v>Propriedade para separar: é.divisória.naval</v>
      </c>
      <c r="V296" s="8" t="str">
        <f t="shared" ref="V296" si="298">_xlfn.CONCAT("Dado para ",MID(F296,FIND("d.",F296,1)+2,100),": ",G296, " ( ",H296, " ) ")</f>
        <v xml:space="preserve">Dado para separar: divisória.naval ( xsd:string ) </v>
      </c>
      <c r="W296" s="46" t="s">
        <v>487</v>
      </c>
      <c r="X296" s="50" t="s">
        <v>498</v>
      </c>
      <c r="Y296" s="50" t="s">
        <v>0</v>
      </c>
    </row>
    <row r="297" spans="1:25" s="53" customFormat="1" ht="6" customHeight="1" x14ac:dyDescent="0.25">
      <c r="A297" s="4">
        <v>297</v>
      </c>
      <c r="B297" s="16" t="s">
        <v>37</v>
      </c>
      <c r="C297" s="36" t="str">
        <f t="shared" si="290"/>
        <v>p.separar</v>
      </c>
      <c r="D297" s="37" t="s">
        <v>336</v>
      </c>
      <c r="E297" s="15" t="s">
        <v>38</v>
      </c>
      <c r="F297" s="38" t="str">
        <f t="shared" ref="F297:F300" si="299">_xlfn.CONCAT("d.",MID(C297,FIND(".",C297,1)+1,100))</f>
        <v>d.separar</v>
      </c>
      <c r="G297" s="38" t="str">
        <f t="shared" ref="G297:G300" si="300">MID(D297,FIND(".",D297,1)+1,100)</f>
        <v>parede.hidráulica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ref="U297:U300" si="301">_xlfn.CONCAT("Propriedade para ",MID(C297,FIND("p.",C297,1)+2,100),": ",D297)</f>
        <v>Propriedade para separar: é.parede.hidráulica</v>
      </c>
      <c r="V297" s="8" t="str">
        <f t="shared" ref="V297:V300" si="302">_xlfn.CONCAT("Dado para ",MID(F297,FIND("d.",F297,1)+2,100),": ",G297, " ( ",H297, " ) ")</f>
        <v xml:space="preserve">Dado para separar: parede.hidráulica ( xsd:string ) </v>
      </c>
      <c r="W297" s="46" t="s">
        <v>488</v>
      </c>
      <c r="X297" s="50" t="s">
        <v>499</v>
      </c>
      <c r="Y297" s="50" t="s">
        <v>0</v>
      </c>
    </row>
    <row r="298" spans="1:25" s="53" customFormat="1" ht="6" customHeight="1" x14ac:dyDescent="0.25">
      <c r="A298" s="4">
        <v>298</v>
      </c>
      <c r="B298" s="16" t="s">
        <v>37</v>
      </c>
      <c r="C298" s="42" t="s">
        <v>355</v>
      </c>
      <c r="D298" s="19" t="s">
        <v>356</v>
      </c>
      <c r="E298" s="15" t="s">
        <v>38</v>
      </c>
      <c r="F298" s="43" t="str">
        <f t="shared" si="299"/>
        <v>d.sombrear</v>
      </c>
      <c r="G298" s="34" t="str">
        <f t="shared" si="300"/>
        <v>brise</v>
      </c>
      <c r="H298" s="45" t="s">
        <v>39</v>
      </c>
      <c r="I298" s="62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si="301"/>
        <v>Propriedade para sombrear: tem.brise</v>
      </c>
      <c r="V298" s="8" t="str">
        <f t="shared" si="302"/>
        <v xml:space="preserve">Dado para sombrear: brise ( xsd:string ) </v>
      </c>
      <c r="W298" s="46" t="s">
        <v>357</v>
      </c>
      <c r="X298" s="50" t="s">
        <v>0</v>
      </c>
      <c r="Y298" s="50" t="s">
        <v>0</v>
      </c>
    </row>
    <row r="299" spans="1:25" s="53" customFormat="1" ht="6" customHeight="1" x14ac:dyDescent="0.25">
      <c r="A299" s="4">
        <v>299</v>
      </c>
      <c r="B299" s="16" t="s">
        <v>37</v>
      </c>
      <c r="C299" s="36" t="str">
        <f>C298</f>
        <v>p.sombrear</v>
      </c>
      <c r="D299" s="37" t="s">
        <v>599</v>
      </c>
      <c r="E299" s="15" t="s">
        <v>38</v>
      </c>
      <c r="F299" s="38" t="str">
        <f t="shared" si="299"/>
        <v>d.sombrear</v>
      </c>
      <c r="G299" s="38" t="str">
        <f t="shared" si="300"/>
        <v>brise.horizontal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si="301"/>
        <v>Propriedade para sombrear: é.brise.horizontal</v>
      </c>
      <c r="V299" s="8" t="str">
        <f t="shared" si="302"/>
        <v xml:space="preserve">Dado para sombrear: brise.horizontal ( xsd:string ) </v>
      </c>
      <c r="W299" s="46" t="s">
        <v>489</v>
      </c>
      <c r="X299" s="50" t="s">
        <v>500</v>
      </c>
      <c r="Y299" s="50" t="s">
        <v>0</v>
      </c>
    </row>
    <row r="300" spans="1:25" s="53" customFormat="1" ht="6" customHeight="1" x14ac:dyDescent="0.25">
      <c r="A300" s="4">
        <v>300</v>
      </c>
      <c r="B300" s="16" t="s">
        <v>37</v>
      </c>
      <c r="C300" s="36" t="str">
        <f t="shared" ref="C300:C302" si="303">C298</f>
        <v>p.sombrear</v>
      </c>
      <c r="D300" s="37" t="s">
        <v>600</v>
      </c>
      <c r="E300" s="15" t="s">
        <v>38</v>
      </c>
      <c r="F300" s="38" t="str">
        <f t="shared" si="299"/>
        <v>d.sombrear</v>
      </c>
      <c r="G300" s="38" t="str">
        <f t="shared" si="300"/>
        <v>brise.vertical</v>
      </c>
      <c r="H300" s="7" t="s">
        <v>39</v>
      </c>
      <c r="I300" s="60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si="301"/>
        <v>Propriedade para sombrear: é.brise.vertical</v>
      </c>
      <c r="V300" s="8" t="str">
        <f t="shared" si="302"/>
        <v xml:space="preserve">Dado para sombrear: brise.vertical ( xsd:string ) </v>
      </c>
      <c r="W300" s="46" t="s">
        <v>373</v>
      </c>
      <c r="X300" s="50" t="s">
        <v>501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36" t="str">
        <f t="shared" si="303"/>
        <v>p.sombrear</v>
      </c>
      <c r="D301" s="37" t="s">
        <v>601</v>
      </c>
      <c r="E301" s="15" t="s">
        <v>38</v>
      </c>
      <c r="F301" s="38" t="str">
        <f t="shared" ref="F301" si="304">_xlfn.CONCAT("d.",MID(C301,FIND(".",C301,1)+1,100))</f>
        <v>d.sombrear</v>
      </c>
      <c r="G301" s="38" t="str">
        <f t="shared" ref="G301" si="305">MID(D301,FIND(".",D301,1)+1,100)</f>
        <v>brise.móvel</v>
      </c>
      <c r="H301" s="7" t="s">
        <v>39</v>
      </c>
      <c r="I301" s="60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ref="U301" si="306">_xlfn.CONCAT("Propriedade para ",MID(C301,FIND("p.",C301,1)+2,100),": ",D301)</f>
        <v>Propriedade para sombrear: é.brise.móvel</v>
      </c>
      <c r="V301" s="8" t="str">
        <f t="shared" ref="V301" si="307">_xlfn.CONCAT("Dado para ",MID(F301,FIND("d.",F301,1)+2,100),": ",G301, " ( ",H301, " ) ")</f>
        <v xml:space="preserve">Dado para sombrear: brise.móvel ( xsd:string ) </v>
      </c>
      <c r="W301" s="46" t="s">
        <v>766</v>
      </c>
      <c r="X301" s="50" t="s">
        <v>502</v>
      </c>
      <c r="Y301" s="50" t="s">
        <v>0</v>
      </c>
    </row>
    <row r="302" spans="1:25" ht="6" customHeight="1" x14ac:dyDescent="0.25">
      <c r="A302" s="4">
        <v>302</v>
      </c>
      <c r="B302" s="16" t="s">
        <v>37</v>
      </c>
      <c r="C302" s="36" t="str">
        <f t="shared" si="303"/>
        <v>p.sombrear</v>
      </c>
      <c r="D302" s="37" t="s">
        <v>1002</v>
      </c>
      <c r="E302" s="15" t="s">
        <v>38</v>
      </c>
      <c r="F302" s="38" t="str">
        <f t="shared" ref="F302:F312" si="308">_xlfn.CONCAT("d.",MID(C302,FIND(".",C302,1)+1,100))</f>
        <v>d.sombrear</v>
      </c>
      <c r="G302" s="38" t="str">
        <f t="shared" ref="G302:G312" si="309">MID(D302,FIND(".",D302,1)+1,100)</f>
        <v>cobogó</v>
      </c>
      <c r="H302" s="7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ref="U302:U312" si="310">_xlfn.CONCAT("Propriedade para ",MID(C302,FIND("p.",C302,1)+2,100),": ",D302)</f>
        <v>Propriedade para sombrear: é.cobogó</v>
      </c>
      <c r="V302" s="8" t="str">
        <f t="shared" ref="V302:V312" si="311">_xlfn.CONCAT("Dado para ",MID(F302,FIND("d.",F302,1)+2,100),": ",G302, " ( ",H302, " ) ")</f>
        <v xml:space="preserve">Dado para sombrear: cobogó ( xsd:string ) </v>
      </c>
      <c r="W302" s="46" t="s">
        <v>765</v>
      </c>
      <c r="X302" s="50" t="s">
        <v>503</v>
      </c>
      <c r="Y302" s="50" t="s">
        <v>0</v>
      </c>
    </row>
    <row r="303" spans="1:25" s="53" customFormat="1" ht="6" customHeight="1" x14ac:dyDescent="0.25">
      <c r="A303" s="4">
        <v>303</v>
      </c>
      <c r="B303" s="16" t="s">
        <v>37</v>
      </c>
      <c r="C303" s="42" t="s">
        <v>440</v>
      </c>
      <c r="D303" s="19" t="s">
        <v>385</v>
      </c>
      <c r="E303" s="15" t="s">
        <v>38</v>
      </c>
      <c r="F303" s="43" t="str">
        <f t="shared" si="308"/>
        <v>d.distribuir</v>
      </c>
      <c r="G303" s="34" t="str">
        <f t="shared" si="309"/>
        <v>tubo</v>
      </c>
      <c r="H303" s="45" t="s">
        <v>39</v>
      </c>
      <c r="I303" s="62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si="310"/>
        <v>Propriedade para distribuir: tem.tubo</v>
      </c>
      <c r="V303" s="8" t="str">
        <f t="shared" si="311"/>
        <v xml:space="preserve">Dado para distribuir: tubo ( xsd:string ) </v>
      </c>
      <c r="W303" s="46" t="s">
        <v>391</v>
      </c>
      <c r="X303" s="50" t="s">
        <v>0</v>
      </c>
      <c r="Y303" s="50" t="s">
        <v>0</v>
      </c>
    </row>
    <row r="304" spans="1:25" s="53" customFormat="1" ht="6" customHeight="1" x14ac:dyDescent="0.25">
      <c r="A304" s="4">
        <v>304</v>
      </c>
      <c r="B304" s="16" t="s">
        <v>37</v>
      </c>
      <c r="C304" s="36" t="str">
        <f>C303</f>
        <v>p.distribuir</v>
      </c>
      <c r="D304" s="37" t="s">
        <v>854</v>
      </c>
      <c r="E304" s="15" t="s">
        <v>38</v>
      </c>
      <c r="F304" s="38" t="str">
        <f t="shared" ref="F304" si="312">_xlfn.CONCAT("d.",MID(C304,FIND(".",C304,1)+1,100))</f>
        <v>d.distribuir</v>
      </c>
      <c r="G304" s="38" t="str">
        <f t="shared" ref="G304" si="313">MID(D304,FIND(".",D304,1)+1,100)</f>
        <v>tubo.água.fria</v>
      </c>
      <c r="H304" s="7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ref="U304" si="314">_xlfn.CONCAT("Propriedade para ",MID(C304,FIND("p.",C304,1)+2,100),": ",D304)</f>
        <v>Propriedade para distribuir: é.tubo.água.fria</v>
      </c>
      <c r="V304" s="8" t="str">
        <f t="shared" ref="V304" si="315">_xlfn.CONCAT("Dado para ",MID(F304,FIND("d.",F304,1)+2,100),": ",G304, " ( ",H304, " ) ")</f>
        <v xml:space="preserve">Dado para distribuir: tubo.água.fria ( xsd:string ) </v>
      </c>
      <c r="W304" s="46" t="s">
        <v>767</v>
      </c>
      <c r="X304" s="50" t="s">
        <v>504</v>
      </c>
      <c r="Y304" s="50" t="s">
        <v>0</v>
      </c>
    </row>
    <row r="305" spans="1:25" s="53" customFormat="1" ht="6" customHeight="1" x14ac:dyDescent="0.25">
      <c r="A305" s="4">
        <v>305</v>
      </c>
      <c r="B305" s="16" t="s">
        <v>37</v>
      </c>
      <c r="C305" s="36" t="str">
        <f t="shared" ref="C305:C314" si="316">C304</f>
        <v>p.distribuir</v>
      </c>
      <c r="D305" s="37" t="s">
        <v>855</v>
      </c>
      <c r="E305" s="15" t="s">
        <v>38</v>
      </c>
      <c r="F305" s="38" t="str">
        <f t="shared" si="308"/>
        <v>d.distribuir</v>
      </c>
      <c r="G305" s="38" t="str">
        <f t="shared" si="309"/>
        <v>tubo.água.quente</v>
      </c>
      <c r="H305" s="7" t="s">
        <v>39</v>
      </c>
      <c r="I305" s="60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si="310"/>
        <v>Propriedade para distribuir: é.tubo.água.quente</v>
      </c>
      <c r="V305" s="8" t="str">
        <f t="shared" si="311"/>
        <v xml:space="preserve">Dado para distribuir: tubo.água.quente ( xsd:string ) </v>
      </c>
      <c r="W305" s="46" t="s">
        <v>768</v>
      </c>
      <c r="X305" s="50" t="s">
        <v>505</v>
      </c>
      <c r="Y305" s="50" t="s">
        <v>0</v>
      </c>
    </row>
    <row r="306" spans="1:25" s="53" customFormat="1" ht="6" customHeight="1" x14ac:dyDescent="0.25">
      <c r="A306" s="4">
        <v>306</v>
      </c>
      <c r="B306" s="16" t="s">
        <v>37</v>
      </c>
      <c r="C306" s="36" t="str">
        <f t="shared" si="316"/>
        <v>p.distribuir</v>
      </c>
      <c r="D306" s="37" t="s">
        <v>856</v>
      </c>
      <c r="E306" s="15" t="s">
        <v>38</v>
      </c>
      <c r="F306" s="38" t="str">
        <f t="shared" ref="F306:F307" si="317">_xlfn.CONCAT("d.",MID(C306,FIND(".",C306,1)+1,100))</f>
        <v>d.distribuir</v>
      </c>
      <c r="G306" s="38" t="str">
        <f t="shared" ref="G306:G307" si="318">MID(D306,FIND(".",D306,1)+1,100)</f>
        <v>tubo.esgoto.sanitário</v>
      </c>
      <c r="H306" s="7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ref="U306:U307" si="319">_xlfn.CONCAT("Propriedade para ",MID(C306,FIND("p.",C306,1)+2,100),": ",D306)</f>
        <v>Propriedade para distribuir: é.tubo.esgoto.sanitário</v>
      </c>
      <c r="V306" s="8" t="str">
        <f t="shared" ref="V306:V307" si="320">_xlfn.CONCAT("Dado para ",MID(F306,FIND("d.",F306,1)+2,100),": ",G306, " ( ",H306, " ) ")</f>
        <v xml:space="preserve">Dado para distribuir: tubo.esgoto.sanitário ( xsd:string ) </v>
      </c>
      <c r="W306" s="46" t="s">
        <v>773</v>
      </c>
      <c r="X306" s="50" t="s">
        <v>506</v>
      </c>
      <c r="Y306" s="50" t="s">
        <v>0</v>
      </c>
    </row>
    <row r="307" spans="1:25" s="53" customFormat="1" ht="6" customHeight="1" x14ac:dyDescent="0.25">
      <c r="A307" s="4">
        <v>307</v>
      </c>
      <c r="B307" s="16" t="s">
        <v>37</v>
      </c>
      <c r="C307" s="36" t="str">
        <f t="shared" si="316"/>
        <v>p.distribuir</v>
      </c>
      <c r="D307" s="37" t="s">
        <v>857</v>
      </c>
      <c r="E307" s="15" t="s">
        <v>38</v>
      </c>
      <c r="F307" s="38" t="str">
        <f t="shared" si="317"/>
        <v>d.distribuir</v>
      </c>
      <c r="G307" s="38" t="str">
        <f t="shared" si="318"/>
        <v>tubo.esgoto.gordura</v>
      </c>
      <c r="H307" s="7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si="319"/>
        <v>Propriedade para distribuir: é.tubo.esgoto.gordura</v>
      </c>
      <c r="V307" s="8" t="str">
        <f t="shared" si="320"/>
        <v xml:space="preserve">Dado para distribuir: tubo.esgoto.gordura ( xsd:string ) </v>
      </c>
      <c r="W307" s="46" t="s">
        <v>769</v>
      </c>
      <c r="X307" s="50" t="s">
        <v>507</v>
      </c>
      <c r="Y307" s="50" t="s">
        <v>0</v>
      </c>
    </row>
    <row r="308" spans="1:25" s="53" customFormat="1" ht="6" customHeight="1" x14ac:dyDescent="0.25">
      <c r="A308" s="4">
        <v>308</v>
      </c>
      <c r="B308" s="16" t="s">
        <v>37</v>
      </c>
      <c r="C308" s="36" t="str">
        <f t="shared" si="316"/>
        <v>p.distribuir</v>
      </c>
      <c r="D308" s="37" t="s">
        <v>858</v>
      </c>
      <c r="E308" s="15" t="s">
        <v>38</v>
      </c>
      <c r="F308" s="38" t="str">
        <f t="shared" si="308"/>
        <v>d.distribuir</v>
      </c>
      <c r="G308" s="38" t="str">
        <f t="shared" si="309"/>
        <v>tubo.ventilação</v>
      </c>
      <c r="H308" s="7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si="310"/>
        <v>Propriedade para distribuir: é.tubo.ventilação</v>
      </c>
      <c r="V308" s="8" t="str">
        <f t="shared" si="311"/>
        <v xml:space="preserve">Dado para distribuir: tubo.ventilação ( xsd:string ) </v>
      </c>
      <c r="W308" s="46" t="s">
        <v>772</v>
      </c>
      <c r="X308" s="50" t="s">
        <v>508</v>
      </c>
      <c r="Y308" s="50" t="s">
        <v>0</v>
      </c>
    </row>
    <row r="309" spans="1:25" s="53" customFormat="1" ht="6" customHeight="1" x14ac:dyDescent="0.25">
      <c r="A309" s="4">
        <v>309</v>
      </c>
      <c r="B309" s="16" t="s">
        <v>37</v>
      </c>
      <c r="C309" s="36" t="str">
        <f t="shared" si="316"/>
        <v>p.distribuir</v>
      </c>
      <c r="D309" s="37" t="s">
        <v>859</v>
      </c>
      <c r="E309" s="15" t="s">
        <v>38</v>
      </c>
      <c r="F309" s="38" t="str">
        <f t="shared" si="308"/>
        <v>d.distribuir</v>
      </c>
      <c r="G309" s="38" t="str">
        <f t="shared" si="309"/>
        <v>tubo.pluvial</v>
      </c>
      <c r="H309" s="7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si="310"/>
        <v>Propriedade para distribuir: é.tubo.pluvial</v>
      </c>
      <c r="V309" s="8" t="str">
        <f t="shared" si="311"/>
        <v xml:space="preserve">Dado para distribuir: tubo.pluvial ( xsd:string ) </v>
      </c>
      <c r="W309" s="46" t="s">
        <v>770</v>
      </c>
      <c r="X309" s="50" t="s">
        <v>509</v>
      </c>
      <c r="Y309" s="50" t="s">
        <v>0</v>
      </c>
    </row>
    <row r="310" spans="1:25" s="53" customFormat="1" ht="6" customHeight="1" x14ac:dyDescent="0.25">
      <c r="A310" s="4">
        <v>310</v>
      </c>
      <c r="B310" s="16" t="s">
        <v>37</v>
      </c>
      <c r="C310" s="36" t="str">
        <f t="shared" si="316"/>
        <v>p.distribuir</v>
      </c>
      <c r="D310" s="37" t="s">
        <v>860</v>
      </c>
      <c r="E310" s="15" t="s">
        <v>38</v>
      </c>
      <c r="F310" s="38" t="str">
        <f t="shared" ref="F310" si="321">_xlfn.CONCAT("d.",MID(C310,FIND(".",C310,1)+1,100))</f>
        <v>d.distribuir</v>
      </c>
      <c r="G310" s="38" t="str">
        <f t="shared" ref="G310" si="322">MID(D310,FIND(".",D310,1)+1,100)</f>
        <v>tubo.gás</v>
      </c>
      <c r="H310" s="7" t="s">
        <v>39</v>
      </c>
      <c r="I310" s="60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ref="U310" si="323">_xlfn.CONCAT("Propriedade para ",MID(C310,FIND("p.",C310,1)+2,100),": ",D310)</f>
        <v>Propriedade para distribuir: é.tubo.gás</v>
      </c>
      <c r="V310" s="8" t="str">
        <f t="shared" ref="V310" si="324">_xlfn.CONCAT("Dado para ",MID(F310,FIND("d.",F310,1)+2,100),": ",G310, " ( ",H310, " ) ")</f>
        <v xml:space="preserve">Dado para distribuir: tubo.gás ( xsd:string ) </v>
      </c>
      <c r="W310" s="46" t="s">
        <v>386</v>
      </c>
      <c r="X310" s="50" t="s">
        <v>510</v>
      </c>
      <c r="Y310" s="50" t="s">
        <v>0</v>
      </c>
    </row>
    <row r="311" spans="1:25" s="53" customFormat="1" ht="6" customHeight="1" x14ac:dyDescent="0.25">
      <c r="A311" s="4">
        <v>311</v>
      </c>
      <c r="B311" s="16" t="s">
        <v>37</v>
      </c>
      <c r="C311" s="36" t="str">
        <f t="shared" si="316"/>
        <v>p.distribuir</v>
      </c>
      <c r="D311" s="37" t="s">
        <v>862</v>
      </c>
      <c r="E311" s="15" t="s">
        <v>38</v>
      </c>
      <c r="F311" s="38" t="str">
        <f t="shared" si="308"/>
        <v>d.distribuir</v>
      </c>
      <c r="G311" s="38" t="str">
        <f t="shared" si="309"/>
        <v>tubo.de.avac</v>
      </c>
      <c r="H311" s="7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si="310"/>
        <v>Propriedade para distribuir: é.tubo.de.avac</v>
      </c>
      <c r="V311" s="8" t="str">
        <f t="shared" si="311"/>
        <v xml:space="preserve">Dado para distribuir: tubo.de.avac ( xsd:string ) </v>
      </c>
      <c r="W311" s="46" t="s">
        <v>771</v>
      </c>
      <c r="X311" s="50" t="s">
        <v>511</v>
      </c>
      <c r="Y311" s="50" t="s">
        <v>0</v>
      </c>
    </row>
    <row r="312" spans="1:25" ht="6" customHeight="1" x14ac:dyDescent="0.25">
      <c r="A312" s="4">
        <v>312</v>
      </c>
      <c r="B312" s="16" t="s">
        <v>37</v>
      </c>
      <c r="C312" s="36" t="str">
        <f t="shared" si="316"/>
        <v>p.distribuir</v>
      </c>
      <c r="D312" s="37" t="s">
        <v>861</v>
      </c>
      <c r="E312" s="15" t="s">
        <v>38</v>
      </c>
      <c r="F312" s="38" t="str">
        <f t="shared" si="308"/>
        <v>d.distribuir</v>
      </c>
      <c r="G312" s="38" t="str">
        <f t="shared" si="309"/>
        <v>tubo.de.químico</v>
      </c>
      <c r="H312" s="7" t="s">
        <v>39</v>
      </c>
      <c r="I312" s="60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10"/>
        <v>Propriedade para distribuir: é.tubo.de.químico</v>
      </c>
      <c r="V312" s="8" t="str">
        <f t="shared" si="311"/>
        <v xml:space="preserve">Dado para distribuir: tubo.de.químico ( xsd:string ) </v>
      </c>
      <c r="W312" s="46" t="s">
        <v>387</v>
      </c>
      <c r="X312" s="50" t="s">
        <v>512</v>
      </c>
      <c r="Y312" s="50" t="s">
        <v>0</v>
      </c>
    </row>
    <row r="313" spans="1:25" ht="6" customHeight="1" x14ac:dyDescent="0.25">
      <c r="A313" s="4">
        <v>313</v>
      </c>
      <c r="B313" s="16" t="s">
        <v>37</v>
      </c>
      <c r="C313" s="36" t="str">
        <f t="shared" si="316"/>
        <v>p.distribuir</v>
      </c>
      <c r="D313" s="37" t="s">
        <v>863</v>
      </c>
      <c r="E313" s="15" t="s">
        <v>38</v>
      </c>
      <c r="F313" s="38" t="str">
        <f t="shared" ref="F313" si="325">_xlfn.CONCAT("d.",MID(C313,FIND(".",C313,1)+1,100))</f>
        <v>d.distribuir</v>
      </c>
      <c r="G313" s="38" t="str">
        <f t="shared" ref="G313" si="326">MID(D313,FIND(".",D313,1)+1,100)</f>
        <v>tubo.de.combustível</v>
      </c>
      <c r="H313" s="7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ref="U313" si="327">_xlfn.CONCAT("Propriedade para ",MID(C313,FIND("p.",C313,1)+2,100),": ",D313)</f>
        <v>Propriedade para distribuir: é.tubo.de.combustível</v>
      </c>
      <c r="V313" s="8" t="str">
        <f t="shared" ref="V313" si="328">_xlfn.CONCAT("Dado para ",MID(F313,FIND("d.",F313,1)+2,100),": ",G313, " ( ",H313, " ) ")</f>
        <v xml:space="preserve">Dado para distribuir: tubo.de.combustível ( xsd:string ) </v>
      </c>
      <c r="W313" s="46" t="s">
        <v>388</v>
      </c>
      <c r="X313" s="50" t="s">
        <v>513</v>
      </c>
      <c r="Y313" s="50" t="s">
        <v>0</v>
      </c>
    </row>
    <row r="314" spans="1:25" ht="6" customHeight="1" x14ac:dyDescent="0.25">
      <c r="A314" s="4">
        <v>314</v>
      </c>
      <c r="B314" s="16" t="s">
        <v>37</v>
      </c>
      <c r="C314" s="36" t="str">
        <f t="shared" si="316"/>
        <v>p.distribuir</v>
      </c>
      <c r="D314" s="37" t="s">
        <v>864</v>
      </c>
      <c r="E314" s="15" t="s">
        <v>38</v>
      </c>
      <c r="F314" s="38" t="str">
        <f t="shared" ref="F314:F335" si="329">_xlfn.CONCAT("d.",MID(C314,FIND(".",C314,1)+1,100))</f>
        <v>d.distribuir</v>
      </c>
      <c r="G314" s="38" t="str">
        <f t="shared" ref="G314:G335" si="330">MID(D314,FIND(".",D314,1)+1,100)</f>
        <v>tubo.medicinal</v>
      </c>
      <c r="H314" s="7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ref="U314:U335" si="331">_xlfn.CONCAT("Propriedade para ",MID(C314,FIND("p.",C314,1)+2,100),": ",D314)</f>
        <v>Propriedade para distribuir: é.tubo.medicinal</v>
      </c>
      <c r="V314" s="8" t="str">
        <f t="shared" ref="V314:V335" si="332">_xlfn.CONCAT("Dado para ",MID(F314,FIND("d.",F314,1)+2,100),": ",G314, " ( ",H314, " ) ")</f>
        <v xml:space="preserve">Dado para distribuir: tubo.medicinal ( xsd:string ) </v>
      </c>
      <c r="W314" s="46" t="s">
        <v>865</v>
      </c>
      <c r="X314" s="50" t="s">
        <v>514</v>
      </c>
      <c r="Y314" s="50" t="s">
        <v>0</v>
      </c>
    </row>
    <row r="315" spans="1:25" s="53" customFormat="1" ht="6" customHeight="1" x14ac:dyDescent="0.25">
      <c r="A315" s="4">
        <v>315</v>
      </c>
      <c r="B315" s="16" t="s">
        <v>37</v>
      </c>
      <c r="C315" s="42" t="s">
        <v>441</v>
      </c>
      <c r="D315" s="19" t="s">
        <v>393</v>
      </c>
      <c r="E315" s="15" t="s">
        <v>38</v>
      </c>
      <c r="F315" s="43" t="str">
        <f t="shared" si="329"/>
        <v>d.derivar</v>
      </c>
      <c r="G315" s="34" t="str">
        <f t="shared" si="330"/>
        <v>conexão</v>
      </c>
      <c r="H315" s="45" t="s">
        <v>39</v>
      </c>
      <c r="I315" s="62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si="331"/>
        <v>Propriedade para derivar: tem.conexão</v>
      </c>
      <c r="V315" s="8" t="str">
        <f t="shared" si="332"/>
        <v xml:space="preserve">Dado para derivar: conexão ( xsd:string ) </v>
      </c>
      <c r="W315" s="46" t="s">
        <v>408</v>
      </c>
      <c r="X315" s="50" t="s">
        <v>0</v>
      </c>
      <c r="Y315" s="50" t="s">
        <v>0</v>
      </c>
    </row>
    <row r="316" spans="1:25" s="53" customFormat="1" ht="6" customHeight="1" x14ac:dyDescent="0.25">
      <c r="A316" s="4">
        <v>316</v>
      </c>
      <c r="B316" s="16" t="s">
        <v>37</v>
      </c>
      <c r="C316" s="36" t="str">
        <f>C315</f>
        <v>p.derivar</v>
      </c>
      <c r="D316" s="37" t="s">
        <v>394</v>
      </c>
      <c r="E316" s="15" t="s">
        <v>38</v>
      </c>
      <c r="F316" s="38" t="str">
        <f t="shared" ref="F316:F317" si="333">_xlfn.CONCAT("d.",MID(C316,FIND(".",C316,1)+1,100))</f>
        <v>d.derivar</v>
      </c>
      <c r="G316" s="38" t="str">
        <f t="shared" ref="G316:G317" si="334">MID(D316,FIND(".",D316,1)+1,100)</f>
        <v>curva</v>
      </c>
      <c r="H316" s="7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ref="U316:U317" si="335">_xlfn.CONCAT("Propriedade para ",MID(C316,FIND("p.",C316,1)+2,100),": ",D316)</f>
        <v>Propriedade para derivar: é.curva</v>
      </c>
      <c r="V316" s="8" t="str">
        <f t="shared" ref="V316:V317" si="336">_xlfn.CONCAT("Dado para ",MID(F316,FIND("d.",F316,1)+2,100),": ",G316, " ( ",H316, " ) ")</f>
        <v xml:space="preserve">Dado para derivar: curva ( xsd:string ) </v>
      </c>
      <c r="W316" s="46" t="s">
        <v>409</v>
      </c>
      <c r="X316" s="50" t="s">
        <v>515</v>
      </c>
      <c r="Y316" s="50" t="s">
        <v>0</v>
      </c>
    </row>
    <row r="317" spans="1:25" s="53" customFormat="1" ht="6" customHeight="1" x14ac:dyDescent="0.25">
      <c r="A317" s="4">
        <v>317</v>
      </c>
      <c r="B317" s="16" t="s">
        <v>37</v>
      </c>
      <c r="C317" s="36" t="str">
        <f>C315</f>
        <v>p.derivar</v>
      </c>
      <c r="D317" s="37" t="s">
        <v>403</v>
      </c>
      <c r="E317" s="15" t="s">
        <v>38</v>
      </c>
      <c r="F317" s="38" t="str">
        <f t="shared" si="333"/>
        <v>d.derivar</v>
      </c>
      <c r="G317" s="38" t="str">
        <f t="shared" si="334"/>
        <v>curva.longa</v>
      </c>
      <c r="H317" s="7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si="335"/>
        <v>Propriedade para derivar: é.curva.longa</v>
      </c>
      <c r="V317" s="8" t="str">
        <f t="shared" si="336"/>
        <v xml:space="preserve">Dado para derivar: curva.longa ( xsd:string ) </v>
      </c>
      <c r="W317" s="46" t="s">
        <v>414</v>
      </c>
      <c r="X317" s="50" t="s">
        <v>516</v>
      </c>
      <c r="Y317" s="50" t="s">
        <v>0</v>
      </c>
    </row>
    <row r="318" spans="1:25" s="53" customFormat="1" ht="6" customHeight="1" x14ac:dyDescent="0.25">
      <c r="A318" s="4">
        <v>318</v>
      </c>
      <c r="B318" s="16" t="s">
        <v>37</v>
      </c>
      <c r="C318" s="36" t="str">
        <f>C316</f>
        <v>p.derivar</v>
      </c>
      <c r="D318" s="37" t="s">
        <v>938</v>
      </c>
      <c r="E318" s="15" t="s">
        <v>38</v>
      </c>
      <c r="F318" s="38" t="str">
        <f t="shared" si="329"/>
        <v>d.derivar</v>
      </c>
      <c r="G318" s="38" t="str">
        <f t="shared" si="330"/>
        <v>curva.com.pé</v>
      </c>
      <c r="H318" s="7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si="331"/>
        <v>Propriedade para derivar: é.curva.com.pé</v>
      </c>
      <c r="V318" s="8" t="str">
        <f t="shared" si="332"/>
        <v xml:space="preserve">Dado para derivar: curva.com.pé ( xsd:string ) </v>
      </c>
      <c r="W318" s="46" t="s">
        <v>939</v>
      </c>
      <c r="X318" s="50" t="s">
        <v>517</v>
      </c>
      <c r="Y318" s="50" t="s">
        <v>0</v>
      </c>
    </row>
    <row r="319" spans="1:25" s="53" customFormat="1" ht="6" customHeight="1" x14ac:dyDescent="0.25">
      <c r="A319" s="4">
        <v>319</v>
      </c>
      <c r="B319" s="16" t="s">
        <v>37</v>
      </c>
      <c r="C319" s="36" t="str">
        <f t="shared" ref="C319:C329" si="337">C318</f>
        <v>p.derivar</v>
      </c>
      <c r="D319" s="37" t="s">
        <v>395</v>
      </c>
      <c r="E319" s="15" t="s">
        <v>38</v>
      </c>
      <c r="F319" s="38" t="str">
        <f t="shared" si="329"/>
        <v>d.derivar</v>
      </c>
      <c r="G319" s="38" t="str">
        <f t="shared" si="330"/>
        <v>té</v>
      </c>
      <c r="H319" s="7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si="331"/>
        <v>Propriedade para derivar: é.té</v>
      </c>
      <c r="V319" s="8" t="str">
        <f t="shared" si="332"/>
        <v xml:space="preserve">Dado para derivar: té ( xsd:string ) </v>
      </c>
      <c r="W319" s="46" t="s">
        <v>412</v>
      </c>
      <c r="X319" s="50" t="s">
        <v>518</v>
      </c>
      <c r="Y319" s="50" t="s">
        <v>0</v>
      </c>
    </row>
    <row r="320" spans="1:25" s="53" customFormat="1" ht="6" customHeight="1" x14ac:dyDescent="0.25">
      <c r="A320" s="4">
        <v>320</v>
      </c>
      <c r="B320" s="16" t="s">
        <v>37</v>
      </c>
      <c r="C320" s="36" t="str">
        <f t="shared" si="337"/>
        <v>p.derivar</v>
      </c>
      <c r="D320" s="37" t="s">
        <v>396</v>
      </c>
      <c r="E320" s="15" t="s">
        <v>38</v>
      </c>
      <c r="F320" s="38" t="str">
        <f t="shared" si="329"/>
        <v>d.derivar</v>
      </c>
      <c r="G320" s="38" t="str">
        <f t="shared" si="330"/>
        <v>cruzeta</v>
      </c>
      <c r="H320" s="7" t="s">
        <v>39</v>
      </c>
      <c r="I320" s="60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si="331"/>
        <v>Propriedade para derivar: é.cruzeta</v>
      </c>
      <c r="V320" s="8" t="str">
        <f t="shared" si="332"/>
        <v xml:space="preserve">Dado para derivar: cruzeta ( xsd:string ) </v>
      </c>
      <c r="W320" s="46" t="s">
        <v>411</v>
      </c>
      <c r="X320" s="50" t="s">
        <v>519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 t="shared" si="337"/>
        <v>p.derivar</v>
      </c>
      <c r="D321" s="37" t="s">
        <v>397</v>
      </c>
      <c r="E321" s="15" t="s">
        <v>38</v>
      </c>
      <c r="F321" s="38" t="str">
        <f t="shared" si="329"/>
        <v>d.derivar</v>
      </c>
      <c r="G321" s="38" t="str">
        <f t="shared" si="330"/>
        <v>junção</v>
      </c>
      <c r="H321" s="7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si="331"/>
        <v>Propriedade para derivar: é.junção</v>
      </c>
      <c r="V321" s="8" t="str">
        <f t="shared" si="332"/>
        <v xml:space="preserve">Dado para derivar: junção ( xsd:string ) </v>
      </c>
      <c r="W321" s="46" t="s">
        <v>413</v>
      </c>
      <c r="X321" s="50" t="s">
        <v>520</v>
      </c>
      <c r="Y321" s="50" t="s">
        <v>0</v>
      </c>
    </row>
    <row r="322" spans="1:25" ht="6" customHeight="1" x14ac:dyDescent="0.25">
      <c r="A322" s="4">
        <v>322</v>
      </c>
      <c r="B322" s="16" t="s">
        <v>37</v>
      </c>
      <c r="C322" s="36" t="str">
        <f t="shared" si="337"/>
        <v>p.derivar</v>
      </c>
      <c r="D322" s="37" t="s">
        <v>398</v>
      </c>
      <c r="E322" s="15" t="s">
        <v>38</v>
      </c>
      <c r="F322" s="38" t="str">
        <f t="shared" si="329"/>
        <v>d.derivar</v>
      </c>
      <c r="G322" s="38" t="str">
        <f t="shared" si="330"/>
        <v>transição</v>
      </c>
      <c r="H322" s="7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si="331"/>
        <v>Propriedade para derivar: é.transição</v>
      </c>
      <c r="V322" s="8" t="str">
        <f t="shared" si="332"/>
        <v xml:space="preserve">Dado para derivar: transição ( xsd:string ) </v>
      </c>
      <c r="W322" s="46" t="s">
        <v>937</v>
      </c>
      <c r="X322" s="50" t="s">
        <v>521</v>
      </c>
      <c r="Y322" s="50" t="s">
        <v>0</v>
      </c>
    </row>
    <row r="323" spans="1:25" ht="6" customHeight="1" x14ac:dyDescent="0.25">
      <c r="A323" s="4">
        <v>323</v>
      </c>
      <c r="B323" s="16" t="s">
        <v>37</v>
      </c>
      <c r="C323" s="36" t="str">
        <f>C321</f>
        <v>p.derivar</v>
      </c>
      <c r="D323" s="37" t="s">
        <v>415</v>
      </c>
      <c r="E323" s="15" t="s">
        <v>38</v>
      </c>
      <c r="F323" s="38" t="str">
        <f t="shared" ref="F323" si="338">_xlfn.CONCAT("d.",MID(C323,FIND(".",C323,1)+1,100))</f>
        <v>d.derivar</v>
      </c>
      <c r="G323" s="38" t="str">
        <f t="shared" ref="G323" si="339">MID(D323,FIND(".",D323,1)+1,100)</f>
        <v>redução</v>
      </c>
      <c r="H323" s="7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ref="U323" si="340">_xlfn.CONCAT("Propriedade para ",MID(C323,FIND("p.",C323,1)+2,100),": ",D323)</f>
        <v>Propriedade para derivar: é.redução</v>
      </c>
      <c r="V323" s="8" t="str">
        <f t="shared" ref="V323" si="341">_xlfn.CONCAT("Dado para ",MID(F323,FIND("d.",F323,1)+2,100),": ",G323, " ( ",H323, " ) ")</f>
        <v xml:space="preserve">Dado para derivar: redução ( xsd:string ) </v>
      </c>
      <c r="W323" s="46" t="s">
        <v>934</v>
      </c>
      <c r="X323" s="50" t="s">
        <v>522</v>
      </c>
      <c r="Y323" s="50" t="s">
        <v>0</v>
      </c>
    </row>
    <row r="324" spans="1:25" ht="6" customHeight="1" x14ac:dyDescent="0.25">
      <c r="A324" s="4">
        <v>324</v>
      </c>
      <c r="B324" s="16" t="s">
        <v>37</v>
      </c>
      <c r="C324" s="36" t="str">
        <f>C322</f>
        <v>p.derivar</v>
      </c>
      <c r="D324" s="37" t="s">
        <v>931</v>
      </c>
      <c r="E324" s="15" t="s">
        <v>38</v>
      </c>
      <c r="F324" s="38" t="str">
        <f t="shared" si="329"/>
        <v>d.derivar</v>
      </c>
      <c r="G324" s="38" t="str">
        <f t="shared" si="330"/>
        <v>redução.excêntrica</v>
      </c>
      <c r="H324" s="7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si="331"/>
        <v>Propriedade para derivar: é.redução.excêntrica</v>
      </c>
      <c r="V324" s="8" t="str">
        <f t="shared" si="332"/>
        <v xml:space="preserve">Dado para derivar: redução.excêntrica ( xsd:string ) </v>
      </c>
      <c r="W324" s="46" t="s">
        <v>933</v>
      </c>
      <c r="X324" s="50" t="s">
        <v>523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 t="shared" si="337"/>
        <v>p.derivar</v>
      </c>
      <c r="D325" s="37" t="s">
        <v>399</v>
      </c>
      <c r="E325" s="15" t="s">
        <v>38</v>
      </c>
      <c r="F325" s="38" t="str">
        <f t="shared" ref="F325:F327" si="342">_xlfn.CONCAT("d.",MID(C325,FIND(".",C325,1)+1,100))</f>
        <v>d.derivar</v>
      </c>
      <c r="G325" s="38" t="str">
        <f t="shared" ref="G325:G327" si="343">MID(D325,FIND(".",D325,1)+1,100)</f>
        <v>luva</v>
      </c>
      <c r="H325" s="7" t="s">
        <v>39</v>
      </c>
      <c r="I325" s="60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ref="U325:U327" si="344">_xlfn.CONCAT("Propriedade para ",MID(C325,FIND("p.",C325,1)+2,100),": ",D325)</f>
        <v>Propriedade para derivar: é.luva</v>
      </c>
      <c r="V325" s="8" t="str">
        <f t="shared" ref="V325:V327" si="345">_xlfn.CONCAT("Dado para ",MID(F325,FIND("d.",F325,1)+2,100),": ",G325, " ( ",H325, " ) ")</f>
        <v xml:space="preserve">Dado para derivar: luva ( xsd:string ) </v>
      </c>
      <c r="W325" s="46" t="s">
        <v>936</v>
      </c>
      <c r="X325" s="50" t="s">
        <v>524</v>
      </c>
      <c r="Y325" s="50" t="s">
        <v>0</v>
      </c>
    </row>
    <row r="326" spans="1:25" ht="6" customHeight="1" x14ac:dyDescent="0.25">
      <c r="A326" s="4">
        <v>326</v>
      </c>
      <c r="B326" s="16" t="s">
        <v>37</v>
      </c>
      <c r="C326" s="36" t="str">
        <f t="shared" si="337"/>
        <v>p.derivar</v>
      </c>
      <c r="D326" s="37" t="s">
        <v>400</v>
      </c>
      <c r="E326" s="15" t="s">
        <v>38</v>
      </c>
      <c r="F326" s="38" t="str">
        <f t="shared" si="342"/>
        <v>d.derivar</v>
      </c>
      <c r="G326" s="38" t="str">
        <f t="shared" si="343"/>
        <v>luva.de.correr</v>
      </c>
      <c r="H326" s="7" t="s">
        <v>39</v>
      </c>
      <c r="I326" s="60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si="344"/>
        <v>Propriedade para derivar: é.luva.de.correr</v>
      </c>
      <c r="V326" s="8" t="str">
        <f t="shared" si="345"/>
        <v xml:space="preserve">Dado para derivar: luva.de.correr ( xsd:string ) </v>
      </c>
      <c r="W326" s="46" t="s">
        <v>935</v>
      </c>
      <c r="X326" s="50" t="s">
        <v>525</v>
      </c>
      <c r="Y326" s="50" t="s">
        <v>0</v>
      </c>
    </row>
    <row r="327" spans="1:25" ht="6" customHeight="1" x14ac:dyDescent="0.25">
      <c r="A327" s="4">
        <v>327</v>
      </c>
      <c r="B327" s="16" t="s">
        <v>37</v>
      </c>
      <c r="C327" s="36" t="str">
        <f t="shared" si="337"/>
        <v>p.derivar</v>
      </c>
      <c r="D327" s="37" t="s">
        <v>404</v>
      </c>
      <c r="E327" s="15" t="s">
        <v>38</v>
      </c>
      <c r="F327" s="38" t="str">
        <f t="shared" si="342"/>
        <v>d.derivar</v>
      </c>
      <c r="G327" s="38" t="str">
        <f t="shared" si="343"/>
        <v>prolongador</v>
      </c>
      <c r="H327" s="7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44"/>
        <v>Propriedade para derivar: é.prolongador</v>
      </c>
      <c r="V327" s="8" t="str">
        <f t="shared" si="345"/>
        <v xml:space="preserve">Dado para derivar: prolongador ( xsd:string ) </v>
      </c>
      <c r="W327" s="46" t="s">
        <v>416</v>
      </c>
      <c r="X327" s="50" t="s">
        <v>526</v>
      </c>
      <c r="Y327" s="50" t="s">
        <v>0</v>
      </c>
    </row>
    <row r="328" spans="1:25" ht="6" customHeight="1" x14ac:dyDescent="0.25">
      <c r="A328" s="4">
        <v>328</v>
      </c>
      <c r="B328" s="16" t="s">
        <v>37</v>
      </c>
      <c r="C328" s="36" t="str">
        <f t="shared" si="337"/>
        <v>p.derivar</v>
      </c>
      <c r="D328" s="37" t="s">
        <v>401</v>
      </c>
      <c r="E328" s="15" t="s">
        <v>38</v>
      </c>
      <c r="F328" s="38" t="str">
        <f t="shared" si="329"/>
        <v>d.derivar</v>
      </c>
      <c r="G328" s="38" t="str">
        <f t="shared" si="330"/>
        <v>cap</v>
      </c>
      <c r="H328" s="7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si="331"/>
        <v>Propriedade para derivar: é.cap</v>
      </c>
      <c r="V328" s="8" t="str">
        <f t="shared" si="332"/>
        <v xml:space="preserve">Dado para derivar: cap ( xsd:string ) </v>
      </c>
      <c r="W328" s="46" t="s">
        <v>410</v>
      </c>
      <c r="X328" s="50" t="s">
        <v>932</v>
      </c>
      <c r="Y328" s="50" t="s">
        <v>0</v>
      </c>
    </row>
    <row r="329" spans="1:25" ht="6" customHeight="1" x14ac:dyDescent="0.25">
      <c r="A329" s="4">
        <v>329</v>
      </c>
      <c r="B329" s="16" t="s">
        <v>37</v>
      </c>
      <c r="C329" s="36" t="str">
        <f t="shared" si="337"/>
        <v>p.derivar</v>
      </c>
      <c r="D329" s="37" t="s">
        <v>402</v>
      </c>
      <c r="E329" s="15" t="s">
        <v>38</v>
      </c>
      <c r="F329" s="38" t="str">
        <f t="shared" ref="F329" si="346">_xlfn.CONCAT("d.",MID(C329,FIND(".",C329,1)+1,100))</f>
        <v>d.derivar</v>
      </c>
      <c r="G329" s="38" t="str">
        <f t="shared" ref="G329" si="347">MID(D329,FIND(".",D329,1)+1,100)</f>
        <v>plug</v>
      </c>
      <c r="H329" s="7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ref="U329" si="348">_xlfn.CONCAT("Propriedade para ",MID(C329,FIND("p.",C329,1)+2,100),": ",D329)</f>
        <v>Propriedade para derivar: é.plug</v>
      </c>
      <c r="V329" s="8" t="str">
        <f t="shared" ref="V329" si="349">_xlfn.CONCAT("Dado para ",MID(F329,FIND("d.",F329,1)+2,100),": ",G329, " ( ",H329, " ) ")</f>
        <v xml:space="preserve">Dado para derivar: plug ( xsd:string ) </v>
      </c>
      <c r="W329" s="46" t="s">
        <v>410</v>
      </c>
      <c r="X329" s="50" t="s">
        <v>940</v>
      </c>
      <c r="Y329" s="50" t="s">
        <v>0</v>
      </c>
    </row>
    <row r="330" spans="1:25" s="53" customFormat="1" ht="6" customHeight="1" x14ac:dyDescent="0.25">
      <c r="A330" s="4">
        <v>330</v>
      </c>
      <c r="B330" s="16" t="s">
        <v>37</v>
      </c>
      <c r="C330" s="42" t="s">
        <v>389</v>
      </c>
      <c r="D330" s="19" t="s">
        <v>390</v>
      </c>
      <c r="E330" s="15" t="s">
        <v>38</v>
      </c>
      <c r="F330" s="43" t="str">
        <f t="shared" si="329"/>
        <v>d.regular</v>
      </c>
      <c r="G330" s="34" t="str">
        <f t="shared" si="330"/>
        <v>válvula</v>
      </c>
      <c r="H330" s="45" t="s">
        <v>39</v>
      </c>
      <c r="I330" s="62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31"/>
        <v>Propriedade para regular: tem.válvula</v>
      </c>
      <c r="V330" s="8" t="str">
        <f t="shared" si="332"/>
        <v xml:space="preserve">Dado para regular: válvula ( xsd:string ) </v>
      </c>
      <c r="W330" s="46" t="s">
        <v>392</v>
      </c>
      <c r="X330" s="50" t="s">
        <v>0</v>
      </c>
      <c r="Y330" s="50" t="s">
        <v>0</v>
      </c>
    </row>
    <row r="331" spans="1:25" s="53" customFormat="1" ht="6" customHeight="1" x14ac:dyDescent="0.25">
      <c r="A331" s="4">
        <v>331</v>
      </c>
      <c r="B331" s="16" t="s">
        <v>37</v>
      </c>
      <c r="C331" s="36" t="str">
        <f>C330</f>
        <v>p.regular</v>
      </c>
      <c r="D331" s="37" t="s">
        <v>808</v>
      </c>
      <c r="E331" s="15" t="s">
        <v>38</v>
      </c>
      <c r="F331" s="38" t="str">
        <f t="shared" si="329"/>
        <v>d.regular</v>
      </c>
      <c r="G331" s="38" t="str">
        <f t="shared" si="330"/>
        <v>válvula.de.controle</v>
      </c>
      <c r="H331" s="39" t="s">
        <v>39</v>
      </c>
      <c r="I331" s="60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si="331"/>
        <v>Propriedade para regular: é.válvula.de.controle</v>
      </c>
      <c r="V331" s="8" t="str">
        <f t="shared" si="332"/>
        <v xml:space="preserve">Dado para regular: válvula.de.controle ( xsd:string ) </v>
      </c>
      <c r="W331" s="46" t="s">
        <v>1023</v>
      </c>
      <c r="X331" s="50" t="s">
        <v>527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 t="shared" ref="C332:C333" si="350">C330</f>
        <v>p.regular</v>
      </c>
      <c r="D332" s="37" t="s">
        <v>809</v>
      </c>
      <c r="E332" s="15" t="s">
        <v>38</v>
      </c>
      <c r="F332" s="38" t="str">
        <f t="shared" si="329"/>
        <v>d.regular</v>
      </c>
      <c r="G332" s="38" t="str">
        <f t="shared" si="330"/>
        <v>válvula.de.retenção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si="331"/>
        <v>Propriedade para regular: é.válvula.de.retenção</v>
      </c>
      <c r="V332" s="8" t="str">
        <f t="shared" si="332"/>
        <v xml:space="preserve">Dado para regular: válvula.de.retenção ( xsd:string ) </v>
      </c>
      <c r="W332" s="46" t="s">
        <v>1024</v>
      </c>
      <c r="X332" s="50" t="s">
        <v>528</v>
      </c>
      <c r="Y332" s="50" t="s">
        <v>0</v>
      </c>
    </row>
    <row r="333" spans="1:25" s="53" customFormat="1" ht="6" customHeight="1" x14ac:dyDescent="0.25">
      <c r="A333" s="4">
        <v>333</v>
      </c>
      <c r="B333" s="16" t="s">
        <v>37</v>
      </c>
      <c r="C333" s="36" t="str">
        <f t="shared" si="350"/>
        <v>p.regular</v>
      </c>
      <c r="D333" s="37" t="s">
        <v>810</v>
      </c>
      <c r="E333" s="15" t="s">
        <v>38</v>
      </c>
      <c r="F333" s="38" t="str">
        <f t="shared" si="329"/>
        <v>d.regular</v>
      </c>
      <c r="G333" s="38" t="str">
        <f t="shared" si="330"/>
        <v>válvula.ventosa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si="331"/>
        <v>Propriedade para regular: é.válvula.ventosa</v>
      </c>
      <c r="V333" s="8" t="str">
        <f t="shared" si="332"/>
        <v xml:space="preserve">Dado para regular: válvula.ventosa ( xsd:string ) </v>
      </c>
      <c r="W333" s="46" t="s">
        <v>1022</v>
      </c>
      <c r="X333" s="50" t="s">
        <v>529</v>
      </c>
      <c r="Y333" s="50" t="s">
        <v>0</v>
      </c>
    </row>
    <row r="334" spans="1:25" ht="6" customHeight="1" x14ac:dyDescent="0.25">
      <c r="A334" s="4">
        <v>334</v>
      </c>
      <c r="B334" s="16" t="s">
        <v>37</v>
      </c>
      <c r="C334" s="36" t="str">
        <f>C331</f>
        <v>p.regular</v>
      </c>
      <c r="D334" s="37" t="s">
        <v>811</v>
      </c>
      <c r="E334" s="15" t="s">
        <v>38</v>
      </c>
      <c r="F334" s="38" t="str">
        <f t="shared" si="329"/>
        <v>d.regular</v>
      </c>
      <c r="G334" s="38" t="str">
        <f t="shared" si="330"/>
        <v>válvula.de.esfera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si="331"/>
        <v>Propriedade para regular: é.válvula.de.esfera</v>
      </c>
      <c r="V334" s="8" t="str">
        <f t="shared" si="332"/>
        <v xml:space="preserve">Dado para regular: válvula.de.esfera ( xsd:string ) </v>
      </c>
      <c r="W334" s="46" t="s">
        <v>1021</v>
      </c>
      <c r="X334" s="50" t="s">
        <v>530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>C332</f>
        <v>p.regular</v>
      </c>
      <c r="D335" s="37" t="s">
        <v>812</v>
      </c>
      <c r="E335" s="15" t="s">
        <v>38</v>
      </c>
      <c r="F335" s="38" t="str">
        <f t="shared" si="329"/>
        <v>d.regular</v>
      </c>
      <c r="G335" s="38" t="str">
        <f t="shared" si="330"/>
        <v>válvula.borboleta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31"/>
        <v>Propriedade para regular: é.válvula.borboleta</v>
      </c>
      <c r="V335" s="8" t="str">
        <f t="shared" si="332"/>
        <v xml:space="preserve">Dado para regular: válvula.borboleta ( xsd:string ) </v>
      </c>
      <c r="W335" s="46" t="s">
        <v>774</v>
      </c>
      <c r="X335" s="50" t="s">
        <v>531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>C333</f>
        <v>p.regular</v>
      </c>
      <c r="D336" s="37" t="s">
        <v>813</v>
      </c>
      <c r="E336" s="15" t="s">
        <v>38</v>
      </c>
      <c r="F336" s="38" t="str">
        <f t="shared" ref="F336:F354" si="351">_xlfn.CONCAT("d.",MID(C336,FIND(".",C336,1)+1,100))</f>
        <v>d.regular</v>
      </c>
      <c r="G336" s="38" t="str">
        <f t="shared" ref="G336:G354" si="352">MID(D336,FIND(".",D336,1)+1,100)</f>
        <v>válvula.de.gaveta</v>
      </c>
      <c r="H336" s="39" t="s">
        <v>39</v>
      </c>
      <c r="I336" s="60" t="s">
        <v>0</v>
      </c>
      <c r="J336" s="61" t="s">
        <v>0</v>
      </c>
      <c r="K336" s="61" t="s">
        <v>0</v>
      </c>
      <c r="L336" s="61" t="s">
        <v>0</v>
      </c>
      <c r="M336" s="61" t="s">
        <v>0</v>
      </c>
      <c r="N336" s="61" t="s">
        <v>0</v>
      </c>
      <c r="O336" s="61" t="s">
        <v>0</v>
      </c>
      <c r="P336" s="61" t="s">
        <v>0</v>
      </c>
      <c r="Q336" s="61" t="s">
        <v>0</v>
      </c>
      <c r="R336" s="61" t="s">
        <v>0</v>
      </c>
      <c r="S336" s="18" t="s">
        <v>1</v>
      </c>
      <c r="T336" s="18" t="s">
        <v>43</v>
      </c>
      <c r="U336" s="8" t="str">
        <f t="shared" ref="U336:U354" si="353">_xlfn.CONCAT("Propriedade para ",MID(C336,FIND("p.",C336,1)+2,100),": ",D336)</f>
        <v>Propriedade para regular: é.válvula.de.gaveta</v>
      </c>
      <c r="V336" s="8" t="str">
        <f t="shared" ref="V336:V354" si="354">_xlfn.CONCAT("Dado para ",MID(F336,FIND("d.",F336,1)+2,100),": ",G336, " ( ",H336, " ) ")</f>
        <v xml:space="preserve">Dado para regular: válvula.de.gaveta ( xsd:string ) </v>
      </c>
      <c r="W336" s="46" t="s">
        <v>775</v>
      </c>
      <c r="X336" s="50" t="s">
        <v>532</v>
      </c>
      <c r="Y336" s="50" t="s">
        <v>0</v>
      </c>
    </row>
    <row r="337" spans="1:25" s="53" customFormat="1" ht="6" customHeight="1" x14ac:dyDescent="0.25">
      <c r="A337" s="4">
        <v>337</v>
      </c>
      <c r="B337" s="16" t="s">
        <v>37</v>
      </c>
      <c r="C337" s="36" t="str">
        <f>C336</f>
        <v>p.regular</v>
      </c>
      <c r="D337" s="37" t="s">
        <v>814</v>
      </c>
      <c r="E337" s="15" t="s">
        <v>38</v>
      </c>
      <c r="F337" s="38" t="str">
        <f t="shared" si="351"/>
        <v>d.regular</v>
      </c>
      <c r="G337" s="38" t="str">
        <f t="shared" si="352"/>
        <v>válvula.de.alívio</v>
      </c>
      <c r="H337" s="39" t="s">
        <v>39</v>
      </c>
      <c r="I337" s="60" t="s">
        <v>0</v>
      </c>
      <c r="J337" s="61" t="s">
        <v>0</v>
      </c>
      <c r="K337" s="61" t="s">
        <v>0</v>
      </c>
      <c r="L337" s="61" t="s">
        <v>0</v>
      </c>
      <c r="M337" s="61" t="s">
        <v>0</v>
      </c>
      <c r="N337" s="61" t="s">
        <v>0</v>
      </c>
      <c r="O337" s="61" t="s">
        <v>0</v>
      </c>
      <c r="P337" s="61" t="s">
        <v>0</v>
      </c>
      <c r="Q337" s="61" t="s">
        <v>0</v>
      </c>
      <c r="R337" s="61" t="s">
        <v>0</v>
      </c>
      <c r="S337" s="18" t="s">
        <v>1</v>
      </c>
      <c r="T337" s="18" t="s">
        <v>43</v>
      </c>
      <c r="U337" s="8" t="str">
        <f t="shared" si="353"/>
        <v>Propriedade para regular: é.válvula.de.alívio</v>
      </c>
      <c r="V337" s="8" t="str">
        <f t="shared" si="354"/>
        <v xml:space="preserve">Dado para regular: válvula.de.alívio ( xsd:string ) </v>
      </c>
      <c r="W337" s="46" t="s">
        <v>776</v>
      </c>
      <c r="X337" s="50" t="s">
        <v>533</v>
      </c>
      <c r="Y337" s="50" t="s">
        <v>0</v>
      </c>
    </row>
    <row r="338" spans="1:25" s="53" customFormat="1" ht="6" customHeight="1" x14ac:dyDescent="0.25">
      <c r="A338" s="4">
        <v>338</v>
      </c>
      <c r="B338" s="16" t="s">
        <v>37</v>
      </c>
      <c r="C338" s="36" t="str">
        <f t="shared" ref="C338:C339" si="355">C336</f>
        <v>p.regular</v>
      </c>
      <c r="D338" s="37" t="s">
        <v>815</v>
      </c>
      <c r="E338" s="15" t="s">
        <v>38</v>
      </c>
      <c r="F338" s="38" t="str">
        <f t="shared" si="351"/>
        <v>d.regular</v>
      </c>
      <c r="G338" s="38" t="str">
        <f t="shared" si="352"/>
        <v>válvula.de.diafragma</v>
      </c>
      <c r="H338" s="39" t="s">
        <v>39</v>
      </c>
      <c r="I338" s="60" t="s">
        <v>0</v>
      </c>
      <c r="J338" s="61" t="s">
        <v>0</v>
      </c>
      <c r="K338" s="61" t="s">
        <v>0</v>
      </c>
      <c r="L338" s="61" t="s">
        <v>0</v>
      </c>
      <c r="M338" s="61" t="s">
        <v>0</v>
      </c>
      <c r="N338" s="61" t="s">
        <v>0</v>
      </c>
      <c r="O338" s="61" t="s">
        <v>0</v>
      </c>
      <c r="P338" s="61" t="s">
        <v>0</v>
      </c>
      <c r="Q338" s="61" t="s">
        <v>0</v>
      </c>
      <c r="R338" s="61" t="s">
        <v>0</v>
      </c>
      <c r="S338" s="18" t="s">
        <v>1</v>
      </c>
      <c r="T338" s="18" t="s">
        <v>43</v>
      </c>
      <c r="U338" s="8" t="str">
        <f t="shared" si="353"/>
        <v>Propriedade para regular: é.válvula.de.diafragma</v>
      </c>
      <c r="V338" s="8" t="str">
        <f t="shared" si="354"/>
        <v xml:space="preserve">Dado para regular: válvula.de.diafragma ( xsd:string ) </v>
      </c>
      <c r="W338" s="46" t="s">
        <v>777</v>
      </c>
      <c r="X338" s="50" t="s">
        <v>534</v>
      </c>
      <c r="Y338" s="50" t="s">
        <v>0</v>
      </c>
    </row>
    <row r="339" spans="1:25" s="53" customFormat="1" ht="6" customHeight="1" x14ac:dyDescent="0.25">
      <c r="A339" s="4">
        <v>339</v>
      </c>
      <c r="B339" s="16" t="s">
        <v>37</v>
      </c>
      <c r="C339" s="36" t="str">
        <f t="shared" si="355"/>
        <v>p.regular</v>
      </c>
      <c r="D339" s="37" t="s">
        <v>816</v>
      </c>
      <c r="E339" s="15" t="s">
        <v>38</v>
      </c>
      <c r="F339" s="38" t="str">
        <f t="shared" si="351"/>
        <v>d.regular</v>
      </c>
      <c r="G339" s="38" t="str">
        <f t="shared" si="352"/>
        <v>válvula.solenoide</v>
      </c>
      <c r="H339" s="39" t="s">
        <v>39</v>
      </c>
      <c r="I339" s="60" t="s">
        <v>0</v>
      </c>
      <c r="J339" s="61" t="s">
        <v>0</v>
      </c>
      <c r="K339" s="61" t="s">
        <v>0</v>
      </c>
      <c r="L339" s="61" t="s">
        <v>0</v>
      </c>
      <c r="M339" s="61" t="s">
        <v>0</v>
      </c>
      <c r="N339" s="61" t="s">
        <v>0</v>
      </c>
      <c r="O339" s="61" t="s">
        <v>0</v>
      </c>
      <c r="P339" s="61" t="s">
        <v>0</v>
      </c>
      <c r="Q339" s="61" t="s">
        <v>0</v>
      </c>
      <c r="R339" s="61" t="s">
        <v>0</v>
      </c>
      <c r="S339" s="18" t="s">
        <v>1</v>
      </c>
      <c r="T339" s="18" t="s">
        <v>43</v>
      </c>
      <c r="U339" s="8" t="str">
        <f t="shared" si="353"/>
        <v>Propriedade para regular: é.válvula.solenoide</v>
      </c>
      <c r="V339" s="8" t="str">
        <f t="shared" si="354"/>
        <v xml:space="preserve">Dado para regular: válvula.solenoide ( xsd:string ) </v>
      </c>
      <c r="W339" s="46" t="s">
        <v>778</v>
      </c>
      <c r="X339" s="50" t="s">
        <v>535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>C337</f>
        <v>p.regular</v>
      </c>
      <c r="D340" s="37" t="s">
        <v>817</v>
      </c>
      <c r="E340" s="15" t="s">
        <v>38</v>
      </c>
      <c r="F340" s="38" t="str">
        <f t="shared" si="351"/>
        <v>d.regular</v>
      </c>
      <c r="G340" s="38" t="str">
        <f t="shared" si="352"/>
        <v>válvula.de.agulha</v>
      </c>
      <c r="H340" s="39" t="s">
        <v>39</v>
      </c>
      <c r="I340" s="60" t="s">
        <v>0</v>
      </c>
      <c r="J340" s="61" t="s">
        <v>0</v>
      </c>
      <c r="K340" s="61" t="s">
        <v>0</v>
      </c>
      <c r="L340" s="61" t="s">
        <v>0</v>
      </c>
      <c r="M340" s="61" t="s">
        <v>0</v>
      </c>
      <c r="N340" s="61" t="s">
        <v>0</v>
      </c>
      <c r="O340" s="61" t="s">
        <v>0</v>
      </c>
      <c r="P340" s="61" t="s">
        <v>0</v>
      </c>
      <c r="Q340" s="61" t="s">
        <v>0</v>
      </c>
      <c r="R340" s="61" t="s">
        <v>0</v>
      </c>
      <c r="S340" s="18" t="s">
        <v>1</v>
      </c>
      <c r="T340" s="18" t="s">
        <v>43</v>
      </c>
      <c r="U340" s="8" t="str">
        <f t="shared" si="353"/>
        <v>Propriedade para regular: é.válvula.de.agulha</v>
      </c>
      <c r="V340" s="8" t="str">
        <f t="shared" si="354"/>
        <v xml:space="preserve">Dado para regular: válvula.de.agulha ( xsd:string ) </v>
      </c>
      <c r="W340" s="46" t="s">
        <v>779</v>
      </c>
      <c r="X340" s="50" t="s">
        <v>536</v>
      </c>
      <c r="Y340" s="50" t="s">
        <v>0</v>
      </c>
    </row>
    <row r="341" spans="1:25" s="53" customFormat="1" ht="6" customHeight="1" x14ac:dyDescent="0.25">
      <c r="A341" s="4">
        <v>341</v>
      </c>
      <c r="B341" s="16" t="s">
        <v>37</v>
      </c>
      <c r="C341" s="42" t="s">
        <v>406</v>
      </c>
      <c r="D341" s="19" t="s">
        <v>405</v>
      </c>
      <c r="E341" s="15" t="s">
        <v>38</v>
      </c>
      <c r="F341" s="43" t="str">
        <f t="shared" si="351"/>
        <v>d.juntar</v>
      </c>
      <c r="G341" s="34" t="str">
        <f t="shared" si="352"/>
        <v>junta</v>
      </c>
      <c r="H341" s="45" t="s">
        <v>39</v>
      </c>
      <c r="I341" s="62" t="s">
        <v>0</v>
      </c>
      <c r="J341" s="61" t="s">
        <v>0</v>
      </c>
      <c r="K341" s="61" t="s">
        <v>0</v>
      </c>
      <c r="L341" s="61" t="s">
        <v>0</v>
      </c>
      <c r="M341" s="61" t="s">
        <v>0</v>
      </c>
      <c r="N341" s="61" t="s">
        <v>0</v>
      </c>
      <c r="O341" s="61" t="s">
        <v>0</v>
      </c>
      <c r="P341" s="61" t="s">
        <v>0</v>
      </c>
      <c r="Q341" s="61" t="s">
        <v>0</v>
      </c>
      <c r="R341" s="61" t="s">
        <v>0</v>
      </c>
      <c r="S341" s="18" t="s">
        <v>1</v>
      </c>
      <c r="T341" s="18" t="s">
        <v>43</v>
      </c>
      <c r="U341" s="8" t="str">
        <f t="shared" si="353"/>
        <v>Propriedade para juntar: tem.junta</v>
      </c>
      <c r="V341" s="8" t="str">
        <f t="shared" si="354"/>
        <v xml:space="preserve">Dado para juntar: junta ( xsd:string ) </v>
      </c>
      <c r="W341" s="46" t="s">
        <v>407</v>
      </c>
      <c r="X341" s="50" t="s">
        <v>0</v>
      </c>
      <c r="Y341" s="50" t="s">
        <v>0</v>
      </c>
    </row>
    <row r="342" spans="1:25" s="53" customFormat="1" ht="6" customHeight="1" x14ac:dyDescent="0.25">
      <c r="A342" s="4">
        <v>342</v>
      </c>
      <c r="B342" s="16" t="s">
        <v>37</v>
      </c>
      <c r="C342" s="36" t="str">
        <f>C341</f>
        <v>p.juntar</v>
      </c>
      <c r="D342" s="37" t="s">
        <v>1010</v>
      </c>
      <c r="E342" s="15" t="s">
        <v>38</v>
      </c>
      <c r="F342" s="38" t="str">
        <f t="shared" si="351"/>
        <v>d.juntar</v>
      </c>
      <c r="G342" s="38" t="str">
        <f t="shared" si="352"/>
        <v>junta.rosqueada</v>
      </c>
      <c r="H342" s="39" t="s">
        <v>39</v>
      </c>
      <c r="I342" s="60" t="s">
        <v>0</v>
      </c>
      <c r="J342" s="61" t="s">
        <v>0</v>
      </c>
      <c r="K342" s="61" t="s">
        <v>0</v>
      </c>
      <c r="L342" s="61" t="s">
        <v>0</v>
      </c>
      <c r="M342" s="61" t="s">
        <v>0</v>
      </c>
      <c r="N342" s="61" t="s">
        <v>0</v>
      </c>
      <c r="O342" s="61" t="s">
        <v>0</v>
      </c>
      <c r="P342" s="61" t="s">
        <v>0</v>
      </c>
      <c r="Q342" s="61" t="s">
        <v>0</v>
      </c>
      <c r="R342" s="61" t="s">
        <v>0</v>
      </c>
      <c r="S342" s="18" t="s">
        <v>1</v>
      </c>
      <c r="T342" s="18" t="s">
        <v>43</v>
      </c>
      <c r="U342" s="8" t="str">
        <f t="shared" si="353"/>
        <v>Propriedade para juntar: é.junta.rosqueada</v>
      </c>
      <c r="V342" s="8" t="str">
        <f t="shared" si="354"/>
        <v xml:space="preserve">Dado para juntar: junta.rosqueada ( xsd:string ) </v>
      </c>
      <c r="W342" s="46" t="s">
        <v>1013</v>
      </c>
      <c r="X342" s="50" t="s">
        <v>537</v>
      </c>
      <c r="Y342" s="50" t="s">
        <v>0</v>
      </c>
    </row>
    <row r="343" spans="1:25" s="53" customFormat="1" ht="6" customHeight="1" x14ac:dyDescent="0.25">
      <c r="A343" s="4">
        <v>343</v>
      </c>
      <c r="B343" s="16" t="s">
        <v>37</v>
      </c>
      <c r="C343" s="36" t="str">
        <f t="shared" ref="C343:C354" si="356">C342</f>
        <v>p.juntar</v>
      </c>
      <c r="D343" s="37" t="s">
        <v>1009</v>
      </c>
      <c r="E343" s="15" t="s">
        <v>38</v>
      </c>
      <c r="F343" s="38" t="str">
        <f t="shared" ref="F343" si="357">_xlfn.CONCAT("d.",MID(C343,FIND(".",C343,1)+1,100))</f>
        <v>d.juntar</v>
      </c>
      <c r="G343" s="38" t="str">
        <f t="shared" ref="G343" si="358">MID(D343,FIND(".",D343,1)+1,100)</f>
        <v>junta.colada</v>
      </c>
      <c r="H343" s="39" t="s">
        <v>39</v>
      </c>
      <c r="I343" s="60" t="s">
        <v>0</v>
      </c>
      <c r="J343" s="61" t="s">
        <v>0</v>
      </c>
      <c r="K343" s="61" t="s">
        <v>0</v>
      </c>
      <c r="L343" s="61" t="s">
        <v>0</v>
      </c>
      <c r="M343" s="61" t="s">
        <v>0</v>
      </c>
      <c r="N343" s="61" t="s">
        <v>0</v>
      </c>
      <c r="O343" s="61" t="s">
        <v>0</v>
      </c>
      <c r="P343" s="61" t="s">
        <v>0</v>
      </c>
      <c r="Q343" s="61" t="s">
        <v>0</v>
      </c>
      <c r="R343" s="61" t="s">
        <v>0</v>
      </c>
      <c r="S343" s="18" t="s">
        <v>1</v>
      </c>
      <c r="T343" s="18" t="s">
        <v>43</v>
      </c>
      <c r="U343" s="8" t="str">
        <f t="shared" ref="U343" si="359">_xlfn.CONCAT("Propriedade para ",MID(C343,FIND("p.",C343,1)+2,100),": ",D343)</f>
        <v>Propriedade para juntar: é.junta.colada</v>
      </c>
      <c r="V343" s="8" t="str">
        <f t="shared" ref="V343" si="360">_xlfn.CONCAT("Dado para ",MID(F343,FIND("d.",F343,1)+2,100),": ",G343, " ( ",H343, " ) ")</f>
        <v xml:space="preserve">Dado para juntar: junta.colada ( xsd:string ) </v>
      </c>
      <c r="W343" s="46" t="s">
        <v>1014</v>
      </c>
      <c r="X343" s="50" t="s">
        <v>538</v>
      </c>
      <c r="Y343" s="50" t="s">
        <v>0</v>
      </c>
    </row>
    <row r="344" spans="1:25" s="53" customFormat="1" ht="6" customHeight="1" x14ac:dyDescent="0.25">
      <c r="A344" s="4">
        <v>344</v>
      </c>
      <c r="B344" s="16" t="s">
        <v>37</v>
      </c>
      <c r="C344" s="36" t="str">
        <f t="shared" si="356"/>
        <v>p.juntar</v>
      </c>
      <c r="D344" s="37" t="s">
        <v>1011</v>
      </c>
      <c r="E344" s="15" t="s">
        <v>38</v>
      </c>
      <c r="F344" s="38" t="str">
        <f t="shared" si="351"/>
        <v>d.juntar</v>
      </c>
      <c r="G344" s="38" t="str">
        <f t="shared" si="352"/>
        <v>junta.soldada</v>
      </c>
      <c r="H344" s="39" t="s">
        <v>39</v>
      </c>
      <c r="I344" s="60" t="s">
        <v>0</v>
      </c>
      <c r="J344" s="61" t="s">
        <v>0</v>
      </c>
      <c r="K344" s="61" t="s">
        <v>0</v>
      </c>
      <c r="L344" s="61" t="s">
        <v>0</v>
      </c>
      <c r="M344" s="61" t="s">
        <v>0</v>
      </c>
      <c r="N344" s="61" t="s">
        <v>0</v>
      </c>
      <c r="O344" s="61" t="s">
        <v>0</v>
      </c>
      <c r="P344" s="61" t="s">
        <v>0</v>
      </c>
      <c r="Q344" s="61" t="s">
        <v>0</v>
      </c>
      <c r="R344" s="61" t="s">
        <v>0</v>
      </c>
      <c r="S344" s="18" t="s">
        <v>1</v>
      </c>
      <c r="T344" s="18" t="s">
        <v>43</v>
      </c>
      <c r="U344" s="8" t="str">
        <f t="shared" si="353"/>
        <v>Propriedade para juntar: é.junta.soldada</v>
      </c>
      <c r="V344" s="8" t="str">
        <f t="shared" si="354"/>
        <v xml:space="preserve">Dado para juntar: junta.soldada ( xsd:string ) </v>
      </c>
      <c r="W344" s="46" t="s">
        <v>1015</v>
      </c>
      <c r="X344" s="50" t="s">
        <v>539</v>
      </c>
      <c r="Y344" s="50" t="s">
        <v>0</v>
      </c>
    </row>
    <row r="345" spans="1:25" s="53" customFormat="1" ht="6" customHeight="1" x14ac:dyDescent="0.25">
      <c r="A345" s="4">
        <v>345</v>
      </c>
      <c r="B345" s="16" t="s">
        <v>37</v>
      </c>
      <c r="C345" s="36" t="str">
        <f t="shared" si="356"/>
        <v>p.juntar</v>
      </c>
      <c r="D345" s="37" t="s">
        <v>1012</v>
      </c>
      <c r="E345" s="15" t="s">
        <v>38</v>
      </c>
      <c r="F345" s="38" t="str">
        <f t="shared" si="351"/>
        <v>d.juntar</v>
      </c>
      <c r="G345" s="38" t="str">
        <f t="shared" si="352"/>
        <v>junta.flangeada</v>
      </c>
      <c r="H345" s="39" t="s">
        <v>39</v>
      </c>
      <c r="I345" s="60" t="s">
        <v>0</v>
      </c>
      <c r="J345" s="61" t="s">
        <v>0</v>
      </c>
      <c r="K345" s="61" t="s">
        <v>0</v>
      </c>
      <c r="L345" s="61" t="s">
        <v>0</v>
      </c>
      <c r="M345" s="61" t="s">
        <v>0</v>
      </c>
      <c r="N345" s="61" t="s">
        <v>0</v>
      </c>
      <c r="O345" s="61" t="s">
        <v>0</v>
      </c>
      <c r="P345" s="61" t="s">
        <v>0</v>
      </c>
      <c r="Q345" s="61" t="s">
        <v>0</v>
      </c>
      <c r="R345" s="61" t="s">
        <v>0</v>
      </c>
      <c r="S345" s="18" t="s">
        <v>1</v>
      </c>
      <c r="T345" s="18" t="s">
        <v>43</v>
      </c>
      <c r="U345" s="8" t="str">
        <f t="shared" si="353"/>
        <v>Propriedade para juntar: é.junta.flangeada</v>
      </c>
      <c r="V345" s="8" t="str">
        <f t="shared" si="354"/>
        <v xml:space="preserve">Dado para juntar: junta.flangeada ( xsd:string ) </v>
      </c>
      <c r="W345" s="46" t="s">
        <v>1016</v>
      </c>
      <c r="X345" s="50" t="s">
        <v>540</v>
      </c>
      <c r="Y345" s="50" t="s">
        <v>0</v>
      </c>
    </row>
    <row r="346" spans="1:25" ht="6" customHeight="1" x14ac:dyDescent="0.25">
      <c r="A346" s="4">
        <v>346</v>
      </c>
      <c r="B346" s="16" t="s">
        <v>37</v>
      </c>
      <c r="C346" s="36" t="str">
        <f t="shared" si="356"/>
        <v>p.juntar</v>
      </c>
      <c r="D346" s="37" t="s">
        <v>820</v>
      </c>
      <c r="E346" s="15" t="s">
        <v>38</v>
      </c>
      <c r="F346" s="38" t="str">
        <f t="shared" ref="F346" si="361">_xlfn.CONCAT("d.",MID(C346,FIND(".",C346,1)+1,100))</f>
        <v>d.juntar</v>
      </c>
      <c r="G346" s="38" t="str">
        <f t="shared" ref="G346" si="362">MID(D346,FIND(".",D346,1)+1,100)</f>
        <v>junta.crimpada</v>
      </c>
      <c r="H346" s="39" t="s">
        <v>39</v>
      </c>
      <c r="I346" s="60" t="s">
        <v>0</v>
      </c>
      <c r="J346" s="61" t="s">
        <v>0</v>
      </c>
      <c r="K346" s="61" t="s">
        <v>0</v>
      </c>
      <c r="L346" s="61" t="s">
        <v>0</v>
      </c>
      <c r="M346" s="61" t="s">
        <v>0</v>
      </c>
      <c r="N346" s="61" t="s">
        <v>0</v>
      </c>
      <c r="O346" s="61" t="s">
        <v>0</v>
      </c>
      <c r="P346" s="61" t="s">
        <v>0</v>
      </c>
      <c r="Q346" s="61" t="s">
        <v>0</v>
      </c>
      <c r="R346" s="61" t="s">
        <v>0</v>
      </c>
      <c r="S346" s="18" t="s">
        <v>1</v>
      </c>
      <c r="T346" s="18" t="s">
        <v>43</v>
      </c>
      <c r="U346" s="8" t="str">
        <f t="shared" ref="U346" si="363">_xlfn.CONCAT("Propriedade para ",MID(C346,FIND("p.",C346,1)+2,100),": ",D346)</f>
        <v>Propriedade para juntar: é.junta.crimpada</v>
      </c>
      <c r="V346" s="8" t="str">
        <f t="shared" ref="V346" si="364">_xlfn.CONCAT("Dado para ",MID(F346,FIND("d.",F346,1)+2,100),": ",G346, " ( ",H346, " ) ")</f>
        <v xml:space="preserve">Dado para juntar: junta.crimpada ( xsd:string ) </v>
      </c>
      <c r="W346" s="46" t="s">
        <v>1017</v>
      </c>
      <c r="X346" s="50" t="s">
        <v>541</v>
      </c>
      <c r="Y346" s="50" t="s">
        <v>0</v>
      </c>
    </row>
    <row r="347" spans="1:25" s="53" customFormat="1" ht="6" customHeight="1" x14ac:dyDescent="0.25">
      <c r="A347" s="4">
        <v>347</v>
      </c>
      <c r="B347" s="16" t="s">
        <v>37</v>
      </c>
      <c r="C347" s="36" t="str">
        <f>C345</f>
        <v>p.juntar</v>
      </c>
      <c r="D347" s="37" t="s">
        <v>818</v>
      </c>
      <c r="E347" s="15" t="s">
        <v>38</v>
      </c>
      <c r="F347" s="38" t="str">
        <f t="shared" si="351"/>
        <v>d.juntar</v>
      </c>
      <c r="G347" s="38" t="str">
        <f t="shared" si="352"/>
        <v>junta.de.encaixe</v>
      </c>
      <c r="H347" s="39" t="s">
        <v>39</v>
      </c>
      <c r="I347" s="60" t="s">
        <v>0</v>
      </c>
      <c r="J347" s="61" t="s">
        <v>0</v>
      </c>
      <c r="K347" s="61" t="s">
        <v>0</v>
      </c>
      <c r="L347" s="61" t="s">
        <v>0</v>
      </c>
      <c r="M347" s="61" t="s">
        <v>0</v>
      </c>
      <c r="N347" s="61" t="s">
        <v>0</v>
      </c>
      <c r="O347" s="61" t="s">
        <v>0</v>
      </c>
      <c r="P347" s="61" t="s">
        <v>0</v>
      </c>
      <c r="Q347" s="61" t="s">
        <v>0</v>
      </c>
      <c r="R347" s="61" t="s">
        <v>0</v>
      </c>
      <c r="S347" s="18" t="s">
        <v>1</v>
      </c>
      <c r="T347" s="18" t="s">
        <v>43</v>
      </c>
      <c r="U347" s="8" t="str">
        <f t="shared" si="353"/>
        <v>Propriedade para juntar: é.junta.de.encaixe</v>
      </c>
      <c r="V347" s="8" t="str">
        <f t="shared" si="354"/>
        <v xml:space="preserve">Dado para juntar: junta.de.encaixe ( xsd:string ) </v>
      </c>
      <c r="W347" s="46" t="s">
        <v>1018</v>
      </c>
      <c r="X347" s="50" t="s">
        <v>542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 t="shared" si="356"/>
        <v>p.juntar</v>
      </c>
      <c r="D348" s="37" t="s">
        <v>819</v>
      </c>
      <c r="E348" s="15" t="s">
        <v>38</v>
      </c>
      <c r="F348" s="38" t="str">
        <f t="shared" si="351"/>
        <v>d.juntar</v>
      </c>
      <c r="G348" s="38" t="str">
        <f t="shared" si="352"/>
        <v>junta.de.aperto</v>
      </c>
      <c r="H348" s="39" t="s">
        <v>39</v>
      </c>
      <c r="I348" s="60" t="s">
        <v>0</v>
      </c>
      <c r="J348" s="61" t="s">
        <v>0</v>
      </c>
      <c r="K348" s="61" t="s">
        <v>0</v>
      </c>
      <c r="L348" s="61" t="s">
        <v>0</v>
      </c>
      <c r="M348" s="61" t="s">
        <v>0</v>
      </c>
      <c r="N348" s="61" t="s">
        <v>0</v>
      </c>
      <c r="O348" s="61" t="s">
        <v>0</v>
      </c>
      <c r="P348" s="61" t="s">
        <v>0</v>
      </c>
      <c r="Q348" s="61" t="s">
        <v>0</v>
      </c>
      <c r="R348" s="61" t="s">
        <v>0</v>
      </c>
      <c r="S348" s="18" t="s">
        <v>1</v>
      </c>
      <c r="T348" s="18" t="s">
        <v>43</v>
      </c>
      <c r="U348" s="8" t="str">
        <f t="shared" si="353"/>
        <v>Propriedade para juntar: é.junta.de.aperto</v>
      </c>
      <c r="V348" s="8" t="str">
        <f t="shared" si="354"/>
        <v xml:space="preserve">Dado para juntar: junta.de.aperto ( xsd:string ) </v>
      </c>
      <c r="W348" s="46" t="s">
        <v>1019</v>
      </c>
      <c r="X348" s="50" t="s">
        <v>543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 t="shared" si="356"/>
        <v>p.juntar</v>
      </c>
      <c r="D349" s="37" t="s">
        <v>821</v>
      </c>
      <c r="E349" s="15" t="s">
        <v>38</v>
      </c>
      <c r="F349" s="38" t="str">
        <f t="shared" si="351"/>
        <v>d.juntar</v>
      </c>
      <c r="G349" s="38" t="str">
        <f t="shared" ref="G349" si="365">MID(D349,FIND(".",D349,1)+1,100)</f>
        <v>junta.push-fit</v>
      </c>
      <c r="H349" s="39" t="s">
        <v>39</v>
      </c>
      <c r="I349" s="60" t="s">
        <v>0</v>
      </c>
      <c r="J349" s="61" t="s">
        <v>0</v>
      </c>
      <c r="K349" s="61" t="s">
        <v>0</v>
      </c>
      <c r="L349" s="61" t="s">
        <v>0</v>
      </c>
      <c r="M349" s="61" t="s">
        <v>0</v>
      </c>
      <c r="N349" s="61" t="s">
        <v>0</v>
      </c>
      <c r="O349" s="61" t="s">
        <v>0</v>
      </c>
      <c r="P349" s="61" t="s">
        <v>0</v>
      </c>
      <c r="Q349" s="61" t="s">
        <v>0</v>
      </c>
      <c r="R349" s="61" t="s">
        <v>0</v>
      </c>
      <c r="S349" s="18" t="s">
        <v>1</v>
      </c>
      <c r="T349" s="18" t="s">
        <v>43</v>
      </c>
      <c r="U349" s="8" t="str">
        <f t="shared" ref="U349" si="366">_xlfn.CONCAT("Propriedade para ",MID(C349,FIND("p.",C349,1)+2,100),": ",D349)</f>
        <v>Propriedade para juntar: é.junta.push-fit</v>
      </c>
      <c r="V349" s="8" t="str">
        <f t="shared" ref="V349" si="367">_xlfn.CONCAT("Dado para ",MID(F349,FIND("d.",F349,1)+2,100),": ",G349, " ( ",H349, " ) ")</f>
        <v xml:space="preserve">Dado para juntar: junta.push-fit ( xsd:string ) </v>
      </c>
      <c r="W349" s="46" t="s">
        <v>1020</v>
      </c>
      <c r="X349" s="50" t="s">
        <v>544</v>
      </c>
      <c r="Y349" s="50" t="s">
        <v>0</v>
      </c>
    </row>
    <row r="350" spans="1:25" ht="6" customHeight="1" x14ac:dyDescent="0.25">
      <c r="A350" s="4">
        <v>350</v>
      </c>
      <c r="B350" s="16" t="s">
        <v>37</v>
      </c>
      <c r="C350" s="36" t="str">
        <f t="shared" si="356"/>
        <v>p.juntar</v>
      </c>
      <c r="D350" s="37" t="s">
        <v>822</v>
      </c>
      <c r="E350" s="15" t="s">
        <v>38</v>
      </c>
      <c r="F350" s="38" t="str">
        <f t="shared" si="351"/>
        <v>d.juntar</v>
      </c>
      <c r="G350" s="38" t="str">
        <f t="shared" si="352"/>
        <v>junta.elástica</v>
      </c>
      <c r="H350" s="39" t="s">
        <v>39</v>
      </c>
      <c r="I350" s="60" t="s">
        <v>0</v>
      </c>
      <c r="J350" s="61" t="s">
        <v>0</v>
      </c>
      <c r="K350" s="61" t="s">
        <v>0</v>
      </c>
      <c r="L350" s="61" t="s">
        <v>0</v>
      </c>
      <c r="M350" s="61" t="s">
        <v>0</v>
      </c>
      <c r="N350" s="61" t="s">
        <v>0</v>
      </c>
      <c r="O350" s="61" t="s">
        <v>0</v>
      </c>
      <c r="P350" s="61" t="s">
        <v>0</v>
      </c>
      <c r="Q350" s="61" t="s">
        <v>0</v>
      </c>
      <c r="R350" s="61" t="s">
        <v>0</v>
      </c>
      <c r="S350" s="18" t="s">
        <v>1</v>
      </c>
      <c r="T350" s="18" t="s">
        <v>43</v>
      </c>
      <c r="U350" s="8" t="str">
        <f t="shared" si="353"/>
        <v>Propriedade para juntar: é.junta.elástica</v>
      </c>
      <c r="V350" s="8" t="str">
        <f t="shared" si="354"/>
        <v xml:space="preserve">Dado para juntar: junta.elástica ( xsd:string ) </v>
      </c>
      <c r="W350" s="46" t="s">
        <v>827</v>
      </c>
      <c r="X350" s="50" t="s">
        <v>832</v>
      </c>
      <c r="Y350" s="50" t="s">
        <v>0</v>
      </c>
    </row>
    <row r="351" spans="1:25" ht="6" customHeight="1" x14ac:dyDescent="0.25">
      <c r="A351" s="4">
        <v>351</v>
      </c>
      <c r="B351" s="16" t="s">
        <v>37</v>
      </c>
      <c r="C351" s="36" t="str">
        <f t="shared" si="356"/>
        <v>p.juntar</v>
      </c>
      <c r="D351" s="37" t="s">
        <v>823</v>
      </c>
      <c r="E351" s="15" t="s">
        <v>38</v>
      </c>
      <c r="F351" s="38" t="str">
        <f t="shared" si="351"/>
        <v>d.juntar</v>
      </c>
      <c r="G351" s="38" t="str">
        <f t="shared" ref="G351:G353" si="368">MID(D351,FIND(".",D351,1)+1,100)</f>
        <v>junta.travada.interna</v>
      </c>
      <c r="H351" s="39" t="s">
        <v>39</v>
      </c>
      <c r="I351" s="60" t="s">
        <v>0</v>
      </c>
      <c r="J351" s="61" t="s">
        <v>0</v>
      </c>
      <c r="K351" s="61" t="s">
        <v>0</v>
      </c>
      <c r="L351" s="61" t="s">
        <v>0</v>
      </c>
      <c r="M351" s="61" t="s">
        <v>0</v>
      </c>
      <c r="N351" s="61" t="s">
        <v>0</v>
      </c>
      <c r="O351" s="61" t="s">
        <v>0</v>
      </c>
      <c r="P351" s="61" t="s">
        <v>0</v>
      </c>
      <c r="Q351" s="61" t="s">
        <v>0</v>
      </c>
      <c r="R351" s="61" t="s">
        <v>0</v>
      </c>
      <c r="S351" s="18" t="s">
        <v>1</v>
      </c>
      <c r="T351" s="18" t="s">
        <v>43</v>
      </c>
      <c r="U351" s="8" t="str">
        <f t="shared" ref="U351:U353" si="369">_xlfn.CONCAT("Propriedade para ",MID(C351,FIND("p.",C351,1)+2,100),": ",D351)</f>
        <v>Propriedade para juntar: é.junta.travada.interna</v>
      </c>
      <c r="V351" s="8" t="str">
        <f t="shared" ref="V351:V353" si="370">_xlfn.CONCAT("Dado para ",MID(F351,FIND("d.",F351,1)+2,100),": ",G351, " ( ",H351, " ) ")</f>
        <v xml:space="preserve">Dado para juntar: junta.travada.interna ( xsd:string ) </v>
      </c>
      <c r="W351" s="46" t="s">
        <v>828</v>
      </c>
      <c r="X351" s="50" t="s">
        <v>833</v>
      </c>
      <c r="Y351" s="50" t="s">
        <v>0</v>
      </c>
    </row>
    <row r="352" spans="1:25" ht="6" customHeight="1" x14ac:dyDescent="0.25">
      <c r="A352" s="4">
        <v>352</v>
      </c>
      <c r="B352" s="16" t="s">
        <v>37</v>
      </c>
      <c r="C352" s="36" t="str">
        <f t="shared" si="356"/>
        <v>p.juntar</v>
      </c>
      <c r="D352" s="37" t="s">
        <v>824</v>
      </c>
      <c r="E352" s="15" t="s">
        <v>38</v>
      </c>
      <c r="F352" s="38" t="str">
        <f t="shared" ref="F352:F353" si="371">_xlfn.CONCAT("d.",MID(C352,FIND(".",C352,1)+1,100))</f>
        <v>d.juntar</v>
      </c>
      <c r="G352" s="38" t="str">
        <f t="shared" si="368"/>
        <v>junta.travada.externa</v>
      </c>
      <c r="H352" s="39" t="s">
        <v>39</v>
      </c>
      <c r="I352" s="60" t="s">
        <v>0</v>
      </c>
      <c r="J352" s="61" t="s">
        <v>0</v>
      </c>
      <c r="K352" s="61" t="s">
        <v>0</v>
      </c>
      <c r="L352" s="61" t="s">
        <v>0</v>
      </c>
      <c r="M352" s="61" t="s">
        <v>0</v>
      </c>
      <c r="N352" s="61" t="s">
        <v>0</v>
      </c>
      <c r="O352" s="61" t="s">
        <v>0</v>
      </c>
      <c r="P352" s="61" t="s">
        <v>0</v>
      </c>
      <c r="Q352" s="61" t="s">
        <v>0</v>
      </c>
      <c r="R352" s="61" t="s">
        <v>0</v>
      </c>
      <c r="S352" s="18" t="s">
        <v>1</v>
      </c>
      <c r="T352" s="18" t="s">
        <v>43</v>
      </c>
      <c r="U352" s="8" t="str">
        <f t="shared" si="369"/>
        <v>Propriedade para juntar: é.junta.travada.externa</v>
      </c>
      <c r="V352" s="8" t="str">
        <f t="shared" si="370"/>
        <v xml:space="preserve">Dado para juntar: junta.travada.externa ( xsd:string ) </v>
      </c>
      <c r="W352" s="46" t="s">
        <v>829</v>
      </c>
      <c r="X352" s="50" t="s">
        <v>834</v>
      </c>
      <c r="Y352" s="50" t="s">
        <v>0</v>
      </c>
    </row>
    <row r="353" spans="1:25" ht="6" customHeight="1" x14ac:dyDescent="0.25">
      <c r="A353" s="4">
        <v>353</v>
      </c>
      <c r="B353" s="16" t="s">
        <v>37</v>
      </c>
      <c r="C353" s="36" t="str">
        <f t="shared" si="356"/>
        <v>p.juntar</v>
      </c>
      <c r="D353" s="37" t="s">
        <v>825</v>
      </c>
      <c r="E353" s="15" t="s">
        <v>38</v>
      </c>
      <c r="F353" s="38" t="str">
        <f t="shared" si="371"/>
        <v>d.juntar</v>
      </c>
      <c r="G353" s="38" t="str">
        <f t="shared" si="368"/>
        <v>junta.mecânica</v>
      </c>
      <c r="H353" s="39" t="s">
        <v>39</v>
      </c>
      <c r="I353" s="60" t="s">
        <v>0</v>
      </c>
      <c r="J353" s="61" t="s">
        <v>0</v>
      </c>
      <c r="K353" s="61" t="s">
        <v>0</v>
      </c>
      <c r="L353" s="61" t="s">
        <v>0</v>
      </c>
      <c r="M353" s="61" t="s">
        <v>0</v>
      </c>
      <c r="N353" s="61" t="s">
        <v>0</v>
      </c>
      <c r="O353" s="61" t="s">
        <v>0</v>
      </c>
      <c r="P353" s="61" t="s">
        <v>0</v>
      </c>
      <c r="Q353" s="61" t="s">
        <v>0</v>
      </c>
      <c r="R353" s="61" t="s">
        <v>0</v>
      </c>
      <c r="S353" s="18" t="s">
        <v>1</v>
      </c>
      <c r="T353" s="18" t="s">
        <v>43</v>
      </c>
      <c r="U353" s="8" t="str">
        <f t="shared" si="369"/>
        <v>Propriedade para juntar: é.junta.mecânica</v>
      </c>
      <c r="V353" s="8" t="str">
        <f t="shared" si="370"/>
        <v xml:space="preserve">Dado para juntar: junta.mecânica ( xsd:string ) </v>
      </c>
      <c r="W353" s="46" t="s">
        <v>830</v>
      </c>
      <c r="X353" s="50" t="s">
        <v>835</v>
      </c>
      <c r="Y353" s="50" t="s">
        <v>0</v>
      </c>
    </row>
    <row r="354" spans="1:25" ht="6" customHeight="1" x14ac:dyDescent="0.25">
      <c r="A354" s="4">
        <v>354</v>
      </c>
      <c r="B354" s="16" t="s">
        <v>37</v>
      </c>
      <c r="C354" s="36" t="str">
        <f t="shared" si="356"/>
        <v>p.juntar</v>
      </c>
      <c r="D354" s="37" t="s">
        <v>826</v>
      </c>
      <c r="E354" s="15" t="s">
        <v>38</v>
      </c>
      <c r="F354" s="38" t="str">
        <f t="shared" si="351"/>
        <v>d.juntar</v>
      </c>
      <c r="G354" s="38" t="str">
        <f t="shared" si="352"/>
        <v>junta.smu</v>
      </c>
      <c r="H354" s="39" t="s">
        <v>39</v>
      </c>
      <c r="I354" s="60" t="s">
        <v>0</v>
      </c>
      <c r="J354" s="61" t="s">
        <v>0</v>
      </c>
      <c r="K354" s="61" t="s">
        <v>0</v>
      </c>
      <c r="L354" s="61" t="s">
        <v>0</v>
      </c>
      <c r="M354" s="61" t="s">
        <v>0</v>
      </c>
      <c r="N354" s="61" t="s">
        <v>0</v>
      </c>
      <c r="O354" s="61" t="s">
        <v>0</v>
      </c>
      <c r="P354" s="61" t="s">
        <v>0</v>
      </c>
      <c r="Q354" s="61" t="s">
        <v>0</v>
      </c>
      <c r="R354" s="61" t="s">
        <v>0</v>
      </c>
      <c r="S354" s="18" t="s">
        <v>1</v>
      </c>
      <c r="T354" s="18" t="s">
        <v>43</v>
      </c>
      <c r="U354" s="8" t="str">
        <f t="shared" si="353"/>
        <v>Propriedade para juntar: é.junta.smu</v>
      </c>
      <c r="V354" s="8" t="str">
        <f t="shared" si="354"/>
        <v xml:space="preserve">Dado para juntar: junta.smu ( xsd:string ) </v>
      </c>
      <c r="W354" s="46" t="s">
        <v>831</v>
      </c>
      <c r="X354" s="50" t="s">
        <v>836</v>
      </c>
      <c r="Y354" s="50" t="s">
        <v>0</v>
      </c>
    </row>
    <row r="355" spans="1:25" s="53" customFormat="1" ht="6" customHeight="1" x14ac:dyDescent="0.25">
      <c r="A355" s="4">
        <v>355</v>
      </c>
      <c r="B355" s="16" t="s">
        <v>37</v>
      </c>
      <c r="C355" s="42" t="s">
        <v>417</v>
      </c>
      <c r="D355" s="19" t="s">
        <v>418</v>
      </c>
      <c r="E355" s="15" t="s">
        <v>38</v>
      </c>
      <c r="F355" s="43" t="str">
        <f t="shared" ref="F355:F359" si="372">_xlfn.CONCAT("d.",MID(C355,FIND(".",C355,1)+1,100))</f>
        <v>d.captar</v>
      </c>
      <c r="G355" s="34" t="str">
        <f t="shared" ref="G355:G359" si="373">MID(D355,FIND(".",D355,1)+1,100)</f>
        <v>ralo</v>
      </c>
      <c r="H355" s="45" t="s">
        <v>39</v>
      </c>
      <c r="I355" s="62" t="s">
        <v>0</v>
      </c>
      <c r="J355" s="61" t="s">
        <v>0</v>
      </c>
      <c r="K355" s="61" t="s">
        <v>0</v>
      </c>
      <c r="L355" s="61" t="s">
        <v>0</v>
      </c>
      <c r="M355" s="61" t="s">
        <v>0</v>
      </c>
      <c r="N355" s="61" t="s">
        <v>0</v>
      </c>
      <c r="O355" s="61" t="s">
        <v>0</v>
      </c>
      <c r="P355" s="61" t="s">
        <v>0</v>
      </c>
      <c r="Q355" s="61" t="s">
        <v>0</v>
      </c>
      <c r="R355" s="61" t="s">
        <v>0</v>
      </c>
      <c r="S355" s="18" t="s">
        <v>1</v>
      </c>
      <c r="T355" s="18" t="s">
        <v>43</v>
      </c>
      <c r="U355" s="8" t="str">
        <f t="shared" ref="U355:U359" si="374">_xlfn.CONCAT("Propriedade para ",MID(C355,FIND("p.",C355,1)+2,100),": ",D355)</f>
        <v>Propriedade para captar: tem.ralo</v>
      </c>
      <c r="V355" s="8" t="str">
        <f t="shared" ref="V355:V359" si="375">_xlfn.CONCAT("Dado para ",MID(F355,FIND("d.",F355,1)+2,100),": ",G355, " ( ",H355, " ) ")</f>
        <v xml:space="preserve">Dado para captar: ralo ( xsd:string ) </v>
      </c>
      <c r="W355" s="46" t="s">
        <v>419</v>
      </c>
      <c r="X355" s="50" t="s">
        <v>0</v>
      </c>
      <c r="Y355" s="50" t="s">
        <v>0</v>
      </c>
    </row>
    <row r="356" spans="1:25" s="53" customFormat="1" ht="6" customHeight="1" x14ac:dyDescent="0.25">
      <c r="A356" s="4">
        <v>356</v>
      </c>
      <c r="B356" s="16" t="s">
        <v>37</v>
      </c>
      <c r="C356" s="36" t="str">
        <f>C355</f>
        <v>p.captar</v>
      </c>
      <c r="D356" s="37" t="s">
        <v>1142</v>
      </c>
      <c r="E356" s="15" t="s">
        <v>38</v>
      </c>
      <c r="F356" s="38" t="str">
        <f t="shared" si="372"/>
        <v>d.captar</v>
      </c>
      <c r="G356" s="38" t="str">
        <f t="shared" si="373"/>
        <v>ralo.seco</v>
      </c>
      <c r="H356" s="39" t="s">
        <v>39</v>
      </c>
      <c r="I356" s="60" t="s">
        <v>0</v>
      </c>
      <c r="J356" s="61" t="s">
        <v>0</v>
      </c>
      <c r="K356" s="61" t="s">
        <v>0</v>
      </c>
      <c r="L356" s="61" t="s">
        <v>0</v>
      </c>
      <c r="M356" s="61" t="s">
        <v>0</v>
      </c>
      <c r="N356" s="61" t="s">
        <v>0</v>
      </c>
      <c r="O356" s="61" t="s">
        <v>0</v>
      </c>
      <c r="P356" s="61" t="s">
        <v>0</v>
      </c>
      <c r="Q356" s="61" t="s">
        <v>0</v>
      </c>
      <c r="R356" s="61" t="s">
        <v>0</v>
      </c>
      <c r="S356" s="18" t="s">
        <v>1</v>
      </c>
      <c r="T356" s="18" t="s">
        <v>43</v>
      </c>
      <c r="U356" s="8" t="str">
        <f t="shared" si="374"/>
        <v>Propriedade para captar: é.ralo.seco</v>
      </c>
      <c r="V356" s="8" t="str">
        <f t="shared" si="375"/>
        <v xml:space="preserve">Dado para captar: ralo.seco ( xsd:string ) </v>
      </c>
      <c r="W356" s="46" t="s">
        <v>780</v>
      </c>
      <c r="X356" s="50" t="s">
        <v>545</v>
      </c>
      <c r="Y356" s="50" t="s">
        <v>0</v>
      </c>
    </row>
    <row r="357" spans="1:25" s="53" customFormat="1" ht="6" customHeight="1" x14ac:dyDescent="0.25">
      <c r="A357" s="4">
        <v>357</v>
      </c>
      <c r="B357" s="16" t="s">
        <v>37</v>
      </c>
      <c r="C357" s="36" t="str">
        <f t="shared" ref="C357:C359" si="376">C356</f>
        <v>p.captar</v>
      </c>
      <c r="D357" s="37" t="s">
        <v>1143</v>
      </c>
      <c r="E357" s="15" t="s">
        <v>38</v>
      </c>
      <c r="F357" s="38" t="str">
        <f t="shared" si="372"/>
        <v>d.captar</v>
      </c>
      <c r="G357" s="38" t="str">
        <f t="shared" si="373"/>
        <v>ralo.sifonado</v>
      </c>
      <c r="H357" s="39" t="s">
        <v>39</v>
      </c>
      <c r="I357" s="60" t="s">
        <v>0</v>
      </c>
      <c r="J357" s="61" t="s">
        <v>0</v>
      </c>
      <c r="K357" s="61" t="s">
        <v>0</v>
      </c>
      <c r="L357" s="61" t="s">
        <v>0</v>
      </c>
      <c r="M357" s="61" t="s">
        <v>0</v>
      </c>
      <c r="N357" s="61" t="s">
        <v>0</v>
      </c>
      <c r="O357" s="61" t="s">
        <v>0</v>
      </c>
      <c r="P357" s="61" t="s">
        <v>0</v>
      </c>
      <c r="Q357" s="61" t="s">
        <v>0</v>
      </c>
      <c r="R357" s="61" t="s">
        <v>0</v>
      </c>
      <c r="S357" s="18" t="s">
        <v>1</v>
      </c>
      <c r="T357" s="18" t="s">
        <v>43</v>
      </c>
      <c r="U357" s="8" t="str">
        <f t="shared" si="374"/>
        <v>Propriedade para captar: é.ralo.sifonado</v>
      </c>
      <c r="V357" s="8" t="str">
        <f t="shared" si="375"/>
        <v xml:space="preserve">Dado para captar: ralo.sifonado ( xsd:string ) </v>
      </c>
      <c r="W357" s="46" t="s">
        <v>781</v>
      </c>
      <c r="X357" s="50" t="s">
        <v>546</v>
      </c>
      <c r="Y357" s="50" t="s">
        <v>0</v>
      </c>
    </row>
    <row r="358" spans="1:25" s="53" customFormat="1" ht="6" customHeight="1" x14ac:dyDescent="0.25">
      <c r="A358" s="4">
        <v>358</v>
      </c>
      <c r="B358" s="16" t="s">
        <v>37</v>
      </c>
      <c r="C358" s="36" t="str">
        <f t="shared" si="376"/>
        <v>p.captar</v>
      </c>
      <c r="D358" s="37" t="s">
        <v>1144</v>
      </c>
      <c r="E358" s="15" t="s">
        <v>38</v>
      </c>
      <c r="F358" s="38" t="str">
        <f t="shared" si="372"/>
        <v>d.captar</v>
      </c>
      <c r="G358" s="38" t="str">
        <f t="shared" si="373"/>
        <v>ralo.linear</v>
      </c>
      <c r="H358" s="39" t="s">
        <v>39</v>
      </c>
      <c r="I358" s="60" t="s">
        <v>0</v>
      </c>
      <c r="J358" s="61" t="s">
        <v>0</v>
      </c>
      <c r="K358" s="61" t="s">
        <v>0</v>
      </c>
      <c r="L358" s="61" t="s">
        <v>0</v>
      </c>
      <c r="M358" s="61" t="s">
        <v>0</v>
      </c>
      <c r="N358" s="61" t="s">
        <v>0</v>
      </c>
      <c r="O358" s="61" t="s">
        <v>0</v>
      </c>
      <c r="P358" s="61" t="s">
        <v>0</v>
      </c>
      <c r="Q358" s="61" t="s">
        <v>0</v>
      </c>
      <c r="R358" s="61" t="s">
        <v>0</v>
      </c>
      <c r="S358" s="18" t="s">
        <v>1</v>
      </c>
      <c r="T358" s="18" t="s">
        <v>43</v>
      </c>
      <c r="U358" s="8" t="str">
        <f t="shared" si="374"/>
        <v>Propriedade para captar: é.ralo.linear</v>
      </c>
      <c r="V358" s="8" t="str">
        <f t="shared" si="375"/>
        <v xml:space="preserve">Dado para captar: ralo.linear ( xsd:string ) </v>
      </c>
      <c r="W358" s="46" t="s">
        <v>782</v>
      </c>
      <c r="X358" s="50" t="s">
        <v>547</v>
      </c>
      <c r="Y358" s="50" t="s">
        <v>0</v>
      </c>
    </row>
    <row r="359" spans="1:25" s="53" customFormat="1" ht="6" customHeight="1" x14ac:dyDescent="0.25">
      <c r="A359" s="4">
        <v>359</v>
      </c>
      <c r="B359" s="16" t="s">
        <v>37</v>
      </c>
      <c r="C359" s="36" t="str">
        <f t="shared" si="376"/>
        <v>p.captar</v>
      </c>
      <c r="D359" s="37" t="s">
        <v>1145</v>
      </c>
      <c r="E359" s="15" t="s">
        <v>38</v>
      </c>
      <c r="F359" s="38" t="str">
        <f t="shared" si="372"/>
        <v>d.captar</v>
      </c>
      <c r="G359" s="38" t="str">
        <f t="shared" si="373"/>
        <v>ralo.hemisférico</v>
      </c>
      <c r="H359" s="39" t="s">
        <v>39</v>
      </c>
      <c r="I359" s="60" t="s">
        <v>0</v>
      </c>
      <c r="J359" s="61" t="s">
        <v>0</v>
      </c>
      <c r="K359" s="61" t="s">
        <v>0</v>
      </c>
      <c r="L359" s="61" t="s">
        <v>0</v>
      </c>
      <c r="M359" s="61" t="s">
        <v>0</v>
      </c>
      <c r="N359" s="61" t="s">
        <v>0</v>
      </c>
      <c r="O359" s="61" t="s">
        <v>0</v>
      </c>
      <c r="P359" s="61" t="s">
        <v>0</v>
      </c>
      <c r="Q359" s="61" t="s">
        <v>0</v>
      </c>
      <c r="R359" s="61" t="s">
        <v>0</v>
      </c>
      <c r="S359" s="18" t="s">
        <v>1</v>
      </c>
      <c r="T359" s="18" t="s">
        <v>43</v>
      </c>
      <c r="U359" s="8" t="str">
        <f t="shared" si="374"/>
        <v>Propriedade para captar: é.ralo.hemisférico</v>
      </c>
      <c r="V359" s="8" t="str">
        <f t="shared" si="375"/>
        <v xml:space="preserve">Dado para captar: ralo.hemisférico ( xsd:string ) </v>
      </c>
      <c r="W359" s="46" t="s">
        <v>783</v>
      </c>
      <c r="X359" s="50" t="s">
        <v>548</v>
      </c>
      <c r="Y359" s="50" t="s">
        <v>0</v>
      </c>
    </row>
    <row r="360" spans="1:25" s="53" customFormat="1" ht="6" customHeight="1" x14ac:dyDescent="0.25">
      <c r="A360" s="4">
        <v>360</v>
      </c>
      <c r="B360" s="16" t="s">
        <v>37</v>
      </c>
      <c r="C360" s="42" t="s">
        <v>961</v>
      </c>
      <c r="D360" s="19" t="s">
        <v>971</v>
      </c>
      <c r="E360" s="15" t="s">
        <v>38</v>
      </c>
      <c r="F360" s="43" t="str">
        <f t="shared" ref="F360:F362" si="377">_xlfn.CONCAT("d.",MID(C360,FIND(".",C360,1)+1,100))</f>
        <v>d.passar</v>
      </c>
      <c r="G360" s="34" t="str">
        <f t="shared" ref="G360:G362" si="378">MID(D360,FIND(".",D360,1)+1,100)</f>
        <v>passador</v>
      </c>
      <c r="H360" s="45" t="s">
        <v>39</v>
      </c>
      <c r="I360" s="62" t="s">
        <v>0</v>
      </c>
      <c r="J360" s="61" t="s">
        <v>0</v>
      </c>
      <c r="K360" s="61" t="s">
        <v>0</v>
      </c>
      <c r="L360" s="61" t="s">
        <v>0</v>
      </c>
      <c r="M360" s="61" t="s">
        <v>0</v>
      </c>
      <c r="N360" s="61" t="s">
        <v>0</v>
      </c>
      <c r="O360" s="61" t="s">
        <v>0</v>
      </c>
      <c r="P360" s="61" t="s">
        <v>0</v>
      </c>
      <c r="Q360" s="61" t="s">
        <v>0</v>
      </c>
      <c r="R360" s="61" t="s">
        <v>0</v>
      </c>
      <c r="S360" s="18" t="s">
        <v>1</v>
      </c>
      <c r="T360" s="18" t="s">
        <v>43</v>
      </c>
      <c r="U360" s="8" t="str">
        <f t="shared" ref="U360:U362" si="379">_xlfn.CONCAT("Propriedade para ",MID(C360,FIND("p.",C360,1)+2,100),": ",D360)</f>
        <v>Propriedade para passar: tem.passador</v>
      </c>
      <c r="V360" s="8" t="str">
        <f t="shared" ref="V360:V362" si="380">_xlfn.CONCAT("Dado para ",MID(F360,FIND("d.",F360,1)+2,100),": ",G360, " ( ",H360, " ) ")</f>
        <v xml:space="preserve">Dado para passar: passador ( xsd:string ) </v>
      </c>
      <c r="W360" s="46" t="s">
        <v>972</v>
      </c>
      <c r="X360" s="50" t="s">
        <v>0</v>
      </c>
      <c r="Y360" s="50" t="s">
        <v>0</v>
      </c>
    </row>
    <row r="361" spans="1:25" s="53" customFormat="1" ht="6" customHeight="1" x14ac:dyDescent="0.25">
      <c r="A361" s="4">
        <v>361</v>
      </c>
      <c r="B361" s="16" t="s">
        <v>37</v>
      </c>
      <c r="C361" s="36" t="str">
        <f>C360</f>
        <v>p.passar</v>
      </c>
      <c r="D361" s="37" t="s">
        <v>962</v>
      </c>
      <c r="E361" s="15" t="s">
        <v>38</v>
      </c>
      <c r="F361" s="38" t="str">
        <f t="shared" ref="F361" si="381">_xlfn.CONCAT("d.",MID(C361,FIND(".",C361,1)+1,100))</f>
        <v>d.passar</v>
      </c>
      <c r="G361" s="38" t="str">
        <f t="shared" ref="G361" si="382">MID(D361,FIND(".",D361,1)+1,100)</f>
        <v>passaprato</v>
      </c>
      <c r="H361" s="39" t="s">
        <v>39</v>
      </c>
      <c r="I361" s="60" t="s">
        <v>0</v>
      </c>
      <c r="J361" s="61" t="s">
        <v>0</v>
      </c>
      <c r="K361" s="61" t="s">
        <v>0</v>
      </c>
      <c r="L361" s="61" t="s">
        <v>0</v>
      </c>
      <c r="M361" s="61" t="s">
        <v>0</v>
      </c>
      <c r="N361" s="61" t="s">
        <v>0</v>
      </c>
      <c r="O361" s="61" t="s">
        <v>0</v>
      </c>
      <c r="P361" s="61" t="s">
        <v>0</v>
      </c>
      <c r="Q361" s="61" t="s">
        <v>0</v>
      </c>
      <c r="R361" s="61" t="s">
        <v>0</v>
      </c>
      <c r="S361" s="18" t="s">
        <v>1</v>
      </c>
      <c r="T361" s="18" t="s">
        <v>43</v>
      </c>
      <c r="U361" s="8" t="str">
        <f t="shared" ref="U361" si="383">_xlfn.CONCAT("Propriedade para ",MID(C361,FIND("p.",C361,1)+2,100),": ",D361)</f>
        <v>Propriedade para passar: tem.passaprato</v>
      </c>
      <c r="V361" s="8" t="str">
        <f t="shared" ref="V361" si="384">_xlfn.CONCAT("Dado para ",MID(F361,FIND("d.",F361,1)+2,100),": ",G361, " ( ",H361, " ) ")</f>
        <v xml:space="preserve">Dado para passar: passaprato ( xsd:string ) </v>
      </c>
      <c r="W361" s="46" t="s">
        <v>973</v>
      </c>
      <c r="X361" s="50" t="s">
        <v>963</v>
      </c>
      <c r="Y361" s="50" t="s">
        <v>0</v>
      </c>
    </row>
    <row r="362" spans="1:25" s="53" customFormat="1" ht="6" customHeight="1" x14ac:dyDescent="0.25">
      <c r="A362" s="4">
        <v>362</v>
      </c>
      <c r="B362" s="16" t="s">
        <v>37</v>
      </c>
      <c r="C362" s="36" t="str">
        <f t="shared" ref="C362:C364" si="385">C361</f>
        <v>p.passar</v>
      </c>
      <c r="D362" s="37" t="s">
        <v>967</v>
      </c>
      <c r="E362" s="15" t="s">
        <v>38</v>
      </c>
      <c r="F362" s="38" t="str">
        <f t="shared" si="377"/>
        <v>d.passar</v>
      </c>
      <c r="G362" s="38" t="str">
        <f t="shared" si="378"/>
        <v>pass.through</v>
      </c>
      <c r="H362" s="39" t="s">
        <v>39</v>
      </c>
      <c r="I362" s="60" t="s">
        <v>0</v>
      </c>
      <c r="J362" s="61" t="s">
        <v>0</v>
      </c>
      <c r="K362" s="61" t="s">
        <v>0</v>
      </c>
      <c r="L362" s="61" t="s">
        <v>0</v>
      </c>
      <c r="M362" s="61" t="s">
        <v>0</v>
      </c>
      <c r="N362" s="61" t="s">
        <v>0</v>
      </c>
      <c r="O362" s="61" t="s">
        <v>0</v>
      </c>
      <c r="P362" s="61" t="s">
        <v>0</v>
      </c>
      <c r="Q362" s="61" t="s">
        <v>0</v>
      </c>
      <c r="R362" s="61" t="s">
        <v>0</v>
      </c>
      <c r="S362" s="18" t="s">
        <v>1</v>
      </c>
      <c r="T362" s="18" t="s">
        <v>43</v>
      </c>
      <c r="U362" s="8" t="str">
        <f t="shared" si="379"/>
        <v>Propriedade para passar: tem.pass.through</v>
      </c>
      <c r="V362" s="8" t="str">
        <f t="shared" si="380"/>
        <v xml:space="preserve">Dado para passar: pass.through ( xsd:string ) </v>
      </c>
      <c r="W362" s="46" t="s">
        <v>968</v>
      </c>
      <c r="X362" s="50" t="s">
        <v>964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85"/>
        <v>p.passar</v>
      </c>
      <c r="D363" s="37" t="s">
        <v>966</v>
      </c>
      <c r="E363" s="15" t="s">
        <v>38</v>
      </c>
      <c r="F363" s="38" t="str">
        <f t="shared" ref="F363:F367" si="386">_xlfn.CONCAT("d.",MID(C363,FIND(".",C363,1)+1,100))</f>
        <v>d.passar</v>
      </c>
      <c r="G363" s="38" t="str">
        <f t="shared" ref="G363:G367" si="387">MID(D363,FIND(".",D363,1)+1,100)</f>
        <v>cleanroom.pass.through</v>
      </c>
      <c r="H363" s="39" t="s">
        <v>39</v>
      </c>
      <c r="I363" s="60" t="s">
        <v>0</v>
      </c>
      <c r="J363" s="61" t="s">
        <v>0</v>
      </c>
      <c r="K363" s="61" t="s">
        <v>0</v>
      </c>
      <c r="L363" s="61" t="s">
        <v>0</v>
      </c>
      <c r="M363" s="61" t="s">
        <v>0</v>
      </c>
      <c r="N363" s="61" t="s">
        <v>0</v>
      </c>
      <c r="O363" s="61" t="s">
        <v>0</v>
      </c>
      <c r="P363" s="61" t="s">
        <v>0</v>
      </c>
      <c r="Q363" s="61" t="s">
        <v>0</v>
      </c>
      <c r="R363" s="61" t="s">
        <v>0</v>
      </c>
      <c r="S363" s="18" t="s">
        <v>1</v>
      </c>
      <c r="T363" s="18" t="s">
        <v>43</v>
      </c>
      <c r="U363" s="8" t="str">
        <f t="shared" ref="U363:U367" si="388">_xlfn.CONCAT("Propriedade para ",MID(C363,FIND("p.",C363,1)+2,100),": ",D363)</f>
        <v>Propriedade para passar: tem.cleanroom.pass.through</v>
      </c>
      <c r="V363" s="8" t="str">
        <f t="shared" ref="V363:V367" si="389">_xlfn.CONCAT("Dado para ",MID(F363,FIND("d.",F363,1)+2,100),": ",G363, " ( ",H363, " ) ")</f>
        <v xml:space="preserve">Dado para passar: cleanroom.pass.through ( xsd:string ) </v>
      </c>
      <c r="W363" s="46" t="s">
        <v>969</v>
      </c>
      <c r="X363" s="50" t="s">
        <v>965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85"/>
        <v>p.passar</v>
      </c>
      <c r="D364" s="37" t="s">
        <v>975</v>
      </c>
      <c r="E364" s="15" t="s">
        <v>38</v>
      </c>
      <c r="F364" s="38" t="str">
        <f t="shared" si="386"/>
        <v>d.passar</v>
      </c>
      <c r="G364" s="38" t="str">
        <f t="shared" si="387"/>
        <v>passador.de.transferência</v>
      </c>
      <c r="H364" s="39" t="s">
        <v>39</v>
      </c>
      <c r="I364" s="60" t="s">
        <v>0</v>
      </c>
      <c r="J364" s="61" t="s">
        <v>0</v>
      </c>
      <c r="K364" s="61" t="s">
        <v>0</v>
      </c>
      <c r="L364" s="61" t="s">
        <v>0</v>
      </c>
      <c r="M364" s="61" t="s">
        <v>0</v>
      </c>
      <c r="N364" s="61" t="s">
        <v>0</v>
      </c>
      <c r="O364" s="61" t="s">
        <v>0</v>
      </c>
      <c r="P364" s="61" t="s">
        <v>0</v>
      </c>
      <c r="Q364" s="61" t="s">
        <v>0</v>
      </c>
      <c r="R364" s="61" t="s">
        <v>0</v>
      </c>
      <c r="S364" s="18" t="s">
        <v>1</v>
      </c>
      <c r="T364" s="18" t="s">
        <v>43</v>
      </c>
      <c r="U364" s="8" t="str">
        <f t="shared" si="388"/>
        <v>Propriedade para passar: tem.passador.de.transferência</v>
      </c>
      <c r="V364" s="8" t="str">
        <f t="shared" si="389"/>
        <v xml:space="preserve">Dado para passar: passador.de.transferência ( xsd:string ) </v>
      </c>
      <c r="W364" s="46" t="s">
        <v>974</v>
      </c>
      <c r="X364" s="50" t="s">
        <v>970</v>
      </c>
      <c r="Y364" s="50" t="s">
        <v>0</v>
      </c>
    </row>
    <row r="365" spans="1:25" s="53" customFormat="1" ht="6" customHeight="1" x14ac:dyDescent="0.25">
      <c r="A365" s="4">
        <v>365</v>
      </c>
      <c r="B365" s="16" t="s">
        <v>37</v>
      </c>
      <c r="C365" s="42" t="s">
        <v>1117</v>
      </c>
      <c r="D365" s="19" t="s">
        <v>1118</v>
      </c>
      <c r="E365" s="15" t="s">
        <v>38</v>
      </c>
      <c r="F365" s="43" t="str">
        <f t="shared" si="386"/>
        <v>d.documentar</v>
      </c>
      <c r="G365" s="34" t="str">
        <f t="shared" si="387"/>
        <v>folha</v>
      </c>
      <c r="H365" s="45" t="s">
        <v>39</v>
      </c>
      <c r="I365" s="62" t="s">
        <v>0</v>
      </c>
      <c r="J365" s="61" t="s">
        <v>0</v>
      </c>
      <c r="K365" s="61" t="s">
        <v>0</v>
      </c>
      <c r="L365" s="61" t="s">
        <v>0</v>
      </c>
      <c r="M365" s="61" t="s">
        <v>0</v>
      </c>
      <c r="N365" s="61" t="s">
        <v>0</v>
      </c>
      <c r="O365" s="61" t="s">
        <v>0</v>
      </c>
      <c r="P365" s="61" t="s">
        <v>0</v>
      </c>
      <c r="Q365" s="61" t="s">
        <v>0</v>
      </c>
      <c r="R365" s="61" t="s">
        <v>0</v>
      </c>
      <c r="S365" s="18" t="s">
        <v>1</v>
      </c>
      <c r="T365" s="18" t="s">
        <v>43</v>
      </c>
      <c r="U365" s="8" t="str">
        <f t="shared" si="388"/>
        <v>Propriedade para documentar: tem.folha</v>
      </c>
      <c r="V365" s="8" t="str">
        <f t="shared" si="389"/>
        <v xml:space="preserve">Dado para documentar: folha ( xsd:string ) </v>
      </c>
      <c r="W365" s="46" t="s">
        <v>1126</v>
      </c>
      <c r="X365" s="50" t="s">
        <v>0</v>
      </c>
      <c r="Y365" s="50" t="s">
        <v>0</v>
      </c>
    </row>
    <row r="366" spans="1:25" s="53" customFormat="1" ht="6" customHeight="1" x14ac:dyDescent="0.25">
      <c r="A366" s="4">
        <v>366</v>
      </c>
      <c r="B366" s="16" t="s">
        <v>37</v>
      </c>
      <c r="C366" s="36" t="str">
        <f>C365</f>
        <v>p.documentar</v>
      </c>
      <c r="D366" s="37" t="s">
        <v>1119</v>
      </c>
      <c r="E366" s="15" t="s">
        <v>38</v>
      </c>
      <c r="F366" s="38" t="str">
        <f t="shared" si="386"/>
        <v>d.documentar</v>
      </c>
      <c r="G366" s="38" t="str">
        <f t="shared" si="387"/>
        <v>prancha</v>
      </c>
      <c r="H366" s="39" t="s">
        <v>39</v>
      </c>
      <c r="I366" s="60" t="s">
        <v>0</v>
      </c>
      <c r="J366" s="61" t="s">
        <v>0</v>
      </c>
      <c r="K366" s="61" t="s">
        <v>0</v>
      </c>
      <c r="L366" s="61" t="s">
        <v>0</v>
      </c>
      <c r="M366" s="61" t="s">
        <v>0</v>
      </c>
      <c r="N366" s="61" t="s">
        <v>0</v>
      </c>
      <c r="O366" s="61" t="s">
        <v>0</v>
      </c>
      <c r="P366" s="61" t="s">
        <v>0</v>
      </c>
      <c r="Q366" s="61" t="s">
        <v>0</v>
      </c>
      <c r="R366" s="61" t="s">
        <v>0</v>
      </c>
      <c r="S366" s="18" t="s">
        <v>1</v>
      </c>
      <c r="T366" s="18" t="s">
        <v>43</v>
      </c>
      <c r="U366" s="8" t="str">
        <f t="shared" si="388"/>
        <v>Propriedade para documentar: tem.prancha</v>
      </c>
      <c r="V366" s="8" t="str">
        <f t="shared" si="389"/>
        <v xml:space="preserve">Dado para documentar: prancha ( xsd:string ) </v>
      </c>
      <c r="W366" s="46" t="s">
        <v>1127</v>
      </c>
      <c r="X366" s="50" t="s">
        <v>1128</v>
      </c>
      <c r="Y366" s="50" t="s">
        <v>0</v>
      </c>
    </row>
    <row r="367" spans="1:25" s="53" customFormat="1" ht="6" customHeight="1" x14ac:dyDescent="0.25">
      <c r="A367" s="4">
        <v>367</v>
      </c>
      <c r="B367" s="16" t="s">
        <v>37</v>
      </c>
      <c r="C367" s="36" t="str">
        <f t="shared" ref="C367:C374" si="390">C366</f>
        <v>p.documentar</v>
      </c>
      <c r="D367" s="37" t="s">
        <v>1123</v>
      </c>
      <c r="E367" s="15" t="s">
        <v>38</v>
      </c>
      <c r="F367" s="38" t="str">
        <f t="shared" si="386"/>
        <v>d.documentar</v>
      </c>
      <c r="G367" s="38" t="str">
        <f t="shared" si="387"/>
        <v>planta.baixa</v>
      </c>
      <c r="H367" s="39" t="s">
        <v>39</v>
      </c>
      <c r="I367" s="60" t="s">
        <v>0</v>
      </c>
      <c r="J367" s="61" t="s">
        <v>0</v>
      </c>
      <c r="K367" s="61" t="s">
        <v>0</v>
      </c>
      <c r="L367" s="61" t="s">
        <v>0</v>
      </c>
      <c r="M367" s="61" t="s">
        <v>0</v>
      </c>
      <c r="N367" s="61" t="s">
        <v>0</v>
      </c>
      <c r="O367" s="61" t="s">
        <v>0</v>
      </c>
      <c r="P367" s="61" t="s">
        <v>0</v>
      </c>
      <c r="Q367" s="61" t="s">
        <v>0</v>
      </c>
      <c r="R367" s="61" t="s">
        <v>0</v>
      </c>
      <c r="S367" s="18" t="s">
        <v>1</v>
      </c>
      <c r="T367" s="18" t="s">
        <v>43</v>
      </c>
      <c r="U367" s="8" t="str">
        <f t="shared" si="388"/>
        <v>Propriedade para documentar: é.planta.baixa</v>
      </c>
      <c r="V367" s="8" t="str">
        <f t="shared" si="389"/>
        <v xml:space="preserve">Dado para documentar: planta.baixa ( xsd:string ) </v>
      </c>
      <c r="W367" s="46" t="s">
        <v>1133</v>
      </c>
      <c r="X367" s="50" t="s">
        <v>1129</v>
      </c>
      <c r="Y367" s="50" t="s">
        <v>0</v>
      </c>
    </row>
    <row r="368" spans="1:25" ht="6" customHeight="1" x14ac:dyDescent="0.25">
      <c r="A368" s="4">
        <v>368</v>
      </c>
      <c r="B368" s="16" t="s">
        <v>37</v>
      </c>
      <c r="C368" s="36" t="str">
        <f t="shared" si="390"/>
        <v>p.documentar</v>
      </c>
      <c r="D368" s="37" t="s">
        <v>1120</v>
      </c>
      <c r="E368" s="15" t="s">
        <v>38</v>
      </c>
      <c r="F368" s="38" t="str">
        <f t="shared" ref="F368:F369" si="391">_xlfn.CONCAT("d.",MID(C368,FIND(".",C368,1)+1,100))</f>
        <v>d.documentar</v>
      </c>
      <c r="G368" s="38" t="str">
        <f t="shared" ref="G368:G369" si="392">MID(D368,FIND(".",D368,1)+1,100)</f>
        <v>detalhe</v>
      </c>
      <c r="H368" s="39" t="s">
        <v>39</v>
      </c>
      <c r="I368" s="60" t="s">
        <v>0</v>
      </c>
      <c r="J368" s="61" t="s">
        <v>0</v>
      </c>
      <c r="K368" s="61" t="s">
        <v>0</v>
      </c>
      <c r="L368" s="61" t="s">
        <v>0</v>
      </c>
      <c r="M368" s="61" t="s">
        <v>0</v>
      </c>
      <c r="N368" s="61" t="s">
        <v>0</v>
      </c>
      <c r="O368" s="61" t="s">
        <v>0</v>
      </c>
      <c r="P368" s="61" t="s">
        <v>0</v>
      </c>
      <c r="Q368" s="61" t="s">
        <v>0</v>
      </c>
      <c r="R368" s="61" t="s">
        <v>0</v>
      </c>
      <c r="S368" s="18" t="s">
        <v>1</v>
      </c>
      <c r="T368" s="18" t="s">
        <v>43</v>
      </c>
      <c r="U368" s="8" t="str">
        <f t="shared" ref="U368:U369" si="393">_xlfn.CONCAT("Propriedade para ",MID(C368,FIND("p.",C368,1)+2,100),": ",D368)</f>
        <v>Propriedade para documentar: é.detalhe</v>
      </c>
      <c r="V368" s="8" t="str">
        <f t="shared" ref="V368:V369" si="394">_xlfn.CONCAT("Dado para ",MID(F368,FIND("d.",F368,1)+2,100),": ",G368, " ( ",H368, " ) ")</f>
        <v xml:space="preserve">Dado para documentar: detalhe ( xsd:string ) </v>
      </c>
      <c r="W368" s="46" t="s">
        <v>1134</v>
      </c>
      <c r="X368" s="50" t="s">
        <v>1130</v>
      </c>
      <c r="Y368" s="50" t="s">
        <v>0</v>
      </c>
    </row>
    <row r="369" spans="1:25" ht="6" customHeight="1" x14ac:dyDescent="0.25">
      <c r="A369" s="4">
        <v>369</v>
      </c>
      <c r="B369" s="16" t="s">
        <v>37</v>
      </c>
      <c r="C369" s="36" t="str">
        <f t="shared" si="390"/>
        <v>p.documentar</v>
      </c>
      <c r="D369" s="37" t="s">
        <v>1121</v>
      </c>
      <c r="E369" s="15" t="s">
        <v>38</v>
      </c>
      <c r="F369" s="38" t="str">
        <f t="shared" si="391"/>
        <v>d.documentar</v>
      </c>
      <c r="G369" s="38" t="str">
        <f t="shared" si="392"/>
        <v>corte</v>
      </c>
      <c r="H369" s="39" t="s">
        <v>39</v>
      </c>
      <c r="I369" s="60" t="s">
        <v>0</v>
      </c>
      <c r="J369" s="61" t="s">
        <v>0</v>
      </c>
      <c r="K369" s="61" t="s">
        <v>0</v>
      </c>
      <c r="L369" s="61" t="s">
        <v>0</v>
      </c>
      <c r="M369" s="61" t="s">
        <v>0</v>
      </c>
      <c r="N369" s="61" t="s">
        <v>0</v>
      </c>
      <c r="O369" s="61" t="s">
        <v>0</v>
      </c>
      <c r="P369" s="61" t="s">
        <v>0</v>
      </c>
      <c r="Q369" s="61" t="s">
        <v>0</v>
      </c>
      <c r="R369" s="61" t="s">
        <v>0</v>
      </c>
      <c r="S369" s="18" t="s">
        <v>1</v>
      </c>
      <c r="T369" s="18" t="s">
        <v>43</v>
      </c>
      <c r="U369" s="8" t="str">
        <f t="shared" si="393"/>
        <v>Propriedade para documentar: é.corte</v>
      </c>
      <c r="V369" s="8" t="str">
        <f t="shared" si="394"/>
        <v xml:space="preserve">Dado para documentar: corte ( xsd:string ) </v>
      </c>
      <c r="W369" s="46" t="s">
        <v>1135</v>
      </c>
      <c r="X369" s="50" t="s">
        <v>1131</v>
      </c>
      <c r="Y369" s="50" t="s">
        <v>0</v>
      </c>
    </row>
    <row r="370" spans="1:25" ht="6" customHeight="1" x14ac:dyDescent="0.25">
      <c r="A370" s="4">
        <v>370</v>
      </c>
      <c r="B370" s="16" t="s">
        <v>37</v>
      </c>
      <c r="C370" s="36" t="str">
        <f t="shared" si="390"/>
        <v>p.documentar</v>
      </c>
      <c r="D370" s="37" t="s">
        <v>1122</v>
      </c>
      <c r="E370" s="15" t="s">
        <v>38</v>
      </c>
      <c r="F370" s="38" t="str">
        <f t="shared" ref="F370:F374" si="395">_xlfn.CONCAT("d.",MID(C370,FIND(".",C370,1)+1,100))</f>
        <v>d.documentar</v>
      </c>
      <c r="G370" s="38" t="str">
        <f t="shared" ref="G370:G374" si="396">MID(D370,FIND(".",D370,1)+1,100)</f>
        <v>vista</v>
      </c>
      <c r="H370" s="39" t="s">
        <v>39</v>
      </c>
      <c r="I370" s="60" t="s">
        <v>0</v>
      </c>
      <c r="J370" s="61" t="s">
        <v>0</v>
      </c>
      <c r="K370" s="61" t="s">
        <v>0</v>
      </c>
      <c r="L370" s="61" t="s">
        <v>0</v>
      </c>
      <c r="M370" s="61" t="s">
        <v>0</v>
      </c>
      <c r="N370" s="61" t="s">
        <v>0</v>
      </c>
      <c r="O370" s="61" t="s">
        <v>0</v>
      </c>
      <c r="P370" s="61" t="s">
        <v>0</v>
      </c>
      <c r="Q370" s="61" t="s">
        <v>0</v>
      </c>
      <c r="R370" s="61" t="s">
        <v>0</v>
      </c>
      <c r="S370" s="18" t="s">
        <v>1</v>
      </c>
      <c r="T370" s="18" t="s">
        <v>43</v>
      </c>
      <c r="U370" s="8" t="str">
        <f t="shared" ref="U370:U374" si="397">_xlfn.CONCAT("Propriedade para ",MID(C370,FIND("p.",C370,1)+2,100),": ",D370)</f>
        <v>Propriedade para documentar: é.vista</v>
      </c>
      <c r="V370" s="8" t="str">
        <f t="shared" ref="V370:V374" si="398">_xlfn.CONCAT("Dado para ",MID(F370,FIND("d.",F370,1)+2,100),": ",G370, " ( ",H370, " ) ")</f>
        <v xml:space="preserve">Dado para documentar: vista ( xsd:string ) </v>
      </c>
      <c r="W370" s="46" t="s">
        <v>1136</v>
      </c>
      <c r="X370" s="50" t="s">
        <v>1132</v>
      </c>
      <c r="Y370" s="50" t="s">
        <v>0</v>
      </c>
    </row>
    <row r="371" spans="1:25" s="53" customFormat="1" ht="6" customHeight="1" x14ac:dyDescent="0.25">
      <c r="A371" s="4">
        <v>371</v>
      </c>
      <c r="B371" s="16" t="s">
        <v>37</v>
      </c>
      <c r="C371" s="42" t="s">
        <v>1124</v>
      </c>
      <c r="D371" s="19" t="s">
        <v>1125</v>
      </c>
      <c r="E371" s="15" t="s">
        <v>38</v>
      </c>
      <c r="F371" s="43" t="str">
        <f t="shared" si="395"/>
        <v>d.tabular</v>
      </c>
      <c r="G371" s="34" t="str">
        <f t="shared" si="396"/>
        <v>tabela</v>
      </c>
      <c r="H371" s="45" t="s">
        <v>39</v>
      </c>
      <c r="I371" s="62" t="s">
        <v>0</v>
      </c>
      <c r="J371" s="61" t="s">
        <v>0</v>
      </c>
      <c r="K371" s="61" t="s">
        <v>0</v>
      </c>
      <c r="L371" s="61" t="s">
        <v>0</v>
      </c>
      <c r="M371" s="61" t="s">
        <v>0</v>
      </c>
      <c r="N371" s="61" t="s">
        <v>0</v>
      </c>
      <c r="O371" s="61" t="s">
        <v>0</v>
      </c>
      <c r="P371" s="61" t="s">
        <v>0</v>
      </c>
      <c r="Q371" s="61" t="s">
        <v>0</v>
      </c>
      <c r="R371" s="61" t="s">
        <v>0</v>
      </c>
      <c r="S371" s="18" t="s">
        <v>1</v>
      </c>
      <c r="T371" s="18" t="s">
        <v>43</v>
      </c>
      <c r="U371" s="8" t="str">
        <f t="shared" si="397"/>
        <v>Propriedade para tabular: tem.tabela</v>
      </c>
      <c r="V371" s="8" t="str">
        <f t="shared" si="398"/>
        <v xml:space="preserve">Dado para tabular: tabela ( xsd:string ) </v>
      </c>
      <c r="W371" s="46" t="s">
        <v>1126</v>
      </c>
      <c r="X371" s="50" t="s">
        <v>1137</v>
      </c>
      <c r="Y371" s="50" t="s">
        <v>0</v>
      </c>
    </row>
    <row r="372" spans="1:25" s="53" customFormat="1" ht="6" customHeight="1" x14ac:dyDescent="0.25">
      <c r="A372" s="4">
        <v>372</v>
      </c>
      <c r="B372" s="16" t="s">
        <v>37</v>
      </c>
      <c r="C372" s="36" t="str">
        <f>C371</f>
        <v>p.tabular</v>
      </c>
      <c r="D372" s="37" t="s">
        <v>1148</v>
      </c>
      <c r="E372" s="15" t="s">
        <v>38</v>
      </c>
      <c r="F372" s="38" t="str">
        <f t="shared" si="395"/>
        <v>d.tabular</v>
      </c>
      <c r="G372" s="38" t="str">
        <f t="shared" si="396"/>
        <v>tabela.gráfica</v>
      </c>
      <c r="H372" s="39" t="s">
        <v>39</v>
      </c>
      <c r="I372" s="60" t="s">
        <v>0</v>
      </c>
      <c r="J372" s="61" t="s">
        <v>0</v>
      </c>
      <c r="K372" s="61" t="s">
        <v>0</v>
      </c>
      <c r="L372" s="61" t="s">
        <v>0</v>
      </c>
      <c r="M372" s="61" t="s">
        <v>0</v>
      </c>
      <c r="N372" s="61" t="s">
        <v>0</v>
      </c>
      <c r="O372" s="61" t="s">
        <v>0</v>
      </c>
      <c r="P372" s="61" t="s">
        <v>0</v>
      </c>
      <c r="Q372" s="61" t="s">
        <v>0</v>
      </c>
      <c r="R372" s="61" t="s">
        <v>0</v>
      </c>
      <c r="S372" s="18" t="s">
        <v>1</v>
      </c>
      <c r="T372" s="18" t="s">
        <v>43</v>
      </c>
      <c r="U372" s="8" t="str">
        <f t="shared" si="397"/>
        <v>Propriedade para tabular: é.tabela.gráfica</v>
      </c>
      <c r="V372" s="8" t="str">
        <f t="shared" si="398"/>
        <v xml:space="preserve">Dado para tabular: tabela.gráfica ( xsd:string ) </v>
      </c>
      <c r="W372" s="46" t="s">
        <v>1149</v>
      </c>
      <c r="X372" s="50" t="s">
        <v>1138</v>
      </c>
      <c r="Y372" s="50" t="s">
        <v>0</v>
      </c>
    </row>
    <row r="373" spans="1:25" s="53" customFormat="1" ht="6" customHeight="1" x14ac:dyDescent="0.25">
      <c r="A373" s="4">
        <v>373</v>
      </c>
      <c r="B373" s="16" t="s">
        <v>37</v>
      </c>
      <c r="C373" s="36" t="str">
        <f t="shared" si="390"/>
        <v>p.tabular</v>
      </c>
      <c r="D373" s="37" t="s">
        <v>1146</v>
      </c>
      <c r="E373" s="15" t="s">
        <v>38</v>
      </c>
      <c r="F373" s="38" t="str">
        <f t="shared" si="395"/>
        <v>d.tabular</v>
      </c>
      <c r="G373" s="38" t="str">
        <f t="shared" si="396"/>
        <v>tabela.quantitativo</v>
      </c>
      <c r="H373" s="39" t="s">
        <v>39</v>
      </c>
      <c r="I373" s="60" t="s">
        <v>0</v>
      </c>
      <c r="J373" s="61" t="s">
        <v>0</v>
      </c>
      <c r="K373" s="61" t="s">
        <v>0</v>
      </c>
      <c r="L373" s="61" t="s">
        <v>0</v>
      </c>
      <c r="M373" s="61" t="s">
        <v>0</v>
      </c>
      <c r="N373" s="61" t="s">
        <v>0</v>
      </c>
      <c r="O373" s="61" t="s">
        <v>0</v>
      </c>
      <c r="P373" s="61" t="s">
        <v>0</v>
      </c>
      <c r="Q373" s="61" t="s">
        <v>0</v>
      </c>
      <c r="R373" s="61" t="s">
        <v>0</v>
      </c>
      <c r="S373" s="18" t="s">
        <v>1</v>
      </c>
      <c r="T373" s="18" t="s">
        <v>43</v>
      </c>
      <c r="U373" s="8" t="str">
        <f t="shared" si="397"/>
        <v>Propriedade para tabular: é.tabela.quantitativo</v>
      </c>
      <c r="V373" s="8" t="str">
        <f t="shared" si="398"/>
        <v xml:space="preserve">Dado para tabular: tabela.quantitativo ( xsd:string ) </v>
      </c>
      <c r="W373" s="46" t="s">
        <v>1150</v>
      </c>
      <c r="X373" s="50" t="s">
        <v>1139</v>
      </c>
      <c r="Y373" s="50" t="s">
        <v>0</v>
      </c>
    </row>
    <row r="374" spans="1:25" ht="6" customHeight="1" x14ac:dyDescent="0.25">
      <c r="A374" s="4">
        <v>374</v>
      </c>
      <c r="B374" s="16" t="s">
        <v>37</v>
      </c>
      <c r="C374" s="36" t="str">
        <f t="shared" si="390"/>
        <v>p.tabular</v>
      </c>
      <c r="D374" s="37" t="s">
        <v>1147</v>
      </c>
      <c r="E374" s="15" t="s">
        <v>38</v>
      </c>
      <c r="F374" s="38" t="str">
        <f t="shared" si="395"/>
        <v>d.tabular</v>
      </c>
      <c r="G374" s="38" t="str">
        <f t="shared" si="396"/>
        <v>tabela.orçamento</v>
      </c>
      <c r="H374" s="39" t="s">
        <v>39</v>
      </c>
      <c r="I374" s="60" t="s">
        <v>0</v>
      </c>
      <c r="J374" s="61" t="s">
        <v>0</v>
      </c>
      <c r="K374" s="61" t="s">
        <v>0</v>
      </c>
      <c r="L374" s="61" t="s">
        <v>0</v>
      </c>
      <c r="M374" s="61" t="s">
        <v>0</v>
      </c>
      <c r="N374" s="61" t="s">
        <v>0</v>
      </c>
      <c r="O374" s="61" t="s">
        <v>0</v>
      </c>
      <c r="P374" s="61" t="s">
        <v>0</v>
      </c>
      <c r="Q374" s="61" t="s">
        <v>0</v>
      </c>
      <c r="R374" s="61" t="s">
        <v>0</v>
      </c>
      <c r="S374" s="18" t="s">
        <v>1</v>
      </c>
      <c r="T374" s="18" t="s">
        <v>43</v>
      </c>
      <c r="U374" s="8" t="str">
        <f t="shared" si="397"/>
        <v>Propriedade para tabular: é.tabela.orçamento</v>
      </c>
      <c r="V374" s="8" t="str">
        <f t="shared" si="398"/>
        <v xml:space="preserve">Dado para tabular: tabela.orçamento ( xsd:string ) </v>
      </c>
      <c r="W374" s="46" t="s">
        <v>1151</v>
      </c>
      <c r="X374" s="50" t="s">
        <v>1140</v>
      </c>
      <c r="Y374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2025-03-04T22:45:50Z</dcterms:modified>
</cp:coreProperties>
</file>