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ose.garrido\Documents\Data Analytics Specialization\Module 1\"/>
    </mc:Choice>
  </mc:AlternateContent>
  <bookViews>
    <workbookView xWindow="0" yWindow="0" windowWidth="28800" windowHeight="12135" firstSheet="3" activeTab="3"/>
  </bookViews>
  <sheets>
    <sheet name="Category Statistics" sheetId="2" r:id="rId1"/>
    <sheet name="Subcategory Statistics" sheetId="3" r:id="rId2"/>
    <sheet name="Outcomes Based on Launch Date" sheetId="8" r:id="rId3"/>
    <sheet name="Kickstarter worksheet" sheetId="1" r:id="rId4"/>
    <sheet name="Failed US Kickstarters" sheetId="11" r:id="rId5"/>
    <sheet name="Descriptive Statistics" sheetId="12" r:id="rId6"/>
    <sheet name="Succesfully US Kickstarters" sheetId="10" r:id="rId7"/>
    <sheet name="Edinburgh Research" sheetId="9" r:id="rId8"/>
  </sheets>
  <definedNames>
    <definedName name="_xlnm._FilterDatabase" localSheetId="3" hidden="1">'Kickstarter worksheet'!$A$1:$T$4115</definedName>
    <definedName name="_xlnm._FilterDatabase" localSheetId="6" hidden="1">'Succesfully US Kickstarters'!$A$1:$T$413</definedName>
  </definedNames>
  <calcPr calcId="152511"/>
  <pivotCaches>
    <pivotCache cacheId="6" r:id="rId9"/>
    <pivotCache cacheId="33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12" l="1"/>
  <c r="C12" i="12"/>
  <c r="C14" i="12" s="1"/>
  <c r="C11" i="12"/>
  <c r="B13" i="12"/>
  <c r="B12" i="12"/>
  <c r="B11" i="12"/>
  <c r="B14" i="12"/>
  <c r="C7" i="12"/>
  <c r="C6" i="12"/>
  <c r="C5" i="12"/>
  <c r="C4" i="12"/>
  <c r="B7" i="12"/>
  <c r="B6" i="12"/>
  <c r="B5" i="12"/>
  <c r="B4" i="12"/>
  <c r="C10" i="12"/>
  <c r="B10" i="12"/>
  <c r="C9" i="12"/>
  <c r="B9" i="12"/>
  <c r="B3" i="12"/>
  <c r="C3" i="12"/>
  <c r="C2" i="12"/>
  <c r="B2" i="12"/>
  <c r="E3" i="9"/>
  <c r="E4" i="9"/>
  <c r="E5" i="9"/>
  <c r="E6" i="9"/>
  <c r="E2" i="9"/>
  <c r="D3" i="9"/>
  <c r="D4" i="9"/>
  <c r="D5" i="9"/>
  <c r="D6" i="9"/>
  <c r="D2" i="9"/>
  <c r="C3" i="9"/>
  <c r="C4" i="9"/>
  <c r="C5" i="9"/>
  <c r="C6" i="9"/>
  <c r="C2" i="9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5" i="1" l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<sst xmlns="http://schemas.openxmlformats.org/spreadsheetml/2006/main" count="38325" uniqueCount="8384">
  <si>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</si>
  <si>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</si>
  <si>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</si>
  <si>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</si>
  <si>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</si>
  <si>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</si>
  <si>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</si>
  <si>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</si>
  <si>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</si>
  <si>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</si>
  <si>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</si>
  <si>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</si>
  <si>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</si>
  <si>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</si>
  <si>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</si>
  <si>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</si>
  <si>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</si>
  <si>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</si>
  <si>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</si>
  <si>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</si>
  <si>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</si>
  <si>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</si>
  <si>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</si>
  <si>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</si>
  <si>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</si>
  <si>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</si>
  <si>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</si>
  <si>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</si>
  <si>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</si>
  <si>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</si>
  <si>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</si>
  <si>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</si>
  <si>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</si>
  <si>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</si>
  <si>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</si>
  <si>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</si>
  <si>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</si>
  <si>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</si>
  <si>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</si>
  <si>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</si>
  <si>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</si>
  <si>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</si>
  <si>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</si>
  <si>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</si>
  <si>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</si>
  <si>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</si>
  <si>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</si>
  <si>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</si>
  <si>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</si>
  <si>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</si>
  <si>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</si>
  <si>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</si>
  <si>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</si>
  <si>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</si>
  <si>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</si>
  <si>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</si>
  <si>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</si>
  <si>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</si>
  <si>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</si>
  <si>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</si>
  <si>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</si>
  <si>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</si>
  <si>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</si>
  <si>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</si>
  <si>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</si>
  <si>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</si>
  <si>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</si>
  <si>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</si>
  <si>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</si>
  <si>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</si>
  <si>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</si>
  <si>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</si>
  <si>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</si>
  <si>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</si>
  <si>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</si>
  <si>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</si>
  <si>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</si>
  <si>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</si>
  <si>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</si>
  <si>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</si>
  <si>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</si>
  <si>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</si>
  <si>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</si>
  <si>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</si>
  <si>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</si>
  <si>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</si>
  <si>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</si>
  <si>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</si>
  <si>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</si>
  <si>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</si>
  <si>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</si>
  <si>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</si>
  <si>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</si>
  <si>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</si>
  <si>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</si>
  <si>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</si>
  <si>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</si>
  <si>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</si>
  <si>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</si>
  <si>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</si>
  <si>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</si>
  <si>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</si>
  <si>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</si>
  <si>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</si>
  <si>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</si>
  <si>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</si>
  <si>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</si>
  <si>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</si>
  <si>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</si>
  <si>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</si>
  <si>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</si>
  <si>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</si>
  <si>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</si>
  <si>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</si>
  <si>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</si>
  <si>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</si>
  <si>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</si>
  <si>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</si>
  <si>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</si>
  <si>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</si>
  <si>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</si>
  <si>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</si>
  <si>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</si>
  <si>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</si>
  <si>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</si>
  <si>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</si>
  <si>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</si>
  <si>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</si>
  <si>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</si>
  <si>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</si>
  <si>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</si>
  <si>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</si>
  <si>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</si>
  <si>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</si>
  <si>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</si>
  <si>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</si>
  <si>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</si>
  <si>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</si>
  <si>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</si>
  <si>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</si>
  <si>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</si>
  <si>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</si>
  <si>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</si>
  <si>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</si>
  <si>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</si>
  <si>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</si>
  <si>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</si>
  <si>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</si>
  <si>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</si>
  <si>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</si>
  <si>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</si>
  <si>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</si>
  <si>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</si>
  <si>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</si>
  <si>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</si>
  <si>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</si>
  <si>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</si>
  <si>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</si>
  <si>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</si>
  <si>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</si>
  <si>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</si>
  <si>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</si>
  <si>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</si>
  <si>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</si>
  <si>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</si>
  <si>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</si>
  <si>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</si>
  <si>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</si>
  <si>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</si>
  <si>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</si>
  <si>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</si>
  <si>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</si>
  <si>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</si>
  <si>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</si>
  <si>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</si>
  <si>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</si>
  <si>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</si>
  <si>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</si>
  <si>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</si>
  <si>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</si>
  <si>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</si>
  <si>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</si>
  <si>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</si>
  <si>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</si>
  <si>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</si>
  <si>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</si>
  <si>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</si>
  <si>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</si>
  <si>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</si>
  <si>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</si>
  <si>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</si>
  <si>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</si>
  <si>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</si>
  <si>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</si>
  <si>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</si>
  <si>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</si>
  <si>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</si>
  <si>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</si>
  <si>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</si>
  <si>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</si>
  <si>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</si>
  <si>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</si>
  <si>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</si>
  <si>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</si>
  <si>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</si>
  <si>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</si>
  <si>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</si>
  <si>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</si>
  <si>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</si>
  <si>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</si>
  <si>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</si>
  <si>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</si>
  <si>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</si>
  <si>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</si>
  <si>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</si>
  <si>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</si>
  <si>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</si>
  <si>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</si>
  <si>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</si>
  <si>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</si>
  <si>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</si>
  <si>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</si>
  <si>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</si>
  <si>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</si>
  <si>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</si>
  <si>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</si>
  <si>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</si>
  <si>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</si>
  <si>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</si>
  <si>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</si>
  <si>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</si>
  <si>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</si>
  <si>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</si>
  <si>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</si>
  <si>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</si>
  <si>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</si>
  <si>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</si>
  <si>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</si>
  <si>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</si>
  <si>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</si>
  <si>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</si>
  <si>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</si>
  <si>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</si>
  <si>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</si>
  <si>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</si>
  <si>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</si>
  <si>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</si>
  <si>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</si>
  <si>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</si>
  <si>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</si>
  <si>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</si>
  <si>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</si>
  <si>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</si>
  <si>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</si>
  <si>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</si>
  <si>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</si>
  <si>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</si>
  <si>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</si>
  <si>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</si>
  <si>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</si>
  <si>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</si>
  <si>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</si>
  <si>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</si>
  <si>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</si>
  <si>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</si>
  <si>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</si>
  <si>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</si>
  <si>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</si>
  <si>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</si>
  <si>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</si>
  <si>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</si>
  <si>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</si>
  <si>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</si>
  <si>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</si>
  <si>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</si>
  <si>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</si>
  <si>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</si>
  <si>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</si>
  <si>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</si>
  <si>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</si>
  <si>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</si>
  <si>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</si>
  <si>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</si>
  <si>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</si>
  <si>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</si>
  <si>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</si>
  <si>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</si>
  <si>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</si>
  <si>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</si>
  <si>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</si>
  <si>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</si>
  <si>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</si>
  <si>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</si>
  <si>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</si>
  <si>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</si>
  <si>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</si>
  <si>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</si>
  <si>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</si>
  <si>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</si>
  <si>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</si>
  <si>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</si>
  <si>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</si>
  <si>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</si>
  <si>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</si>
  <si>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</si>
  <si>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</si>
  <si>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</si>
  <si>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</si>
  <si>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</si>
  <si>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</si>
  <si>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</si>
  <si>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</si>
  <si>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</si>
  <si>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</si>
  <si>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</si>
  <si>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</si>
  <si>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</si>
  <si>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</si>
  <si>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</si>
  <si>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</si>
  <si>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</si>
  <si>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</si>
  <si>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</si>
  <si>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</si>
  <si>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</si>
  <si>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</si>
  <si>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</si>
  <si>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</si>
  <si>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</si>
  <si>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</si>
  <si>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</si>
  <si>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</si>
  <si>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</si>
  <si>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</si>
  <si>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</si>
  <si>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</si>
  <si>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</si>
  <si>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</si>
  <si>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</si>
  <si>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</si>
  <si>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</si>
  <si>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</si>
  <si>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</si>
  <si>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</si>
  <si>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</si>
  <si>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</si>
  <si>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</si>
  <si>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</si>
  <si>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</si>
  <si>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</si>
  <si>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</si>
  <si>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</si>
  <si>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</si>
  <si>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</si>
  <si>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</si>
  <si>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</si>
  <si>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</si>
  <si>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</si>
  <si>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</si>
  <si>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</si>
  <si>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</si>
  <si>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</si>
  <si>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</si>
  <si>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</si>
  <si>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</si>
  <si>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</si>
  <si>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</si>
  <si>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</si>
  <si>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</si>
  <si>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</si>
  <si>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</si>
  <si>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</si>
  <si>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</si>
  <si>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</si>
  <si>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</si>
  <si>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</si>
  <si>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</si>
  <si>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</si>
  <si>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</si>
  <si>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</si>
  <si>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</si>
  <si>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</si>
  <si>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</si>
  <si>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</si>
  <si>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</si>
  <si>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</si>
  <si>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</si>
  <si>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</si>
  <si>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</si>
  <si>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</si>
  <si>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</si>
  <si>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</si>
  <si>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</si>
  <si>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</si>
  <si>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</si>
  <si>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</si>
  <si>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</si>
  <si>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</si>
  <si>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</si>
  <si>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</si>
  <si>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</si>
  <si>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</si>
  <si>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</si>
  <si>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</si>
  <si>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</si>
  <si>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</si>
  <si>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</si>
  <si>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</si>
  <si>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</si>
  <si>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</si>
  <si>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</si>
  <si>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</si>
  <si>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</si>
  <si>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</si>
  <si>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</si>
  <si>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</si>
  <si>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</si>
  <si>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</si>
  <si>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</si>
  <si>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</si>
  <si>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</si>
  <si>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</si>
  <si>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</si>
  <si>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</si>
  <si>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</si>
  <si>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</si>
  <si>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</si>
  <si>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</si>
  <si>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</si>
  <si>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</si>
  <si>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</si>
  <si>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</si>
  <si>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</si>
  <si>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</si>
  <si>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</si>
  <si>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</si>
  <si>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</si>
  <si>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</si>
  <si>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</si>
  <si>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</si>
  <si>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</si>
  <si>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</si>
  <si>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</si>
  <si>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</si>
  <si>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</si>
  <si>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</si>
  <si>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</si>
  <si>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</si>
  <si>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</si>
  <si>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</si>
  <si>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</si>
  <si>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</si>
  <si>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</si>
  <si>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</si>
  <si>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</si>
  <si>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</si>
  <si>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</si>
  <si>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</si>
  <si>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</si>
  <si>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</si>
  <si>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</si>
  <si>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</si>
  <si>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</si>
  <si>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</si>
  <si>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</si>
  <si>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</si>
  <si>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</si>
  <si>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</si>
  <si>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</si>
  <si>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</si>
  <si>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</si>
  <si>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</si>
  <si>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</si>
  <si>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</si>
  <si>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</si>
  <si>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</si>
  <si>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</si>
  <si>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</si>
  <si>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</si>
  <si>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</si>
  <si>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</si>
  <si>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</si>
  <si>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</si>
  <si>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</si>
  <si>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</si>
  <si>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</si>
  <si>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</si>
  <si>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</si>
  <si>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</si>
  <si>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</si>
  <si>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</si>
  <si>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</si>
  <si>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</si>
  <si>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</si>
  <si>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</si>
  <si>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</si>
  <si>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</si>
  <si>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</si>
  <si>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</si>
  <si>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</si>
  <si>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</si>
  <si>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</si>
  <si>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</si>
  <si>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</si>
  <si>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</si>
  <si>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</si>
  <si>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</si>
  <si>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</si>
  <si>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</si>
  <si>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</si>
  <si>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</si>
  <si>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</si>
  <si>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</si>
  <si>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</si>
  <si>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</si>
  <si>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</si>
  <si>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</si>
  <si>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</si>
  <si>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</si>
  <si>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</si>
  <si>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</si>
  <si>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</si>
  <si>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</si>
  <si>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</si>
  <si>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</si>
  <si>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</si>
  <si>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</si>
  <si>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</si>
  <si>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</si>
  <si>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</si>
  <si>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</si>
  <si>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</si>
  <si>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</si>
  <si>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</si>
  <si>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</si>
  <si>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</si>
  <si>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</si>
  <si>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</si>
  <si>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</si>
  <si>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</si>
  <si>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</si>
  <si>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</si>
  <si>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</si>
  <si>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</si>
  <si>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</si>
  <si>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</si>
  <si>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</si>
  <si>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</si>
  <si>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</si>
  <si>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</si>
  <si>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</si>
  <si>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</si>
  <si>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</si>
  <si>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</si>
  <si>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</si>
  <si>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</si>
  <si>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</si>
  <si>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</si>
  <si>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</si>
  <si>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</si>
  <si>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</si>
  <si>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</si>
  <si>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</si>
  <si>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</si>
  <si>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</si>
  <si>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</si>
  <si>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</si>
  <si>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</si>
  <si>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</si>
  <si>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</si>
  <si>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</si>
  <si>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</si>
  <si>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</si>
  <si>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</si>
  <si>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</si>
  <si>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</si>
  <si>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</si>
  <si>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</si>
  <si>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</si>
  <si>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</si>
  <si>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</si>
  <si>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</si>
  <si>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</si>
  <si>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</si>
  <si>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</si>
  <si>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</si>
  <si>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</si>
  <si>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</si>
  <si>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</si>
  <si>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</si>
  <si>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</si>
  <si>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</si>
  <si>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</si>
  <si>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</si>
  <si>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</si>
  <si>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</si>
  <si>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</si>
  <si>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</si>
  <si>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</si>
  <si>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</si>
  <si>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</si>
  <si>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</si>
  <si>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</si>
  <si>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</si>
  <si>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</si>
  <si>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</si>
  <si>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</si>
  <si>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</si>
  <si>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</si>
  <si>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</si>
  <si>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</si>
  <si>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</si>
  <si>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</si>
  <si>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</si>
  <si>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</si>
  <si>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</si>
  <si>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</si>
  <si>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</si>
  <si>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</si>
  <si>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</si>
  <si>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</si>
  <si>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</si>
  <si>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</si>
  <si>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</si>
  <si>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</si>
  <si>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</si>
  <si>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</si>
  <si>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</si>
  <si>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</si>
  <si>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</si>
  <si>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</si>
  <si>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</si>
  <si>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</si>
  <si>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</si>
  <si>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</si>
  <si>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</si>
  <si>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</si>
  <si>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</si>
  <si>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</si>
  <si>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</si>
  <si>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</si>
  <si>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</si>
  <si>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</si>
  <si>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</si>
  <si>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</si>
  <si>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</si>
  <si>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</si>
  <si>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</si>
  <si>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</si>
  <si>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</si>
  <si>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</si>
  <si>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</si>
  <si>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</si>
  <si>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</si>
  <si>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</si>
  <si>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</si>
  <si>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</si>
  <si>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</si>
  <si>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</si>
  <si>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</si>
  <si>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</si>
  <si>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</si>
  <si>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</si>
  <si>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</si>
  <si>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</si>
  <si>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</si>
  <si>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</si>
  <si>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</si>
  <si>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</si>
  <si>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</si>
  <si>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</si>
  <si>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</si>
  <si>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</si>
  <si>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</si>
  <si>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</si>
  <si>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</si>
  <si>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</si>
  <si>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</si>
  <si>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</si>
  <si>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</si>
  <si>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</si>
  <si>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</si>
  <si>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</si>
  <si>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</si>
  <si>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</si>
  <si>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</si>
  <si>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</si>
  <si>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</si>
  <si>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</si>
  <si>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</si>
  <si>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</si>
  <si>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</si>
  <si>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</si>
  <si>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</si>
  <si>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</si>
  <si>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</si>
  <si>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</si>
  <si>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</si>
  <si>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</si>
  <si>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</si>
  <si>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</si>
  <si>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</si>
  <si>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</si>
  <si>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</si>
  <si>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</si>
  <si>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</si>
  <si>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</si>
  <si>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</si>
  <si>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</si>
  <si>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</si>
  <si>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</si>
  <si>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</si>
  <si>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</si>
  <si>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</si>
  <si>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</si>
  <si>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</si>
  <si>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</si>
  <si>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</si>
  <si>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</si>
  <si>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</si>
  <si>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</si>
  <si>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</si>
  <si>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</si>
  <si>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</si>
  <si>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</si>
  <si>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</si>
  <si>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</si>
  <si>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</si>
  <si>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</si>
  <si>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</si>
  <si>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</si>
  <si>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</si>
  <si>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</si>
  <si>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</si>
  <si>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</si>
  <si>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</si>
  <si>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</si>
  <si>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</si>
  <si>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</si>
  <si>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</si>
  <si>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</si>
  <si>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</si>
  <si>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</si>
  <si>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</si>
  <si>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</si>
  <si>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</si>
  <si>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</si>
  <si>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</si>
  <si>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</si>
  <si>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</si>
  <si>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</si>
  <si>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</si>
  <si>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</si>
  <si>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</si>
  <si>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</si>
  <si>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</si>
  <si>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</si>
  <si>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</si>
  <si>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</si>
  <si>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</si>
  <si>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</si>
  <si>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</si>
  <si>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</si>
  <si>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</si>
  <si>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</si>
  <si>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</si>
  <si>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</si>
  <si>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</si>
  <si>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</si>
  <si>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</si>
  <si>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</si>
  <si>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</si>
  <si>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</si>
  <si>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</si>
  <si>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</si>
  <si>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</si>
  <si>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</si>
  <si>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</si>
  <si>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</si>
  <si>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</si>
  <si>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</si>
  <si>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</si>
  <si>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</si>
  <si>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</si>
  <si>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</si>
  <si>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</si>
  <si>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</si>
  <si>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</si>
  <si>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</si>
  <si>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</si>
  <si>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</si>
  <si>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</si>
  <si>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</si>
  <si>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</si>
  <si>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</si>
  <si>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</si>
  <si>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</si>
  <si>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</si>
  <si>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</si>
  <si>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</si>
  <si>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</si>
  <si>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</si>
  <si>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</si>
  <si>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</si>
  <si>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</si>
  <si>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</si>
  <si>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</si>
  <si>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</si>
  <si>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</si>
  <si>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</si>
  <si>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</si>
  <si>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</si>
  <si>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</si>
  <si>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</si>
  <si>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</si>
  <si>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</si>
  <si>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</si>
  <si>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</si>
  <si>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</si>
  <si>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</si>
  <si>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</si>
  <si>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</si>
  <si>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</si>
  <si>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</si>
  <si>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</si>
  <si>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</si>
  <si>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</si>
  <si>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</si>
  <si>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</si>
  <si>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</si>
  <si>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</si>
  <si>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</si>
  <si>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</si>
  <si>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</si>
  <si>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</si>
  <si>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</si>
  <si>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</si>
  <si>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</si>
  <si>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</si>
  <si>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</si>
  <si>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</si>
  <si>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</si>
  <si>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</si>
  <si>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</si>
  <si>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</si>
  <si>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</si>
  <si>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</si>
  <si>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</si>
  <si>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</si>
  <si>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</si>
  <si>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</si>
  <si>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</si>
  <si>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</si>
  <si>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</si>
  <si>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</si>
  <si>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</si>
  <si>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</si>
  <si>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</si>
  <si>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</si>
  <si>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</si>
  <si>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</si>
  <si>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</si>
  <si>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</si>
  <si>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</si>
  <si>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</si>
  <si>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</si>
  <si>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</si>
  <si>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</si>
  <si>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</si>
  <si>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</si>
  <si>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</si>
  <si>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</si>
  <si>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</si>
  <si>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</si>
  <si>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</si>
  <si>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</si>
  <si>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</si>
  <si>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</si>
  <si>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</si>
  <si>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</si>
  <si>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</si>
  <si>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</si>
  <si>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</si>
  <si>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</si>
  <si>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</si>
  <si>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</si>
  <si>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</si>
  <si>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</si>
  <si>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</si>
  <si>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</si>
  <si>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</si>
  <si>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</si>
  <si>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</si>
  <si>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</si>
  <si>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</si>
  <si>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</si>
  <si>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</si>
  <si>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</si>
  <si>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</si>
  <si>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</si>
  <si>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</si>
  <si>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</si>
  <si>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</si>
  <si>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</si>
  <si>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</si>
  <si>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</si>
  <si>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</si>
  <si>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</si>
  <si>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</si>
  <si>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</si>
  <si>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</si>
  <si>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</si>
  <si>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</si>
  <si>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</si>
  <si>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</si>
  <si>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</si>
  <si>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</si>
  <si>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</si>
  <si>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</si>
  <si>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</si>
  <si>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</si>
  <si>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</si>
  <si>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</si>
  <si>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</si>
  <si>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</si>
  <si>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</si>
  <si>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</si>
  <si>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</si>
  <si>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</si>
  <si>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</si>
  <si>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</si>
  <si>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</si>
  <si>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</si>
  <si>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</si>
  <si>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</si>
  <si>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</si>
  <si>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</si>
  <si>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</si>
  <si>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</si>
  <si>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</si>
  <si>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</si>
  <si>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</si>
  <si>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</si>
  <si>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</si>
  <si>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</si>
  <si>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</si>
  <si>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</si>
  <si>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</si>
  <si>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</si>
  <si>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</si>
  <si>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</si>
  <si>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</si>
  <si>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</si>
  <si>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</si>
  <si>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</si>
  <si>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</si>
  <si>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</si>
  <si>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</si>
  <si>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</si>
  <si>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</si>
  <si>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</si>
  <si>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</si>
  <si>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</si>
  <si>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</si>
  <si>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</si>
  <si>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</si>
  <si>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</si>
  <si>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</si>
  <si>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</si>
  <si>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</si>
  <si>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</si>
  <si>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</si>
  <si>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</si>
  <si>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</si>
  <si>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</si>
  <si>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</si>
  <si>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</si>
  <si>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</si>
  <si>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</si>
  <si>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</si>
  <si>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</si>
  <si>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</si>
  <si>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</si>
  <si>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</si>
  <si>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</si>
  <si>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</si>
  <si>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</si>
  <si>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</si>
  <si>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</si>
  <si>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</si>
  <si>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</si>
  <si>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</si>
  <si>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</si>
  <si>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</si>
  <si>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</si>
  <si>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</si>
  <si>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</si>
  <si>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</si>
  <si>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</si>
  <si>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</si>
  <si>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</si>
  <si>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</si>
  <si>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</si>
  <si>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</si>
  <si>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</si>
  <si>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</si>
  <si>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</si>
  <si>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</si>
  <si>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</si>
  <si>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</si>
  <si>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</si>
  <si>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</si>
  <si>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</si>
  <si>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</si>
  <si>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</si>
  <si>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</si>
  <si>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</si>
  <si>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</si>
  <si>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</si>
  <si>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</si>
  <si>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</si>
  <si>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</si>
  <si>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</si>
  <si>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</si>
  <si>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</si>
  <si>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</si>
  <si>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</si>
  <si>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</si>
  <si>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</si>
  <si>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</si>
  <si>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</si>
  <si>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</si>
  <si>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</si>
  <si>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</si>
  <si>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</si>
  <si>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</si>
  <si>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</si>
  <si>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</si>
  <si>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</si>
  <si>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</si>
  <si>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</si>
  <si>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</si>
  <si>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</si>
  <si>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</si>
  <si>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</si>
  <si>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</si>
  <si>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</si>
  <si>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</si>
  <si>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</si>
  <si>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</si>
  <si>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</si>
  <si>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</si>
  <si>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</si>
  <si>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</si>
  <si>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</si>
  <si>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</si>
  <si>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</si>
  <si>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</si>
  <si>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</si>
  <si>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</si>
  <si>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</si>
  <si>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</si>
  <si>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</si>
  <si>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</si>
  <si>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</si>
  <si>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</si>
  <si>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</si>
  <si>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</si>
  <si>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</si>
  <si>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</si>
  <si>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</si>
  <si>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</si>
  <si>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</si>
  <si>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</si>
  <si>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</si>
  <si>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</si>
  <si>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</si>
  <si>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</si>
  <si>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</si>
  <si>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</si>
  <si>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</si>
  <si>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</si>
  <si>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</si>
  <si>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</si>
  <si>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</si>
  <si>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</si>
  <si>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</si>
  <si>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</si>
  <si>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</si>
  <si>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</si>
  <si>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</si>
  <si>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</si>
  <si>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</si>
  <si>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</si>
  <si>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</si>
  <si>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</si>
  <si>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</si>
  <si>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</si>
  <si>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</si>
  <si>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</si>
  <si>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</si>
  <si>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</si>
  <si>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</si>
  <si>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</si>
  <si>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</si>
  <si>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</si>
  <si>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</si>
  <si>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</si>
  <si>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</si>
  <si>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</si>
  <si>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</si>
  <si>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</si>
  <si>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</si>
  <si>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</si>
  <si>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</si>
  <si>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</si>
  <si>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</si>
  <si>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</si>
  <si>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</si>
  <si>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</si>
  <si>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</si>
  <si>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</si>
  <si>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</si>
  <si>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</si>
  <si>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</si>
  <si>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</si>
  <si>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</si>
  <si>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</si>
  <si>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</si>
  <si>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</si>
  <si>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</si>
  <si>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</si>
  <si>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</si>
  <si>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</si>
  <si>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</si>
  <si>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</si>
  <si>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</si>
  <si>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</si>
  <si>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</si>
  <si>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</si>
  <si>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</si>
  <si>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</si>
  <si>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</si>
  <si>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</si>
  <si>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</si>
  <si>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</si>
  <si>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</si>
  <si>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</si>
  <si>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</si>
  <si>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</si>
  <si>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</si>
  <si>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</si>
  <si>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</si>
  <si>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</si>
  <si>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</si>
  <si>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</si>
  <si>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</si>
  <si>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</si>
  <si>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</si>
  <si>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</si>
  <si>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</si>
  <si>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</si>
  <si>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</si>
  <si>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</si>
  <si>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</si>
  <si>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</si>
  <si>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</si>
  <si>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</si>
  <si>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</si>
  <si>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</si>
  <si>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</si>
  <si>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</si>
  <si>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</si>
  <si>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</si>
  <si>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</si>
  <si>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</si>
  <si>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</si>
  <si>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</si>
  <si>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</si>
  <si>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</si>
  <si>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</si>
  <si>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</si>
  <si>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</si>
  <si>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</si>
  <si>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</si>
  <si>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</si>
  <si>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</si>
  <si>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</si>
  <si>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</si>
  <si>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</si>
  <si>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</si>
  <si>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</si>
  <si>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</si>
  <si>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</si>
  <si>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</si>
  <si>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</si>
  <si>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</si>
  <si>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</si>
  <si>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</si>
  <si>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</si>
  <si>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</si>
  <si>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</si>
  <si>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</si>
  <si>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</si>
  <si>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</si>
  <si>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</si>
  <si>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</si>
  <si>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</si>
  <si>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</si>
  <si>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</si>
  <si>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</si>
  <si>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</si>
  <si>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</si>
  <si>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</si>
  <si>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</si>
  <si>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</si>
  <si>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</si>
  <si>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</si>
  <si>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</si>
  <si>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</si>
  <si>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</si>
  <si>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</si>
  <si>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</si>
  <si>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</si>
  <si>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</si>
  <si>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</si>
  <si>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</si>
  <si>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</si>
  <si>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</si>
  <si>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</si>
  <si>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</si>
  <si>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</si>
  <si>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</si>
  <si>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</si>
  <si>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</si>
  <si>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</si>
  <si>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</si>
  <si>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</si>
  <si>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</si>
  <si>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</si>
  <si>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</si>
  <si>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</si>
  <si>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</si>
  <si>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</si>
  <si>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</si>
  <si>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</si>
  <si>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</si>
  <si>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</si>
  <si>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</si>
  <si>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</si>
  <si>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</si>
  <si>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</si>
  <si>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</si>
  <si>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</si>
  <si>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</si>
  <si>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</si>
  <si>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</si>
  <si>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</si>
  <si>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</si>
  <si>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</si>
  <si>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</si>
  <si>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</si>
  <si>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</si>
  <si>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</si>
  <si>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</si>
  <si>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</si>
  <si>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</si>
  <si>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</si>
  <si>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</si>
  <si>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</si>
  <si>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</si>
  <si>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</si>
  <si>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</si>
  <si>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</si>
  <si>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</si>
  <si>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</si>
  <si>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</si>
  <si>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</si>
  <si>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</si>
  <si>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</si>
  <si>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</si>
  <si>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</si>
  <si>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</si>
  <si>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</si>
  <si>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</si>
  <si>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</si>
  <si>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</si>
  <si>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</si>
  <si>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</si>
  <si>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</si>
  <si>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</si>
  <si>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</si>
  <si>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</si>
  <si>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</si>
  <si>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</si>
  <si>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</si>
  <si>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</si>
  <si>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</si>
  <si>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</si>
  <si>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</si>
  <si>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</si>
  <si>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</si>
  <si>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</si>
  <si>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</si>
  <si>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</si>
  <si>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</si>
  <si>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</si>
  <si>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</si>
  <si>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</si>
  <si>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</si>
  <si>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</si>
  <si>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</si>
  <si>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</si>
  <si>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</si>
  <si>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</si>
  <si>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</si>
  <si>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</si>
  <si>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</si>
  <si>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</si>
  <si>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</si>
  <si>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</si>
  <si>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</si>
  <si>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</si>
  <si>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</si>
  <si>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</si>
  <si>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</si>
  <si>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</si>
  <si>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</si>
  <si>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</si>
  <si>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</si>
  <si>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</si>
  <si>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</si>
  <si>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</si>
  <si>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</si>
  <si>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</si>
  <si>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</si>
  <si>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</si>
  <si>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</si>
  <si>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</si>
  <si>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</si>
  <si>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</si>
  <si>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</si>
  <si>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</si>
  <si>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</si>
  <si>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</si>
  <si>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</si>
  <si>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</si>
  <si>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</si>
  <si>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</si>
  <si>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</si>
  <si>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</si>
  <si>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</si>
  <si>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</si>
  <si>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</si>
  <si>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</si>
  <si>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</si>
  <si>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</si>
  <si>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</si>
  <si>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</si>
  <si>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</si>
  <si>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</si>
  <si>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</si>
  <si>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</si>
  <si>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</si>
  <si>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</si>
  <si>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</si>
  <si>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</si>
  <si>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</si>
  <si>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</si>
  <si>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</si>
  <si>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</si>
  <si>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</si>
  <si>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</si>
  <si>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</si>
  <si>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</si>
  <si>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</si>
  <si>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</si>
  <si>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</si>
  <si>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</si>
  <si>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</si>
  <si>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</si>
  <si>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</si>
  <si>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</si>
  <si>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</si>
  <si>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</si>
  <si>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</si>
  <si>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</si>
  <si>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</si>
  <si>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</si>
  <si>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</si>
  <si>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</si>
  <si>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</si>
  <si>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</si>
  <si>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</si>
  <si>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</si>
  <si>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</si>
  <si>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</si>
  <si>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</si>
  <si>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</si>
  <si>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</si>
  <si>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</si>
  <si>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</si>
  <si>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</si>
  <si>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</si>
  <si>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</si>
  <si>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</si>
  <si>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</si>
  <si>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</si>
  <si>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</si>
  <si>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</si>
  <si>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</si>
  <si>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</si>
  <si>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</si>
  <si>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</si>
  <si>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</si>
  <si>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</si>
  <si>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</si>
  <si>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</si>
  <si>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</si>
  <si>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</si>
  <si>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</si>
  <si>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</si>
  <si>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</si>
  <si>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</si>
  <si>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</si>
  <si>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</si>
  <si>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</si>
  <si>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</si>
  <si>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</si>
  <si>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</si>
  <si>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</si>
  <si>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</si>
  <si>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</si>
  <si>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</si>
  <si>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</si>
  <si>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</si>
  <si>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</si>
  <si>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</si>
  <si>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</si>
  <si>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</si>
  <si>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</si>
  <si>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</si>
  <si>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</si>
  <si>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</si>
  <si>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</si>
  <si>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</si>
  <si>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</si>
  <si>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</si>
  <si>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</si>
  <si>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</si>
  <si>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</si>
  <si>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</si>
  <si>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</si>
  <si>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</si>
  <si>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</si>
  <si>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</si>
  <si>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</si>
  <si>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</si>
  <si>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</si>
  <si>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</si>
  <si>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</si>
  <si>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</si>
  <si>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</si>
  <si>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</si>
  <si>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</si>
  <si>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</si>
  <si>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</si>
  <si>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</si>
  <si>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</si>
  <si>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</si>
  <si>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</si>
  <si>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</si>
  <si>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</si>
  <si>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</si>
  <si>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</si>
  <si>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</si>
  <si>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</si>
  <si>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</si>
  <si>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</si>
  <si>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</si>
  <si>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</si>
  <si>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</si>
  <si>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</si>
  <si>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</si>
  <si>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</si>
  <si>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</si>
  <si>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</si>
  <si>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</si>
  <si>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</si>
  <si>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</si>
  <si>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</si>
  <si>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</si>
  <si>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</si>
  <si>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</si>
  <si>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</si>
  <si>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</si>
  <si>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</si>
  <si>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</si>
  <si>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</si>
  <si>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</si>
  <si>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</si>
  <si>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</si>
  <si>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</si>
  <si>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</si>
  <si>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</si>
  <si>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</si>
  <si>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</si>
  <si>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</si>
  <si>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</si>
  <si>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</si>
  <si>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</si>
  <si>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</si>
  <si>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</si>
  <si>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</si>
  <si>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</si>
  <si>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</si>
  <si>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</si>
  <si>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</si>
  <si>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</si>
  <si>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</si>
  <si>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</si>
  <si>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</si>
  <si>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</si>
  <si>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</si>
  <si>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</si>
  <si>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</si>
  <si>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</si>
  <si>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</si>
  <si>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</si>
  <si>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</si>
  <si>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</si>
  <si>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</si>
  <si>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</si>
  <si>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</si>
  <si>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</si>
  <si>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</si>
  <si>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</si>
  <si>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</si>
  <si>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</si>
  <si>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</si>
  <si>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</si>
  <si>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</si>
  <si>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</si>
  <si>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</si>
  <si>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</si>
  <si>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</si>
  <si>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</si>
  <si>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</si>
  <si>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</si>
  <si>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</si>
  <si>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</si>
  <si>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</si>
  <si>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</si>
  <si>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</si>
  <si>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</si>
  <si>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</si>
  <si>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</si>
  <si>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</si>
  <si>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</si>
  <si>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</si>
  <si>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</si>
  <si>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</si>
  <si>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</si>
  <si>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</si>
  <si>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</si>
  <si>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</si>
  <si>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</si>
  <si>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</si>
  <si>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</si>
  <si>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</si>
  <si>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</si>
  <si>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</si>
  <si>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</si>
  <si>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</si>
  <si>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</si>
  <si>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</si>
  <si>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</si>
  <si>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</si>
  <si>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</si>
  <si>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</si>
  <si>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</si>
  <si>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</si>
  <si>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</si>
  <si>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</si>
  <si>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</si>
  <si>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</si>
  <si>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</si>
  <si>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</si>
  <si>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</si>
  <si>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</si>
  <si>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</si>
  <si>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</si>
  <si>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</si>
  <si>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</si>
  <si>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</si>
  <si>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</si>
  <si>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</si>
  <si>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</si>
  <si>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</si>
  <si>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</si>
  <si>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</si>
  <si>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</si>
  <si>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</si>
  <si>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</si>
  <si>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</si>
  <si>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</si>
  <si>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</si>
  <si>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</si>
  <si>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</si>
  <si>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</si>
  <si>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</si>
  <si>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</si>
  <si>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</si>
  <si>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</si>
  <si>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</si>
  <si>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</si>
  <si>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</si>
  <si>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</si>
  <si>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</si>
  <si>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</si>
  <si>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</si>
  <si>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</si>
  <si>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</si>
  <si>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</si>
  <si>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</si>
  <si>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</si>
  <si>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</si>
  <si>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</si>
  <si>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</si>
  <si>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</si>
  <si>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</si>
  <si>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</si>
  <si>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</si>
  <si>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</si>
  <si>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</si>
  <si>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</si>
  <si>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</si>
  <si>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</si>
  <si>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</si>
  <si>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</si>
  <si>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</si>
  <si>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</si>
  <si>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</si>
  <si>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</si>
  <si>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</si>
  <si>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</si>
  <si>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</si>
  <si>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</si>
  <si>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</si>
  <si>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</si>
  <si>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</si>
  <si>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</si>
  <si>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</si>
  <si>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</si>
  <si>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</si>
  <si>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</si>
  <si>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</si>
  <si>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</si>
  <si>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</si>
  <si>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</si>
  <si>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</si>
  <si>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</si>
  <si>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</si>
  <si>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</si>
  <si>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</si>
  <si>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</si>
  <si>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</si>
  <si>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</si>
  <si>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</si>
  <si>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</si>
  <si>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</si>
  <si>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</si>
  <si>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</si>
  <si>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</si>
  <si>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</si>
  <si>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</si>
  <si>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</si>
  <si>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</si>
  <si>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</si>
  <si>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</si>
  <si>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</si>
  <si>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</si>
  <si>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</si>
  <si>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</si>
  <si>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</si>
  <si>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</si>
  <si>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</si>
  <si>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</si>
  <si>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</si>
  <si>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</si>
  <si>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</si>
  <si>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</si>
  <si>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</si>
  <si>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</si>
  <si>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</si>
  <si>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</si>
  <si>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</si>
  <si>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</si>
  <si>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</si>
  <si>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</si>
  <si>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</si>
  <si>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</si>
  <si>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</si>
  <si>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</si>
  <si>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</si>
  <si>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</si>
  <si>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</si>
  <si>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</si>
  <si>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</si>
  <si>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</si>
  <si>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</si>
  <si>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</si>
  <si>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</si>
  <si>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</si>
  <si>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</si>
  <si>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</si>
  <si>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</si>
  <si>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</si>
  <si>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</si>
  <si>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</si>
  <si>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</si>
  <si>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</si>
  <si>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</si>
  <si>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</si>
  <si>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</si>
  <si>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</si>
  <si>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</si>
  <si>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</si>
  <si>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</si>
  <si>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</si>
  <si>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</si>
  <si>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</si>
  <si>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</si>
  <si>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</si>
  <si>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</si>
  <si>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</si>
  <si>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</si>
  <si>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</si>
  <si>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</si>
  <si>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</si>
  <si>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</si>
  <si>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</si>
  <si>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</si>
  <si>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</si>
  <si>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</si>
  <si>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</si>
  <si>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</si>
  <si>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</si>
  <si>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</si>
  <si>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</si>
  <si>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</si>
  <si>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</si>
  <si>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</si>
  <si>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</si>
  <si>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</si>
  <si>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</si>
  <si>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</si>
  <si>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</si>
  <si>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</si>
  <si>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</si>
  <si>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</si>
  <si>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</si>
  <si>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</si>
  <si>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</si>
  <si>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</si>
  <si>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</si>
  <si>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</si>
  <si>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</si>
  <si>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</si>
  <si>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</si>
  <si>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</si>
  <si>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</si>
  <si>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</si>
  <si>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</si>
  <si>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</si>
  <si>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</si>
  <si>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</si>
  <si>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</si>
  <si>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</si>
  <si>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</si>
  <si>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</si>
  <si>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</si>
  <si>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</si>
  <si>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</si>
  <si>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</si>
  <si>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</si>
  <si>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</si>
  <si>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</si>
  <si>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</si>
  <si>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</si>
  <si>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</si>
  <si>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</si>
  <si>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</si>
  <si>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</si>
  <si>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</si>
  <si>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</si>
  <si>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</si>
  <si>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</si>
  <si>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</si>
  <si>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</si>
  <si>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</si>
  <si>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</si>
  <si>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</si>
  <si>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</si>
  <si>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</si>
  <si>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</si>
  <si>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</si>
  <si>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</si>
  <si>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</si>
  <si>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</si>
  <si>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</si>
  <si>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</si>
  <si>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</si>
  <si>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</si>
  <si>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</si>
  <si>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</si>
  <si>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</si>
  <si>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</si>
  <si>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</si>
  <si>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</si>
  <si>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</si>
  <si>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</si>
  <si>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</si>
  <si>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</si>
  <si>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</si>
  <si>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</si>
  <si>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</si>
  <si>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</si>
  <si>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</si>
  <si>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</si>
  <si>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</si>
  <si>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</si>
  <si>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</si>
  <si>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</si>
  <si>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</si>
  <si>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</si>
  <si>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</si>
  <si>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</si>
  <si>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</si>
  <si>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</si>
  <si>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</si>
  <si>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</si>
  <si>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</si>
  <si>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</si>
  <si>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</si>
  <si>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</si>
  <si>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</si>
  <si>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</si>
  <si>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</si>
  <si>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</si>
  <si>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</si>
  <si>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</si>
  <si>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</si>
  <si>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</si>
  <si>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</si>
  <si>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</si>
  <si>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</si>
  <si>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</si>
  <si>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</si>
  <si>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</si>
  <si>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</si>
  <si>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</si>
  <si>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</si>
  <si>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</si>
  <si>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</si>
  <si>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</si>
  <si>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</si>
  <si>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</si>
  <si>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</si>
  <si>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</si>
  <si>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</si>
  <si>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</si>
  <si>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</si>
  <si>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</si>
  <si>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</si>
  <si>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</si>
  <si>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</si>
  <si>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</si>
  <si>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</si>
  <si>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</si>
  <si>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</si>
  <si>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</si>
  <si>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</si>
  <si>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</si>
  <si>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</si>
  <si>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</si>
  <si>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</si>
  <si>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</si>
  <si>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</si>
  <si>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</si>
  <si>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</si>
  <si>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</si>
  <si>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</si>
  <si>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</si>
  <si>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</si>
  <si>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</si>
  <si>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</si>
  <si>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</si>
  <si>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</si>
  <si>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</si>
  <si>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</si>
  <si>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</si>
  <si>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</si>
  <si>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</si>
  <si>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</si>
  <si>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</si>
  <si>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</si>
  <si>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</si>
  <si>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</si>
  <si>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</si>
  <si>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</si>
  <si>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</si>
  <si>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</si>
  <si>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</si>
  <si>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</si>
  <si>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</si>
  <si>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</si>
  <si>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</si>
  <si>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</si>
  <si>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</si>
  <si>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</si>
  <si>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</si>
  <si>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</si>
  <si>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</si>
  <si>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</si>
  <si>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</si>
  <si>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</si>
  <si>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</si>
  <si>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</si>
  <si>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</si>
  <si>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</si>
  <si>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</si>
  <si>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</si>
  <si>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</si>
  <si>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</si>
  <si>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</si>
  <si>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</si>
  <si>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</si>
  <si>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</si>
  <si>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</si>
  <si>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</si>
  <si>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</si>
  <si>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</si>
  <si>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</si>
  <si>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</si>
  <si>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</si>
  <si>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</si>
  <si>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</si>
  <si>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</si>
  <si>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</si>
  <si>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</si>
  <si>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</si>
  <si>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</si>
  <si>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</si>
  <si>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</si>
  <si>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</si>
  <si>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</si>
  <si>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</si>
  <si>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</si>
  <si>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</si>
  <si>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</si>
  <si>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</si>
  <si>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</si>
  <si>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</si>
  <si>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</si>
  <si>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</si>
  <si>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</si>
  <si>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</si>
  <si>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</si>
  <si>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</si>
  <si>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</si>
  <si>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</si>
  <si>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</si>
  <si>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</si>
  <si>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</si>
  <si>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</si>
  <si>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</si>
  <si>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</si>
  <si>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</si>
  <si>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</si>
  <si>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</si>
  <si>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</si>
  <si>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</si>
  <si>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</si>
  <si>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</si>
  <si>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</si>
  <si>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</si>
  <si>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</si>
  <si>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</si>
  <si>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</si>
  <si>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</si>
  <si>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</si>
  <si>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</si>
  <si>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</si>
  <si>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</si>
  <si>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</si>
  <si>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</si>
  <si>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</si>
  <si>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</si>
  <si>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</si>
  <si>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</si>
  <si>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</si>
  <si>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</si>
  <si>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</si>
  <si>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</si>
  <si>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</si>
  <si>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</si>
  <si>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</si>
  <si>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</si>
  <si>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</si>
  <si>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</si>
  <si>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</si>
  <si>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</si>
  <si>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</si>
  <si>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</si>
  <si>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</si>
  <si>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</si>
  <si>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</si>
  <si>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</si>
  <si>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</si>
  <si>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</si>
  <si>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</si>
  <si>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</si>
  <si>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</si>
  <si>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</si>
  <si>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</si>
  <si>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</si>
  <si>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</si>
  <si>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</si>
  <si>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</si>
  <si>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</si>
  <si>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</si>
  <si>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</si>
  <si>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</si>
  <si>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</si>
  <si>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</si>
  <si>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</si>
  <si>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</si>
  <si>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</si>
  <si>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</si>
  <si>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</si>
  <si>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</si>
  <si>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</si>
  <si>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</si>
  <si>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</si>
  <si>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</si>
  <si>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</si>
  <si>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</si>
  <si>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</si>
  <si>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</si>
  <si>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</si>
  <si>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</si>
  <si>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</si>
  <si>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</si>
  <si>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</si>
  <si>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</si>
  <si>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</si>
  <si>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</si>
  <si>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</si>
  <si>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</si>
  <si>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</si>
  <si>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</si>
  <si>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</si>
  <si>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</si>
  <si>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</si>
  <si>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</si>
  <si>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</si>
  <si>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</si>
  <si>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</si>
  <si>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</si>
  <si>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</si>
  <si>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</si>
  <si>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</si>
  <si>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</si>
  <si>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</si>
  <si>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</si>
  <si>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</si>
  <si>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</si>
  <si>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</si>
  <si>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</si>
  <si>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</si>
  <si>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</si>
  <si>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</si>
  <si>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</si>
  <si>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</si>
  <si>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</si>
  <si>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</si>
  <si>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</si>
  <si>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</si>
  <si>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</si>
  <si>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</si>
  <si>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</si>
  <si>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</si>
  <si>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</si>
  <si>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</si>
  <si>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</si>
  <si>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</si>
  <si>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</si>
  <si>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</si>
  <si>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</si>
  <si>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</si>
  <si>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</si>
  <si>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</si>
  <si>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</si>
  <si>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</si>
  <si>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</si>
  <si>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</si>
  <si>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</si>
  <si>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</si>
  <si>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</si>
  <si>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</si>
  <si>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</si>
  <si>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</si>
  <si>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</si>
  <si>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</si>
  <si>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</si>
  <si>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</si>
  <si>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</si>
  <si>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</si>
  <si>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</si>
  <si>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</si>
  <si>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</si>
  <si>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</si>
  <si>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</si>
  <si>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</si>
  <si>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</si>
  <si>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</si>
  <si>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</si>
  <si>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</si>
  <si>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</si>
  <si>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</si>
  <si>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</si>
  <si>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</si>
  <si>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</si>
  <si>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</si>
  <si>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</si>
  <si>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</si>
  <si>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</si>
  <si>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</si>
  <si>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</si>
  <si>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</si>
  <si>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</si>
  <si>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</si>
  <si>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</si>
  <si>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</si>
  <si>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</si>
  <si>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</si>
  <si>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</si>
  <si>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</si>
  <si>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</si>
  <si>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</si>
  <si>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</si>
  <si>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</si>
  <si>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</si>
  <si>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</si>
  <si>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</si>
  <si>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</si>
  <si>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</si>
  <si>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</si>
  <si>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</si>
  <si>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</si>
  <si>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</si>
  <si>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</si>
  <si>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</si>
  <si>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</si>
  <si>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</si>
  <si>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</si>
  <si>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</si>
  <si>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</si>
  <si>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</si>
  <si>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</si>
  <si>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</si>
  <si>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</si>
  <si>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</si>
  <si>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</si>
  <si>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</si>
  <si>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</si>
  <si>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</si>
  <si>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</si>
  <si>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</si>
  <si>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</si>
  <si>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</si>
  <si>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</si>
  <si>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</si>
  <si>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</si>
  <si>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</si>
  <si>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</si>
  <si>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</si>
  <si>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</si>
  <si>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</si>
  <si>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</si>
  <si>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</si>
  <si>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</si>
  <si>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</si>
  <si>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</si>
  <si>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</si>
  <si>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</si>
  <si>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</si>
  <si>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</si>
  <si>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</si>
  <si>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</si>
  <si>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</si>
  <si>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</si>
  <si>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</si>
  <si>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</si>
  <si>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</si>
  <si>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</si>
  <si>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</si>
  <si>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</si>
  <si>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</si>
  <si>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</si>
  <si>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</si>
  <si>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</si>
  <si>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</si>
  <si>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</si>
  <si>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</si>
  <si>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</si>
  <si>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</si>
  <si>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</si>
  <si>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</si>
  <si>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</si>
  <si>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</si>
  <si>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</si>
  <si>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</si>
  <si>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</si>
  <si>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</si>
  <si>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</si>
  <si>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</si>
  <si>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</si>
  <si>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</si>
  <si>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</si>
  <si>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</si>
  <si>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</si>
  <si>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</si>
  <si>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</si>
  <si>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</si>
  <si>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</si>
  <si>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</si>
  <si>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</si>
  <si>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</si>
  <si>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</si>
  <si>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</si>
  <si>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</si>
  <si>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</si>
  <si>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</si>
  <si>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</si>
  <si>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</si>
  <si>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</si>
  <si>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</si>
  <si>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</si>
  <si>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</si>
  <si>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</si>
  <si>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</si>
  <si>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</si>
  <si>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</si>
  <si>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</si>
  <si>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</si>
  <si>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</si>
  <si>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</si>
  <si>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</si>
  <si>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</si>
  <si>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</si>
  <si>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</si>
  <si>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</si>
  <si>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</si>
  <si>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</si>
  <si>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</si>
  <si>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</si>
  <si>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</si>
  <si>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</si>
  <si>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</si>
  <si>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</si>
  <si>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</si>
  <si>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</si>
  <si>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</si>
  <si>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</si>
  <si>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</si>
  <si>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</si>
  <si>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</si>
  <si>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</si>
  <si>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</si>
  <si>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</si>
  <si>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</si>
  <si>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</si>
  <si>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</si>
  <si>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</si>
  <si>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</si>
  <si>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</si>
  <si>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</si>
  <si>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</si>
  <si>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</si>
  <si>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</si>
  <si>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</si>
  <si>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</si>
  <si>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</si>
  <si>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</si>
  <si>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</si>
  <si>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</si>
  <si>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</si>
  <si>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</si>
  <si>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</si>
  <si>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</si>
  <si>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</si>
  <si>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</si>
  <si>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</si>
  <si>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</si>
  <si>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</si>
  <si>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</si>
  <si>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</si>
  <si>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</si>
  <si>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</si>
  <si>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</si>
  <si>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</si>
  <si>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</si>
  <si>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</si>
  <si>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</si>
  <si>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</si>
  <si>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</si>
  <si>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</si>
  <si>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</si>
  <si>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</si>
  <si>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</si>
  <si>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</si>
  <si>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</si>
  <si>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</si>
  <si>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</si>
  <si>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</si>
  <si>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</si>
  <si>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</si>
  <si>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</si>
  <si>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</si>
  <si>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</si>
  <si>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</si>
  <si>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</si>
  <si>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</si>
  <si>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</si>
  <si>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</si>
  <si>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</si>
  <si>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</si>
  <si>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</si>
  <si>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</si>
  <si>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</si>
  <si>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</si>
  <si>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</si>
  <si>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</si>
  <si>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</si>
  <si>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</si>
  <si>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</si>
  <si>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</si>
  <si>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</si>
  <si>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</si>
  <si>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</si>
  <si>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</si>
  <si>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</si>
  <si>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</si>
  <si>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</si>
  <si>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</si>
  <si>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</si>
  <si>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</si>
  <si>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</si>
  <si>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</si>
  <si>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</si>
  <si>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</si>
  <si>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</si>
  <si>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</si>
  <si>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</si>
  <si>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</si>
  <si>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</si>
  <si>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</si>
  <si>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</si>
  <si>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</si>
  <si>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</si>
  <si>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</si>
  <si>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</si>
  <si>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</si>
  <si>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</si>
  <si>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</si>
  <si>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</si>
  <si>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</si>
  <si>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</si>
  <si>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</si>
  <si>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</si>
  <si>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</si>
  <si>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</si>
  <si>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</si>
  <si>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</si>
  <si>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</si>
  <si>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</si>
  <si>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</si>
  <si>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</si>
  <si>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</si>
  <si>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</si>
  <si>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</si>
  <si>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</si>
  <si>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</si>
  <si>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</si>
  <si>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</si>
  <si>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</si>
  <si>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</si>
  <si>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</si>
  <si>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</si>
  <si>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</si>
  <si>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</si>
  <si>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</si>
  <si>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</si>
  <si>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</si>
  <si>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</si>
  <si>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</si>
  <si>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</si>
  <si>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</si>
  <si>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</si>
  <si>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</si>
  <si>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</si>
  <si>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</si>
  <si>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</si>
  <si>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</si>
  <si>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</si>
  <si>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</si>
  <si>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</si>
  <si>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</si>
  <si>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</si>
  <si>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</si>
  <si>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</si>
  <si>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</si>
  <si>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</si>
  <si>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</si>
  <si>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</si>
  <si>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</si>
  <si>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</si>
  <si>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</si>
  <si>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</si>
  <si>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</si>
  <si>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</si>
  <si>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</si>
  <si>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</si>
  <si>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</si>
  <si>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</si>
  <si>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</si>
  <si>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</si>
  <si>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</si>
  <si>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</si>
  <si>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</si>
  <si>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</si>
  <si>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</si>
  <si>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</si>
  <si>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</si>
  <si>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</si>
  <si>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</si>
  <si>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</si>
  <si>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</si>
  <si>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</si>
  <si>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</si>
  <si>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</si>
  <si>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</si>
  <si>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</si>
  <si>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</si>
  <si>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</si>
  <si>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</si>
  <si>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</si>
  <si>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</si>
  <si>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</si>
  <si>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</si>
  <si>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</si>
  <si>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</si>
  <si>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</si>
  <si>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</si>
  <si>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</si>
  <si>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</si>
  <si>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</si>
  <si>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</si>
  <si>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</si>
  <si>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</si>
  <si>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</si>
  <si>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</si>
  <si>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</si>
  <si>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</si>
  <si>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</si>
  <si>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</si>
  <si>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</si>
  <si>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</si>
  <si>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</si>
  <si>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</si>
  <si>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</si>
  <si>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</si>
  <si>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</si>
  <si>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</si>
  <si>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</si>
  <si>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</si>
  <si>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</si>
  <si>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</si>
  <si>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</si>
  <si>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</si>
  <si>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</si>
  <si>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</si>
  <si>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</si>
  <si>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</si>
  <si>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</si>
  <si>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</si>
  <si>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</si>
  <si>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</si>
  <si>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</si>
  <si>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</si>
  <si>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</si>
  <si>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</si>
  <si>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</si>
  <si>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</si>
  <si>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</si>
  <si>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</si>
  <si>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</si>
  <si>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</si>
  <si>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</si>
  <si>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</si>
  <si>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</si>
  <si>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</si>
  <si>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</si>
  <si>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</si>
  <si>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</si>
  <si>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</si>
  <si>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</si>
  <si>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</si>
  <si>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</si>
  <si>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</si>
  <si>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</si>
  <si>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</si>
  <si>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</si>
  <si>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</si>
  <si>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</si>
  <si>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</si>
  <si>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</si>
  <si>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</si>
  <si>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</si>
  <si>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</si>
  <si>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</si>
  <si>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</si>
  <si>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</si>
  <si>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</si>
  <si>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</si>
  <si>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</si>
  <si>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</si>
  <si>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</si>
  <si>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</si>
  <si>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</si>
  <si>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</si>
  <si>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</si>
  <si>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</si>
  <si>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</si>
  <si>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</si>
  <si>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</si>
  <si>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</si>
  <si>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</si>
  <si>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</si>
  <si>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</si>
  <si>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</si>
  <si>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</si>
  <si>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</si>
  <si>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</si>
  <si>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</si>
  <si>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</si>
  <si>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</si>
  <si>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</si>
  <si>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</si>
  <si>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</si>
  <si>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</si>
  <si>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</si>
  <si>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</si>
  <si>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</si>
  <si>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</si>
  <si>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</si>
  <si>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</si>
  <si>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</si>
  <si>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</si>
  <si>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</si>
  <si>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</si>
  <si>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</si>
  <si>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</si>
  <si>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</si>
  <si>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</si>
  <si>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</si>
  <si>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</si>
  <si>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</si>
  <si>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</si>
  <si>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</si>
  <si>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</si>
  <si>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</si>
  <si>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</si>
  <si>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</si>
  <si>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</si>
  <si>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</si>
  <si>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</si>
  <si>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</si>
  <si>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</si>
  <si>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</si>
  <si>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</si>
  <si>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</si>
  <si>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</si>
  <si>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</si>
  <si>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</si>
  <si>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</si>
  <si>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</si>
  <si>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</si>
  <si>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</si>
  <si>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</si>
  <si>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</si>
  <si>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</si>
  <si>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</si>
  <si>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</si>
  <si>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</si>
  <si>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</si>
  <si>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</si>
  <si>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</si>
  <si>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</si>
  <si>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</si>
  <si>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</si>
  <si>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</si>
  <si>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</si>
  <si>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</si>
  <si>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</si>
  <si>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</si>
  <si>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</si>
  <si>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</si>
  <si>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</si>
  <si>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</si>
  <si>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</si>
  <si>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</si>
  <si>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</si>
  <si>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</si>
  <si>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</si>
  <si>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</si>
  <si>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</si>
  <si>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</si>
  <si>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</si>
  <si>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</si>
  <si>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</si>
  <si>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</si>
  <si>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</si>
  <si>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</si>
  <si>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</si>
  <si>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</si>
  <si>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</si>
  <si>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</si>
  <si>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</si>
  <si>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</si>
  <si>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</si>
  <si>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</si>
  <si>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</si>
  <si>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</si>
  <si>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</si>
  <si>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</si>
  <si>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</si>
  <si>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</si>
  <si>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</si>
  <si>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</si>
  <si>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</si>
  <si>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</si>
  <si>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</si>
  <si>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</si>
  <si>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</si>
  <si>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</si>
  <si>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</si>
  <si>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</si>
  <si>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</si>
  <si>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</si>
  <si>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</si>
  <si>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</si>
  <si>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</si>
  <si>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</si>
  <si>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</si>
  <si>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</si>
  <si>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</si>
  <si>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</si>
  <si>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</si>
  <si>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</si>
  <si>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</si>
  <si>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</si>
  <si>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</si>
  <si>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</si>
  <si>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</si>
  <si>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</si>
  <si>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</si>
  <si>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</si>
  <si>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</si>
  <si>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</si>
  <si>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</si>
  <si>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</si>
  <si>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</si>
  <si>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</si>
  <si>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</si>
  <si>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</si>
  <si>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</si>
  <si>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</si>
  <si>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</si>
  <si>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</si>
  <si>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</si>
  <si>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</si>
  <si>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</si>
  <si>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</si>
  <si>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</si>
  <si>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</si>
  <si>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</si>
  <si>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</si>
  <si>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</si>
  <si>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</si>
  <si>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</si>
  <si>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</si>
  <si>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</si>
  <si>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</si>
  <si>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</si>
  <si>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</si>
  <si>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</si>
  <si>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</si>
  <si>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</si>
  <si>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</si>
  <si>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</si>
  <si>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</si>
  <si>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</si>
  <si>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</si>
  <si>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</si>
  <si>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</si>
  <si>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</si>
  <si>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</si>
  <si>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</si>
  <si>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</si>
  <si>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</si>
  <si>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</si>
  <si>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</si>
  <si>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</si>
  <si>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</si>
  <si>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</si>
  <si>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</si>
  <si>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</si>
  <si>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</si>
  <si>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</si>
  <si>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</si>
  <si>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</si>
  <si>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</si>
  <si>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</si>
  <si>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</si>
  <si>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</si>
  <si>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</si>
  <si>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</si>
  <si>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</si>
  <si>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</si>
  <si>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</si>
  <si>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</si>
  <si>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</si>
  <si>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</si>
  <si>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</si>
  <si>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</si>
  <si>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</si>
  <si>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</si>
  <si>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</si>
  <si>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</si>
  <si>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</si>
  <si>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</si>
  <si>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</si>
  <si>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</si>
  <si>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</si>
  <si>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</si>
  <si>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</si>
  <si>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</si>
  <si>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</si>
  <si>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</si>
  <si>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</si>
  <si>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</si>
  <si>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</si>
  <si>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</si>
  <si>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</si>
  <si>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</si>
  <si>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</si>
  <si>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</si>
  <si>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</si>
  <si>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</si>
  <si>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</si>
  <si>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</si>
  <si>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</si>
  <si>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</si>
  <si>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</si>
  <si>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</si>
  <si>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</si>
  <si>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</si>
  <si>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</si>
  <si>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</si>
  <si>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</si>
  <si>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</si>
  <si>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</si>
  <si>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</si>
  <si>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</si>
  <si>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</si>
  <si>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</si>
  <si>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</si>
  <si>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</si>
  <si>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</si>
  <si>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</si>
  <si>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</si>
  <si>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</si>
  <si>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</si>
  <si>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</si>
  <si>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</si>
  <si>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</si>
  <si>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</si>
  <si>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</si>
  <si>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</si>
  <si>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</si>
  <si>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</si>
  <si>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</si>
  <si>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</si>
  <si>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</si>
  <si>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</si>
  <si>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</si>
  <si>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</si>
  <si>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</si>
  <si>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</si>
  <si>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</si>
  <si>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</si>
  <si>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</si>
  <si>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</si>
  <si>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</si>
  <si>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</si>
  <si>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</si>
  <si>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</si>
  <si>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</si>
  <si>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</si>
  <si>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</si>
  <si>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</si>
  <si>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</si>
  <si>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</si>
  <si>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</si>
  <si>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</si>
  <si>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</si>
  <si>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</si>
  <si>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</si>
  <si>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</si>
  <si>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</si>
  <si>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</si>
  <si>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</si>
  <si>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</si>
  <si>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</si>
  <si>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</si>
  <si>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</si>
  <si>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</si>
  <si>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</si>
  <si>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</si>
  <si>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</si>
  <si>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</si>
  <si>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</si>
  <si>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</si>
  <si>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</si>
  <si>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</si>
  <si>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</si>
  <si>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</si>
  <si>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</si>
  <si>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</si>
  <si>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</si>
  <si>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</si>
  <si>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</si>
  <si>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</si>
  <si>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</si>
  <si>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</si>
  <si>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</si>
  <si>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</si>
  <si>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</si>
  <si>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</si>
  <si>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</si>
  <si>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</si>
  <si>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</si>
  <si>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</si>
  <si>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</si>
  <si>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</si>
  <si>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</si>
  <si>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</si>
  <si>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</si>
  <si>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</si>
  <si>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</si>
  <si>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</si>
  <si>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</si>
  <si>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</si>
  <si>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</si>
  <si>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</si>
  <si>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</si>
  <si>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</si>
  <si>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</si>
  <si>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</si>
  <si>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</si>
  <si>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</si>
  <si>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</si>
  <si>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</si>
  <si>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</si>
  <si>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</si>
  <si>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</si>
  <si>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</si>
  <si>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</si>
  <si>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</si>
  <si>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</si>
  <si>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</si>
  <si>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</si>
  <si>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</si>
  <si>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</si>
  <si>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</si>
  <si>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</si>
  <si>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</si>
  <si>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</si>
  <si>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</si>
  <si>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</si>
  <si>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</si>
  <si>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</si>
  <si>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</si>
  <si>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</si>
  <si>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</si>
  <si>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</si>
  <si>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</si>
  <si>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</si>
  <si>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</si>
  <si>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</si>
  <si>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</si>
  <si>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</si>
  <si>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</si>
  <si>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</si>
  <si>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</si>
  <si>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</si>
  <si>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</si>
  <si>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</si>
  <si>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</si>
  <si>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</si>
  <si>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</si>
  <si>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</si>
  <si>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</si>
  <si>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</si>
  <si>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</si>
  <si>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</si>
  <si>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</si>
  <si>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</si>
  <si>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</si>
  <si>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</si>
  <si>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</si>
  <si>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</si>
  <si>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</si>
  <si>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</si>
  <si>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</si>
  <si>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</si>
  <si>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</si>
  <si>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</si>
  <si>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</si>
  <si>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</si>
  <si>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</si>
  <si>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</si>
  <si>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</si>
  <si>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</si>
  <si>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</si>
  <si>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</si>
  <si>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</si>
  <si>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</si>
  <si>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</si>
  <si>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</si>
  <si>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</si>
  <si>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</si>
  <si>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</si>
  <si>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</si>
  <si>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</si>
  <si>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</si>
  <si>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</si>
  <si>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</si>
  <si>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</si>
  <si>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</si>
  <si>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</si>
  <si>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</si>
  <si>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</si>
  <si>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</si>
  <si>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</si>
  <si>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</si>
  <si>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</si>
  <si>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</si>
  <si>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</si>
  <si>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</si>
  <si>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</si>
  <si>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</si>
  <si>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</si>
  <si>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</si>
  <si>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</si>
  <si>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</si>
  <si>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</si>
  <si>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</si>
  <si>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</si>
  <si>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</si>
  <si>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</si>
  <si>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</si>
  <si>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</si>
  <si>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</si>
  <si>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</si>
  <si>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</si>
  <si>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</si>
  <si>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</si>
  <si>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</si>
  <si>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</si>
  <si>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</si>
  <si>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</si>
  <si>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</si>
  <si>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</si>
  <si>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</si>
  <si>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</si>
  <si>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</si>
  <si>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</si>
  <si>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</si>
  <si>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</si>
  <si>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</si>
  <si>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</si>
  <si>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</si>
  <si>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</si>
  <si>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</si>
  <si>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</si>
  <si>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</si>
  <si>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</si>
  <si>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</si>
  <si>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</si>
  <si>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</si>
  <si>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</si>
  <si>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</si>
  <si>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</si>
  <si>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</si>
  <si>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</si>
  <si>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</si>
  <si>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</si>
  <si>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</si>
  <si>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</si>
  <si>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</si>
  <si>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</si>
  <si>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</si>
  <si>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</si>
  <si>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</si>
  <si>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</si>
  <si>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</si>
  <si>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</si>
  <si>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</si>
  <si>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</si>
  <si>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</si>
  <si>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</si>
  <si>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</si>
  <si>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</si>
  <si>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</si>
  <si>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</si>
  <si>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</si>
  <si>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</si>
  <si>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</si>
  <si>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</si>
  <si>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</si>
  <si>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</si>
  <si>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</si>
  <si>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</si>
  <si>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</si>
  <si>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</si>
  <si>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</si>
  <si>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</si>
  <si>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</si>
  <si>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</si>
  <si>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</si>
  <si>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</si>
  <si>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</si>
  <si>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</si>
  <si>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</si>
  <si>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</si>
  <si>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</si>
  <si>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</si>
  <si>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</si>
  <si>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</si>
  <si>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</si>
  <si>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</si>
  <si>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</si>
  <si>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</si>
  <si>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</si>
  <si>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</si>
  <si>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</si>
  <si>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</si>
  <si>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</si>
  <si>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</si>
  <si>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</si>
  <si>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</si>
  <si>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</si>
  <si>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</si>
  <si>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</si>
  <si>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</si>
  <si>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</si>
  <si>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</si>
  <si>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</si>
  <si>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</si>
  <si>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</si>
  <si>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</si>
  <si>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</si>
  <si>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</si>
  <si>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</si>
  <si>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</si>
  <si>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</si>
  <si>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</si>
  <si>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</si>
  <si>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</si>
  <si>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</si>
  <si>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</si>
  <si>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</si>
  <si>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</si>
  <si>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</si>
  <si>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</si>
  <si>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</si>
  <si>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</si>
  <si>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</si>
  <si>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</si>
  <si>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</si>
  <si>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</si>
  <si>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</si>
  <si>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</si>
  <si>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</si>
  <si>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</si>
  <si>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</si>
  <si>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</si>
  <si>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</si>
  <si>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</si>
  <si>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</si>
  <si>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</si>
  <si>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</si>
  <si>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</si>
  <si>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</si>
  <si>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</si>
  <si>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</si>
  <si>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</si>
  <si>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</si>
  <si>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</si>
  <si>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</si>
  <si>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</si>
  <si>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</si>
  <si>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</si>
  <si>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</si>
  <si>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</si>
  <si>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</si>
  <si>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</si>
  <si>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</si>
  <si>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</si>
  <si>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</si>
  <si>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</si>
  <si>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</si>
  <si>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</si>
  <si>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</si>
  <si>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</si>
  <si>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</si>
  <si>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</si>
  <si>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</si>
  <si>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</si>
  <si>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</si>
  <si>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</si>
  <si>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</si>
  <si>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</si>
  <si>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</si>
  <si>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</si>
  <si>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</si>
  <si>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</si>
  <si>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</si>
  <si>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</si>
  <si>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</si>
  <si>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</si>
  <si>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</si>
  <si>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</si>
  <si>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</si>
  <si>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</si>
  <si>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</si>
  <si>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</si>
  <si>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</si>
  <si>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</si>
  <si>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</si>
  <si>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</si>
  <si>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</si>
  <si>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</si>
  <si>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</si>
  <si>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</si>
  <si>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</si>
  <si>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</si>
  <si>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</si>
  <si>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</si>
  <si>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</si>
  <si>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</si>
  <si>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</si>
  <si>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</si>
  <si>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</si>
  <si>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</si>
  <si>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</si>
  <si>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</si>
  <si>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</si>
  <si>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</si>
  <si>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</si>
  <si>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</si>
  <si>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</si>
  <si>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</si>
  <si>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</si>
  <si>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</si>
  <si>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</si>
  <si>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</si>
  <si>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</si>
  <si>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</si>
  <si>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</si>
  <si>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</si>
  <si>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</si>
  <si>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</si>
  <si>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</si>
  <si>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</si>
  <si>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</si>
  <si>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</si>
  <si>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</si>
  <si>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</si>
  <si>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</si>
  <si>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</si>
  <si>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</si>
  <si>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</si>
  <si>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</si>
  <si>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</si>
  <si>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</si>
  <si>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</si>
  <si>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</si>
  <si>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</si>
  <si>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</si>
  <si>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</si>
  <si>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</si>
  <si>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</si>
  <si>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</si>
  <si>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</si>
  <si>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</si>
  <si>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</si>
  <si>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</si>
  <si>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</si>
  <si>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</si>
  <si>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</si>
  <si>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</si>
  <si>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</si>
  <si>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</si>
  <si>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</si>
  <si>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</si>
  <si>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</si>
  <si>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</si>
  <si>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</si>
  <si>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</si>
  <si>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</si>
  <si>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</si>
  <si>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</si>
  <si>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</si>
  <si>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</si>
  <si>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</si>
  <si>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</si>
  <si>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</si>
  <si>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</si>
  <si>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</si>
  <si>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</si>
  <si>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</si>
  <si>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</si>
  <si>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</si>
  <si>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</si>
  <si>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</si>
  <si>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</si>
  <si>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</si>
  <si>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</si>
  <si>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</si>
  <si>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</si>
  <si>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</si>
  <si>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</si>
  <si>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</si>
  <si>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</si>
  <si>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</si>
  <si>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</si>
  <si>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</si>
  <si>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</si>
  <si>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</si>
  <si>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</si>
  <si>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</si>
  <si>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</si>
  <si>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</si>
  <si>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</si>
  <si>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</si>
  <si>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</si>
  <si>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</si>
  <si>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</si>
  <si>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</si>
  <si>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</si>
  <si>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</si>
  <si>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</si>
  <si>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</si>
  <si>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</si>
  <si>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</si>
  <si>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</si>
  <si>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</si>
  <si>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</si>
  <si>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</si>
  <si>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</si>
  <si>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</si>
  <si>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</si>
  <si>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</si>
  <si>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</si>
  <si>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</si>
  <si>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</si>
  <si>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</si>
  <si>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</si>
  <si>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</si>
  <si>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</si>
  <si>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</si>
  <si>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</si>
  <si>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</si>
  <si>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</si>
  <si>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</si>
  <si>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</si>
  <si>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</si>
  <si>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</si>
  <si>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</si>
  <si>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</si>
  <si>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</si>
  <si>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</si>
  <si>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</si>
  <si>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</si>
  <si>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</si>
  <si>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</si>
  <si>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</si>
  <si>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</si>
  <si>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</si>
  <si>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</si>
  <si>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</si>
  <si>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</si>
  <si>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</si>
  <si>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</si>
  <si>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</si>
  <si>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</si>
  <si>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</si>
  <si>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</si>
  <si>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</si>
  <si>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</si>
  <si>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</si>
  <si>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</si>
  <si>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</si>
  <si>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</si>
  <si>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</si>
  <si>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</si>
  <si>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</si>
  <si>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</si>
  <si>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</si>
  <si>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</si>
  <si>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</si>
  <si>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</si>
  <si>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</si>
  <si>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</si>
  <si>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</si>
  <si>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</si>
  <si>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</si>
  <si>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</si>
  <si>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</si>
  <si>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</si>
  <si>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</si>
  <si>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</si>
  <si>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</si>
  <si>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</si>
  <si>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</si>
  <si>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</si>
  <si>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</si>
  <si>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</si>
  <si>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</si>
  <si>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</si>
  <si>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</si>
  <si>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</si>
  <si>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</si>
  <si>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</si>
  <si>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</si>
  <si>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</si>
  <si>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</si>
  <si>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</si>
  <si>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</si>
  <si>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</si>
  <si>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</si>
  <si>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</si>
  <si>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</si>
  <si>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</si>
  <si>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</si>
  <si>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</si>
  <si>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</si>
  <si>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</si>
  <si>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</si>
  <si>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</si>
  <si>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</si>
  <si>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</si>
  <si>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</si>
  <si>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</si>
  <si>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</si>
  <si>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</si>
  <si>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</si>
  <si>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</si>
  <si>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</si>
  <si>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</si>
  <si>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</si>
  <si>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</si>
  <si>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</si>
  <si>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</si>
  <si>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</si>
  <si>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</si>
  <si>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</si>
  <si>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</si>
  <si>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</si>
  <si>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</si>
  <si>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</si>
  <si>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</si>
  <si>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</si>
  <si>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</si>
  <si>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</si>
  <si>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</si>
  <si>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</si>
  <si>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</si>
  <si>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</si>
  <si>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</si>
  <si>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</si>
  <si>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</si>
  <si>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</si>
  <si>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</si>
  <si>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</si>
  <si>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</si>
  <si>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</si>
  <si>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</si>
  <si>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</si>
  <si>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</si>
  <si>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</si>
  <si>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</si>
  <si>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</si>
  <si>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</si>
  <si>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</si>
  <si>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</si>
  <si>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</si>
  <si>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</si>
  <si>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</si>
  <si>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</si>
  <si>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</si>
  <si>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</si>
  <si>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</si>
  <si>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</si>
  <si>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</si>
  <si>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</si>
  <si>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</si>
  <si>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</si>
  <si>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</si>
  <si>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</si>
  <si>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</si>
  <si>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</si>
  <si>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</si>
  <si>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</si>
  <si>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</si>
  <si>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</si>
  <si>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</si>
  <si>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</si>
  <si>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</si>
  <si>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</si>
  <si>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</si>
  <si>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</si>
  <si>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</si>
  <si>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</si>
  <si>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</si>
  <si>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</si>
  <si>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</si>
  <si>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</si>
  <si>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</si>
  <si>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</si>
  <si>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</si>
  <si>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</si>
  <si>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</si>
  <si>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</si>
  <si>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</si>
  <si>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</si>
  <si>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</si>
  <si>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</si>
  <si>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</si>
  <si>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</si>
  <si>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</si>
  <si>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</si>
  <si>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</si>
  <si>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</si>
  <si>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</si>
  <si>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</si>
  <si>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</si>
  <si>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</si>
  <si>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</si>
  <si>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</si>
  <si>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</si>
  <si>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</si>
  <si>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</si>
  <si>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</si>
  <si>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</si>
  <si>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</si>
  <si>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</si>
  <si>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</si>
  <si>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</si>
  <si>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</si>
  <si>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</si>
  <si>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</si>
  <si>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</si>
  <si>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</si>
  <si>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</si>
  <si>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</si>
  <si>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</si>
  <si>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</si>
  <si>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</si>
  <si>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</si>
  <si>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</si>
  <si>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</si>
  <si>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</si>
  <si>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</si>
  <si>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</si>
  <si>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</si>
  <si>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</si>
  <si>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</si>
  <si>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</si>
  <si>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</si>
  <si>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</si>
  <si>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</si>
  <si>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</si>
  <si>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</si>
  <si>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</si>
  <si>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</si>
  <si>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</si>
  <si>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</si>
  <si>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</si>
  <si>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</si>
  <si>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</si>
  <si>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</si>
  <si>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</si>
  <si>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</si>
  <si>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</si>
  <si>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</si>
  <si>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</si>
  <si>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</si>
  <si>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</si>
  <si>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</si>
  <si>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</si>
  <si>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</si>
  <si>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</si>
  <si>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</si>
  <si>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</si>
  <si>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</si>
  <si>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</si>
  <si>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</si>
  <si>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</si>
  <si>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</si>
  <si>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</si>
  <si>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</si>
  <si>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</si>
  <si>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</si>
  <si>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</si>
  <si>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</si>
  <si>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</si>
  <si>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</si>
  <si>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</si>
  <si>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</si>
  <si>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</si>
  <si>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</si>
  <si>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</si>
  <si>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</si>
  <si>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</si>
  <si>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</si>
  <si>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</si>
  <si>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</si>
  <si>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</si>
  <si>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</si>
  <si>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</si>
  <si>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</si>
  <si>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</si>
  <si>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</si>
  <si>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</si>
  <si>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</si>
  <si>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</si>
  <si>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</si>
  <si>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</si>
  <si>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</si>
  <si>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</si>
  <si>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</si>
  <si>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</si>
  <si>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</si>
  <si>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</si>
  <si>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</si>
  <si>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</si>
  <si>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</si>
  <si>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</si>
  <si>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</si>
  <si>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</si>
  <si>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</si>
  <si>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</si>
  <si>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</si>
  <si>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</si>
  <si>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</si>
  <si>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</si>
  <si>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</si>
  <si>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</si>
  <si>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</si>
  <si>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</si>
  <si>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</si>
  <si>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</si>
  <si>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</si>
  <si>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</si>
  <si>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</si>
  <si>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</si>
  <si>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</si>
  <si>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</si>
  <si>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</si>
  <si>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</si>
  <si>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</si>
  <si>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</si>
  <si>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</si>
  <si>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</si>
  <si>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</si>
  <si>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</si>
  <si>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</si>
  <si>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</si>
  <si>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</si>
  <si>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</si>
  <si>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</si>
  <si>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</si>
  <si>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</si>
  <si>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</si>
  <si>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</si>
  <si>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</si>
  <si>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</si>
  <si>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</si>
  <si>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</si>
  <si>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</si>
  <si>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</si>
  <si>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</si>
  <si>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</si>
  <si>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</si>
  <si>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</si>
  <si>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</si>
  <si>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</si>
  <si>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</si>
  <si>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</si>
  <si>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</si>
  <si>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</si>
  <si>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</si>
  <si>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</si>
  <si>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</si>
  <si>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</si>
  <si>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</si>
  <si>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</si>
  <si>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</si>
  <si>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</si>
  <si>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</si>
  <si>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</si>
  <si>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</si>
  <si>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</si>
  <si>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</si>
  <si>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</si>
  <si>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</si>
  <si>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</si>
  <si>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</si>
  <si>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</si>
  <si>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</si>
  <si>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</si>
  <si>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</si>
  <si>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</si>
  <si>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</si>
  <si>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</si>
  <si>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</si>
  <si>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</si>
  <si>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</si>
  <si>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</si>
  <si>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</si>
  <si>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</si>
  <si>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</si>
  <si>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</si>
  <si>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</si>
  <si>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</si>
  <si>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</si>
  <si>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</si>
  <si>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</si>
  <si>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</si>
  <si>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</si>
  <si>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</si>
  <si>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</si>
  <si>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</si>
  <si>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</si>
  <si>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</si>
  <si>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</si>
  <si>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</si>
  <si>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</si>
  <si>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</si>
  <si>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</si>
  <si>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</si>
  <si>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</si>
  <si>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</si>
  <si>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</si>
  <si>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</si>
  <si>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</si>
  <si>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</si>
  <si>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</si>
  <si>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</si>
  <si>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</si>
  <si>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</si>
  <si>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</si>
  <si>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</si>
  <si>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</si>
  <si>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</si>
  <si>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</si>
  <si>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</si>
  <si>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</si>
  <si>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</si>
  <si>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</si>
  <si>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</si>
  <si>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</si>
  <si>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</si>
  <si>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</si>
  <si>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</si>
  <si>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</si>
  <si>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</si>
  <si>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</si>
  <si>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</si>
  <si>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</si>
  <si>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</si>
  <si>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</si>
  <si>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</si>
  <si>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</si>
  <si>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</si>
  <si>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</si>
  <si>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</si>
  <si>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</si>
  <si>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</si>
  <si>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</si>
  <si>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</si>
  <si>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</si>
  <si>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</si>
  <si>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</si>
  <si>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</si>
  <si>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</si>
  <si>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</si>
  <si>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</si>
  <si>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</si>
  <si>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</si>
  <si>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</si>
  <si>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</si>
  <si>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</si>
  <si>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</si>
  <si>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</si>
  <si>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</si>
  <si>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</si>
  <si>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</si>
  <si>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</si>
  <si>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</si>
  <si>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</si>
  <si>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</si>
  <si>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</si>
  <si>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</si>
  <si>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</si>
  <si>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</si>
  <si>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</si>
  <si>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</si>
  <si>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</si>
  <si>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</si>
  <si>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</si>
  <si>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</si>
  <si>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</si>
  <si>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</si>
  <si>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</si>
  <si>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</si>
  <si>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</si>
  <si>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</si>
  <si>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</si>
  <si>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</si>
  <si>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</si>
  <si>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</si>
  <si>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</si>
  <si>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</si>
  <si>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</si>
  <si>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</si>
  <si>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</si>
  <si>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</si>
  <si>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</si>
  <si>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</si>
  <si>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</si>
  <si>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</si>
  <si>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</si>
  <si>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</si>
  <si>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</si>
  <si>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</si>
  <si>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</si>
  <si>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</si>
  <si>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</si>
  <si>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</si>
  <si>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</si>
  <si>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</si>
  <si>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</si>
  <si>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</si>
  <si>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</si>
  <si>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</si>
  <si>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</si>
  <si>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</si>
  <si>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</si>
  <si>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</si>
  <si>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</si>
  <si>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</si>
  <si>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</si>
  <si>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</si>
  <si>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</si>
  <si>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</si>
  <si>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</si>
  <si>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</si>
  <si>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</si>
  <si>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</si>
  <si>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</si>
  <si>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</si>
  <si>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</si>
  <si>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</si>
  <si>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</si>
  <si>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</si>
  <si>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</si>
  <si>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</si>
  <si>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</si>
  <si>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</si>
  <si>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</si>
  <si>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</si>
  <si>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</si>
  <si>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</si>
  <si>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</si>
  <si>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</si>
  <si>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</si>
  <si>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</si>
  <si>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</si>
  <si>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</si>
  <si>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</si>
  <si>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</si>
  <si>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</si>
  <si>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</si>
  <si>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</si>
  <si>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</si>
  <si>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</si>
  <si>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</si>
  <si>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</si>
  <si>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</si>
  <si>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</si>
  <si>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</si>
  <si>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</si>
  <si>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</si>
  <si>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</si>
  <si>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</si>
  <si>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</si>
  <si>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</si>
  <si>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</si>
  <si>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</si>
  <si>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</si>
  <si>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</si>
  <si>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</si>
  <si>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</si>
  <si>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</si>
  <si>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</si>
  <si>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</si>
  <si>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</si>
  <si>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</si>
  <si>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</si>
  <si>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</si>
  <si>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</si>
  <si>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</si>
  <si>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</si>
  <si>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</si>
  <si>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</si>
  <si>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</si>
  <si>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</si>
  <si>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</si>
  <si>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</si>
  <si>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</si>
  <si>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</si>
  <si>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</si>
  <si>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</si>
  <si>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</si>
  <si>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</si>
  <si>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</si>
  <si>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</si>
  <si>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</si>
  <si>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</si>
  <si>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</si>
  <si>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</si>
  <si>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</si>
  <si>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</si>
  <si>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</si>
  <si>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</si>
  <si>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</si>
  <si>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</si>
  <si>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</si>
  <si>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</si>
  <si>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</si>
  <si>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</si>
  <si>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</si>
  <si>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</si>
  <si>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</si>
  <si>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</si>
  <si>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</si>
  <si>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</si>
  <si>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</si>
  <si>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</si>
  <si>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</si>
  <si>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</si>
  <si>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</si>
  <si>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</si>
  <si>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</si>
  <si>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</si>
  <si>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</si>
  <si>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</si>
  <si>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</si>
  <si>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</si>
  <si>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</si>
  <si>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</si>
  <si>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</si>
  <si>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</si>
  <si>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</si>
  <si>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</si>
  <si>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</si>
  <si>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</si>
  <si>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</si>
  <si>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</si>
  <si>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</si>
  <si>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</si>
  <si>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</si>
  <si>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</si>
  <si>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</si>
  <si>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</si>
  <si>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</si>
  <si>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</si>
  <si>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</si>
  <si>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</si>
  <si>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</si>
  <si>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</si>
  <si>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</si>
  <si>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</si>
  <si>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</si>
  <si>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</si>
  <si>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</si>
  <si>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</si>
  <si>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</si>
  <si>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</si>
  <si>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</si>
  <si>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</si>
  <si>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</si>
  <si>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</si>
  <si>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</si>
  <si>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</si>
  <si>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</si>
  <si>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</si>
  <si>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</si>
  <si>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</si>
  <si>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</si>
  <si>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</si>
  <si>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</si>
  <si>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</si>
  <si>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</si>
  <si>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</si>
  <si>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</si>
  <si>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</si>
  <si>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</si>
  <si>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</si>
  <si>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</si>
  <si>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</si>
  <si>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</si>
  <si>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</si>
  <si>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</si>
  <si>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</si>
  <si>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</si>
  <si>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</si>
  <si>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</si>
  <si>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</si>
  <si>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</si>
  <si>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</si>
  <si>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</si>
  <si>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</si>
  <si>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</si>
  <si>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</si>
  <si>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</si>
  <si>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</si>
  <si>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</si>
  <si>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</si>
  <si>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</si>
  <si>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</si>
  <si>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</si>
  <si>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</si>
  <si>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</si>
  <si>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</si>
  <si>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</si>
  <si>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</si>
  <si>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</si>
  <si>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</si>
  <si>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</si>
  <si>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</si>
  <si>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</si>
  <si>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</si>
  <si>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</si>
  <si>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</si>
  <si>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</si>
  <si>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</si>
  <si>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</si>
  <si>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</si>
  <si>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</si>
  <si>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</si>
  <si>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</si>
  <si>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</si>
  <si>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</si>
  <si>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</si>
  <si>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</si>
  <si>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</si>
  <si>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</si>
  <si>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</si>
  <si>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</si>
  <si>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</si>
  <si>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</si>
  <si>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</si>
  <si>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</si>
  <si>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</si>
  <si>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</si>
  <si>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</si>
  <si>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</si>
  <si>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</si>
  <si>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</si>
  <si>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</si>
  <si>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</si>
  <si>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</si>
  <si>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</si>
  <si>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</si>
  <si>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</si>
  <si>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</si>
  <si>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</si>
  <si>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</si>
  <si>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</si>
  <si>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</si>
  <si>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</si>
  <si>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</si>
  <si>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</si>
  <si>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</si>
  <si>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</si>
  <si>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</si>
  <si>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</si>
  <si>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</si>
  <si>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</si>
  <si>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</si>
  <si>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</si>
  <si>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</si>
  <si>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</si>
  <si>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</si>
  <si>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</si>
  <si>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</si>
  <si>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</si>
  <si>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</si>
  <si>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</si>
  <si>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</si>
  <si>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</si>
  <si>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</si>
  <si>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</si>
  <si>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</si>
  <si>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</si>
  <si>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</si>
  <si>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</si>
  <si>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</si>
  <si>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</si>
  <si>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</si>
  <si>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</si>
  <si>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</si>
  <si>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</si>
  <si>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</si>
  <si>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</si>
  <si>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</si>
  <si>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</si>
  <si>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</si>
  <si>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</si>
  <si>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</si>
  <si>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</si>
  <si>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</si>
  <si>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</si>
  <si>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</si>
  <si>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</si>
  <si>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</si>
  <si>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</si>
  <si>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</si>
  <si>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</si>
  <si>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</si>
  <si>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</si>
  <si>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</si>
  <si>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</si>
  <si>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</si>
  <si>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</si>
  <si>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</si>
  <si>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</si>
  <si>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</si>
  <si>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</si>
  <si>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</si>
  <si>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</si>
  <si>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</si>
  <si>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</si>
  <si>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</si>
  <si>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</si>
  <si>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</si>
  <si>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</si>
  <si>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</si>
  <si>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</si>
  <si>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</si>
  <si>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</si>
  <si>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</si>
  <si>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</si>
  <si>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</si>
  <si>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</si>
  <si>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</si>
  <si>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</si>
  <si>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</si>
  <si>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</si>
  <si>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</si>
  <si>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</si>
  <si>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</si>
  <si>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</si>
  <si>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</si>
  <si>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</si>
  <si>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</si>
  <si>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</si>
  <si>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</si>
  <si>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</si>
  <si>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</si>
  <si>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</si>
  <si>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</si>
  <si>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</si>
  <si>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</si>
  <si>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</si>
  <si>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</si>
  <si>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</si>
  <si>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</si>
  <si>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</si>
  <si>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</si>
  <si>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</si>
  <si>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</si>
  <si>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</si>
  <si>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</si>
  <si>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</si>
  <si>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</si>
  <si>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</si>
  <si>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</si>
  <si>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</si>
  <si>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</si>
  <si>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</si>
  <si>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</si>
  <si>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</si>
  <si>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</si>
  <si>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</si>
  <si>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</si>
  <si>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</si>
  <si>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</si>
  <si>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</si>
  <si>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</si>
  <si>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</si>
  <si>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</si>
  <si>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</si>
  <si>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</si>
  <si>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</si>
  <si>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</si>
  <si>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</si>
  <si>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</si>
  <si>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</si>
  <si>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</si>
  <si>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</si>
  <si>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</si>
  <si>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</si>
  <si>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</si>
  <si>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</si>
  <si>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</si>
  <si>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</si>
  <si>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</si>
  <si>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</si>
  <si>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</si>
  <si>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</si>
  <si>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</si>
  <si>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</si>
  <si>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</si>
  <si>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</si>
  <si>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</si>
  <si>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</si>
  <si>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</si>
  <si>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</si>
  <si>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</si>
  <si>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</si>
  <si>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</si>
  <si>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</si>
  <si>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</si>
  <si>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</si>
  <si>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</si>
  <si>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</si>
  <si>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</si>
  <si>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</si>
  <si>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</si>
  <si>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</si>
  <si>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</si>
  <si>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</si>
  <si>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</si>
  <si>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</si>
  <si>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</si>
  <si>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</si>
  <si>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</si>
  <si>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</si>
  <si>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</si>
  <si>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</si>
  <si>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</si>
  <si>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</si>
  <si>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</si>
  <si>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</si>
  <si>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</si>
  <si>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</si>
  <si>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</si>
  <si>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</si>
  <si>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</si>
  <si>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</si>
  <si>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</si>
  <si>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</si>
  <si>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</si>
  <si>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</si>
  <si>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</si>
  <si>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</si>
  <si>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</si>
  <si>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</si>
  <si>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</si>
  <si>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</si>
  <si>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</si>
  <si>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</si>
  <si>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</si>
  <si>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</si>
  <si>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</si>
  <si>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</si>
  <si>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</si>
  <si>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</si>
  <si>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</si>
  <si>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</si>
  <si>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</si>
  <si>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</si>
  <si>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</si>
  <si>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</si>
  <si>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</si>
  <si>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</si>
  <si>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</si>
  <si>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</si>
  <si>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</si>
  <si>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</si>
  <si>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</si>
  <si>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</si>
  <si>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</si>
  <si>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</si>
  <si>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</si>
  <si>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</si>
  <si>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</si>
  <si>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</si>
  <si>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</si>
  <si>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</si>
  <si>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</si>
  <si>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</si>
  <si>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</si>
  <si>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</si>
  <si>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</si>
  <si>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</si>
  <si>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</si>
  <si>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</si>
  <si>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</si>
  <si>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</si>
  <si>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</si>
  <si>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</si>
  <si>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</si>
  <si>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</si>
  <si>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</si>
  <si>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</si>
  <si>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</si>
  <si>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</si>
  <si>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</si>
  <si>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</si>
  <si>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</si>
  <si>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</si>
  <si>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</si>
  <si>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</si>
  <si>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</si>
  <si>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</si>
  <si>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</si>
  <si>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</si>
  <si>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</si>
  <si>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</si>
  <si>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</si>
  <si>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</si>
  <si>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</si>
  <si>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</si>
  <si>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</si>
  <si>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</si>
  <si>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</si>
  <si>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</si>
  <si>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</si>
  <si>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</si>
  <si>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</si>
  <si>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</si>
  <si>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</si>
  <si>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</si>
  <si>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</si>
  <si>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</si>
  <si>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</si>
  <si>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</si>
  <si>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</si>
  <si>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</si>
  <si>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</si>
  <si>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</si>
  <si>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</si>
  <si>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</si>
  <si>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</si>
  <si>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</si>
  <si>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</si>
  <si>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</si>
  <si>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</si>
  <si>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</si>
  <si>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</si>
  <si>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</si>
  <si>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</si>
  <si>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</si>
  <si>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</si>
  <si>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</si>
  <si>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</si>
  <si>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</si>
  <si>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</si>
  <si>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</si>
  <si>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</si>
  <si>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</si>
  <si>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</si>
  <si>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</si>
  <si>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</si>
  <si>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</si>
  <si>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</si>
  <si>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</si>
  <si>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</si>
  <si>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</si>
  <si>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</si>
  <si>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</si>
  <si>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</si>
  <si>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</si>
  <si>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</si>
  <si>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</si>
  <si>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</si>
  <si>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</si>
  <si>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</si>
  <si>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</si>
  <si>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</si>
  <si>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</si>
  <si>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</si>
  <si>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</si>
  <si>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</si>
  <si>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</si>
  <si>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</si>
  <si>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</si>
  <si>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</si>
  <si>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</si>
  <si>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</si>
  <si>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</si>
  <si>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</si>
  <si>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</si>
  <si>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</si>
  <si>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</si>
  <si>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</si>
  <si>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</si>
  <si>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</si>
  <si>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</si>
  <si>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</si>
  <si>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</si>
  <si>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</si>
  <si>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</si>
  <si>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</si>
  <si>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</si>
  <si>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</si>
  <si>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</si>
  <si>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</si>
  <si>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</si>
  <si>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</si>
  <si>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</si>
  <si>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</si>
  <si>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</si>
  <si>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</si>
  <si>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</si>
  <si>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</si>
  <si>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</si>
  <si>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</si>
  <si>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</si>
  <si>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</si>
  <si>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</si>
  <si>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</si>
  <si>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</si>
  <si>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</si>
  <si>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</si>
  <si>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</si>
  <si>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</si>
  <si>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</si>
  <si>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</si>
  <si>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</si>
  <si>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</si>
  <si>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</si>
  <si>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</si>
  <si>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</si>
  <si>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</si>
  <si>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</si>
  <si>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</si>
  <si>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</si>
  <si>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</si>
  <si>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</si>
  <si>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</si>
  <si>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</si>
  <si>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</si>
  <si>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</si>
  <si>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</si>
  <si>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</si>
  <si>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</si>
  <si>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</si>
  <si>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</si>
  <si>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</si>
  <si>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</si>
  <si>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</si>
  <si>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</si>
  <si>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</si>
  <si>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</si>
  <si>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</si>
  <si>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</si>
  <si>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</si>
  <si>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</si>
  <si>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</si>
  <si>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</si>
  <si>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</si>
  <si>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</si>
  <si>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</si>
  <si>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</si>
  <si>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</si>
  <si>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</si>
  <si>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</si>
  <si>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</si>
  <si>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</si>
  <si>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</si>
  <si>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</si>
  <si>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</si>
  <si>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</si>
  <si>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</si>
  <si>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</si>
  <si>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</si>
  <si>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</si>
  <si>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</si>
  <si>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</si>
  <si>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</si>
  <si>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</si>
  <si>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</si>
  <si>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</si>
  <si>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</si>
  <si>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</si>
  <si>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</si>
  <si>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</si>
  <si>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</si>
  <si>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</si>
  <si>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</si>
  <si>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</si>
  <si>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</si>
  <si>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</si>
  <si>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</si>
  <si>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</si>
  <si>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</si>
  <si>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</si>
  <si>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</si>
  <si>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</si>
  <si>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</si>
  <si>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</si>
  <si>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</si>
  <si>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</si>
  <si>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</si>
  <si>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</si>
  <si>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</si>
  <si>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</si>
  <si>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</si>
  <si>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</si>
  <si>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</si>
  <si>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</si>
  <si>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</si>
  <si>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</si>
  <si>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</si>
  <si>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</si>
  <si>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</si>
  <si>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</si>
  <si>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</si>
  <si>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</si>
  <si>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</si>
  <si>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</si>
  <si>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</si>
  <si>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</si>
  <si>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</si>
  <si>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</si>
  <si>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</si>
  <si>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</si>
  <si>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</si>
  <si>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</si>
  <si>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</si>
  <si>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</si>
  <si>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</si>
  <si>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</si>
  <si>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</si>
  <si>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</si>
  <si>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</si>
  <si>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</si>
  <si>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</si>
  <si>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</si>
  <si>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</si>
  <si>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</si>
  <si>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</si>
  <si>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</si>
  <si>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</si>
  <si>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</si>
  <si>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</si>
  <si>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</si>
  <si>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</si>
  <si>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</si>
  <si>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</si>
  <si>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</si>
  <si>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</si>
  <si>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</si>
  <si>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</si>
  <si>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</si>
  <si>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</si>
  <si>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</si>
  <si>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</si>
  <si>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</si>
  <si>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</si>
  <si>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</si>
  <si>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</si>
  <si>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</si>
  <si>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</si>
  <si>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</si>
  <si>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</si>
  <si>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</si>
  <si>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</si>
  <si>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</si>
  <si>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</si>
  <si>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</si>
  <si>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</si>
  <si>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</si>
  <si>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</si>
  <si>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</si>
  <si>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</si>
  <si>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</si>
  <si>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</si>
  <si>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</si>
  <si>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</si>
  <si>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</si>
  <si>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</si>
  <si>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</si>
  <si>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</si>
  <si>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</si>
  <si>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</si>
  <si>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</si>
  <si>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</si>
  <si>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</si>
  <si>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</si>
  <si>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</si>
  <si>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</si>
  <si>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</si>
  <si>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</si>
  <si>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</si>
  <si>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</si>
  <si>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</si>
  <si>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</si>
  <si>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</si>
  <si>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</si>
  <si>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</si>
  <si>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</si>
  <si>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</si>
  <si>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</si>
  <si>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</si>
  <si>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</si>
  <si>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</si>
  <si>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</si>
  <si>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</si>
  <si>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</si>
  <si>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</si>
  <si>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</si>
  <si>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</si>
  <si>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</si>
  <si>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</si>
  <si>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</si>
  <si>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</si>
  <si>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</si>
  <si>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</si>
  <si>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</si>
  <si>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</si>
  <si>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</si>
  <si>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</si>
  <si>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</si>
  <si>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</si>
  <si>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</si>
  <si>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</si>
  <si>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</si>
  <si>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</si>
  <si>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</si>
  <si>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</si>
  <si>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</si>
  <si>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</si>
  <si>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</si>
  <si>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</si>
  <si>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</si>
  <si>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</si>
  <si>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</si>
  <si>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</si>
  <si>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</si>
  <si>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</si>
  <si>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</si>
  <si>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</si>
  <si>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</si>
  <si>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</si>
  <si>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</si>
  <si>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</si>
  <si>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</si>
  <si>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</si>
  <si>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</si>
  <si>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</si>
  <si>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</si>
  <si>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</si>
  <si>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</si>
  <si>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</si>
  <si>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</si>
  <si>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</si>
  <si>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</si>
  <si>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</si>
  <si>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</si>
  <si>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</si>
  <si>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</si>
  <si>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</si>
  <si>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</si>
  <si>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</si>
  <si>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</si>
  <si>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</si>
  <si>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</si>
  <si>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</si>
  <si>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</si>
  <si>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</si>
  <si>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</si>
  <si>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</si>
  <si>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</si>
  <si>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</si>
  <si>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</si>
  <si>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</si>
  <si>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</si>
  <si>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</si>
  <si>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</si>
  <si>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</si>
  <si>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</si>
  <si>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</si>
  <si>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</si>
  <si>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</si>
  <si>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</si>
  <si>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</si>
  <si>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</si>
  <si>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</si>
  <si>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</si>
  <si>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</si>
  <si>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</si>
  <si>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</si>
  <si>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</si>
  <si>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</si>
  <si>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</si>
  <si>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</si>
  <si>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</si>
  <si>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</si>
  <si>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</si>
  <si>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</si>
  <si>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</si>
  <si>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</si>
  <si>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</si>
  <si>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</si>
  <si>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</si>
  <si>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</si>
  <si>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</si>
  <si>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</si>
  <si>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</si>
  <si>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</si>
  <si>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</si>
  <si>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</si>
  <si>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</si>
  <si>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</si>
  <si>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</si>
  <si>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</si>
  <si>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</si>
  <si>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</si>
  <si>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</si>
  <si>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</si>
  <si>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</si>
  <si>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</si>
  <si>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</si>
  <si>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</si>
  <si>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</si>
  <si>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</si>
  <si>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</si>
  <si>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</si>
  <si>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</si>
  <si>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</si>
  <si>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</si>
  <si>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</si>
  <si>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</si>
  <si>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</si>
  <si>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</si>
  <si>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</si>
  <si>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</si>
  <si>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</si>
  <si>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</si>
  <si>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</si>
  <si>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</si>
  <si>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</si>
  <si>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</si>
  <si>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</si>
  <si>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</si>
  <si>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</si>
  <si>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</si>
  <si>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</si>
  <si>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</si>
  <si>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</si>
  <si>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</si>
  <si>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</si>
  <si>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</si>
  <si>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</si>
  <si>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</si>
  <si>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</si>
  <si>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</si>
  <si>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</si>
  <si>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</si>
  <si>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</si>
  <si>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</si>
  <si>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</si>
  <si>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</si>
  <si>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</si>
  <si>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</si>
  <si>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</si>
  <si>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</si>
  <si>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</si>
  <si>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</si>
  <si>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</si>
  <si>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</si>
  <si>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</si>
  <si>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</si>
  <si>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</si>
  <si>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</si>
  <si>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</si>
  <si>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</si>
  <si>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</si>
  <si>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</si>
  <si>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</si>
  <si>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</si>
  <si>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</si>
  <si>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</si>
  <si>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</si>
  <si>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</si>
  <si>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</si>
  <si>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</si>
  <si>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</si>
  <si>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</si>
  <si>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</si>
  <si>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</si>
  <si>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</si>
  <si>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</si>
  <si>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</si>
  <si>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</si>
  <si>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</si>
  <si>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</si>
  <si>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</si>
  <si>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</si>
  <si>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</si>
  <si>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</si>
  <si>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</si>
  <si>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</si>
  <si>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</si>
  <si>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</si>
  <si>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</si>
  <si>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</si>
  <si>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</si>
  <si>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</si>
  <si>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</si>
  <si>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</si>
  <si>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</si>
  <si>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</si>
  <si>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</si>
  <si>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</si>
  <si>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</si>
  <si>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</si>
  <si>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</si>
  <si>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</si>
  <si>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</si>
  <si>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</si>
  <si>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</si>
  <si>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</si>
  <si>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</si>
  <si>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</si>
  <si>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</si>
  <si>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</si>
  <si>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</si>
  <si>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</si>
  <si>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</si>
  <si>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</si>
  <si>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</si>
  <si>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</si>
  <si>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</si>
  <si>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</si>
  <si>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</si>
  <si>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</si>
  <si>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</si>
  <si>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</si>
  <si>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</si>
  <si>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</si>
  <si>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</si>
  <si>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</si>
  <si>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</si>
  <si>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</si>
  <si>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</si>
  <si>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</si>
  <si>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</si>
  <si>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</si>
  <si>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</si>
  <si>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</si>
  <si>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</si>
  <si>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</si>
  <si>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</si>
  <si>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</si>
  <si>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</si>
  <si>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</si>
  <si>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</si>
  <si>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</si>
  <si>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</si>
  <si>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</si>
  <si>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</si>
  <si>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</si>
  <si>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</si>
  <si>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</si>
  <si>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</si>
  <si>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</si>
  <si>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</si>
  <si>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</si>
  <si>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</si>
  <si>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</si>
  <si>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</si>
  <si>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</si>
  <si>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</si>
  <si>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</si>
  <si>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</si>
  <si>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</si>
  <si>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</si>
  <si>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</si>
  <si>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</si>
  <si>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</si>
  <si>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</si>
  <si>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</si>
  <si>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</si>
  <si>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</si>
  <si>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</si>
  <si>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</si>
  <si>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</si>
  <si>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</si>
  <si>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</si>
  <si>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</si>
  <si>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</si>
  <si>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</si>
  <si>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</si>
  <si>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</si>
  <si>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</si>
  <si>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</si>
  <si>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</si>
  <si>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</si>
  <si>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</si>
  <si>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</si>
  <si>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</si>
  <si>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</si>
  <si>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</si>
  <si>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</si>
  <si>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</si>
  <si>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</si>
  <si>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</si>
  <si>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</si>
  <si>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</si>
  <si>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</si>
  <si>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</si>
  <si>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</si>
  <si>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</si>
  <si>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</si>
  <si>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</si>
  <si>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</si>
  <si>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</si>
  <si>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</si>
  <si>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</si>
  <si>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</si>
  <si>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</si>
  <si>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</si>
  <si>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</si>
  <si>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</si>
  <si>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</si>
  <si>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</si>
  <si>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</si>
  <si>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</si>
  <si>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</si>
  <si>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</si>
  <si>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</si>
  <si>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</si>
  <si>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</si>
  <si>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</si>
  <si>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</si>
  <si>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</si>
  <si>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</si>
  <si>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</si>
  <si>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</si>
  <si>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</si>
  <si>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</si>
  <si>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</si>
  <si>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</si>
  <si>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</si>
  <si>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</si>
  <si>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</si>
  <si>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</si>
  <si>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</si>
  <si>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</si>
  <si>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</si>
  <si>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</si>
  <si>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</si>
  <si>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</si>
  <si>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</si>
  <si>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</si>
  <si>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</si>
  <si>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</si>
  <si>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</si>
  <si>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</si>
  <si>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</si>
  <si>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</si>
  <si>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</si>
  <si>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</si>
  <si>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</si>
  <si>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</si>
  <si>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</si>
  <si>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</si>
  <si>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</si>
  <si>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</si>
  <si>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</si>
  <si>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</si>
  <si>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</si>
  <si>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</si>
  <si>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</si>
  <si>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</si>
  <si>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</si>
  <si>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</si>
  <si>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</si>
  <si>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</si>
  <si>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</si>
  <si>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</si>
  <si>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</si>
  <si>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</si>
  <si>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</si>
  <si>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</si>
  <si>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</si>
  <si>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</si>
  <si>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</si>
  <si>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</si>
  <si>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</si>
  <si>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</si>
  <si>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</si>
  <si>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</si>
  <si>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</si>
  <si>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</si>
  <si>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</si>
  <si>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</si>
  <si>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</si>
  <si>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</si>
  <si>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</si>
  <si>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</si>
  <si>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</si>
  <si>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</si>
  <si>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</si>
  <si>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</si>
  <si>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</si>
  <si>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</si>
  <si>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</si>
  <si>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</si>
  <si>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</si>
  <si>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</si>
  <si>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</si>
  <si>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</si>
  <si>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</si>
  <si>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</si>
  <si>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</si>
  <si>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</si>
  <si>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</si>
  <si>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</si>
  <si>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</si>
  <si>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</si>
  <si>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</si>
  <si>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</si>
  <si>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</si>
  <si>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</si>
  <si>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</si>
  <si>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</si>
  <si>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</si>
  <si>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</si>
  <si>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</si>
  <si>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</si>
  <si>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</si>
  <si>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</si>
  <si>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</si>
  <si>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</si>
  <si>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</si>
  <si>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</si>
  <si>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</si>
  <si>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</si>
  <si>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</si>
  <si>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</si>
  <si>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</si>
  <si>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</si>
  <si>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</si>
  <si>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</si>
  <si>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</si>
  <si>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</si>
  <si>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</si>
  <si>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</si>
  <si>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</si>
  <si>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</si>
  <si>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</si>
  <si>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</si>
  <si>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</si>
  <si>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</si>
  <si>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</si>
  <si>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</si>
  <si>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</si>
  <si>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</si>
  <si>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</si>
  <si>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</si>
  <si>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</si>
  <si>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</si>
  <si>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</si>
  <si>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</si>
  <si>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</si>
  <si>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</si>
  <si>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</si>
  <si>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</si>
  <si>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</si>
  <si>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</si>
  <si>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</si>
  <si>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</si>
  <si>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</si>
  <si>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</si>
  <si>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</si>
  <si>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</si>
  <si>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</si>
  <si>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</si>
  <si>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</si>
  <si>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</si>
  <si>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</si>
  <si>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</si>
  <si>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</si>
  <si>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</si>
  <si>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</si>
  <si>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</si>
  <si>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</si>
  <si>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</si>
  <si>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</si>
  <si>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</si>
  <si>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</si>
  <si>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</si>
  <si>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</si>
  <si>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</si>
  <si>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</si>
  <si>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</si>
  <si>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</si>
  <si>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</si>
  <si>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</si>
  <si>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</si>
  <si>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</si>
  <si>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</si>
  <si>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</si>
  <si>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</si>
  <si>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</si>
  <si>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</si>
  <si>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</si>
  <si>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</si>
  <si>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</si>
  <si>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</si>
  <si>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</si>
  <si>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</si>
  <si>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</si>
  <si>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</si>
  <si>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</si>
  <si>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</si>
  <si>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</si>
  <si>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</si>
  <si>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</si>
  <si>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</si>
  <si>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</si>
  <si>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</si>
  <si>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</si>
  <si>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</si>
  <si>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</si>
  <si>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</si>
  <si>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</si>
  <si>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</si>
  <si>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</si>
  <si>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</si>
  <si>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</si>
  <si>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</si>
  <si>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</si>
  <si>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</si>
  <si>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</si>
  <si>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</si>
  <si>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</si>
  <si>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</si>
  <si>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</si>
  <si>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</si>
  <si>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</si>
  <si>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</si>
  <si>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</si>
  <si>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</si>
  <si>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</si>
  <si>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</si>
  <si>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</si>
  <si>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</si>
  <si>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</si>
  <si>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</si>
  <si>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</si>
  <si>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</si>
  <si>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</si>
  <si>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</si>
  <si>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</si>
  <si>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</si>
  <si>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</si>
  <si>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</si>
  <si>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</si>
  <si>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</si>
  <si>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</si>
  <si>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</si>
  <si>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</si>
  <si>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</si>
  <si>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</si>
  <si>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</si>
  <si>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</si>
  <si>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</si>
  <si>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</si>
  <si>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</si>
  <si>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</si>
  <si>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</si>
  <si>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</si>
  <si>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</si>
  <si>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</si>
  <si>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</si>
  <si>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</si>
  <si>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</si>
  <si>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</si>
  <si>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</si>
  <si>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</si>
  <si>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</si>
  <si>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</si>
  <si>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</si>
  <si>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</si>
  <si>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</si>
  <si>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</si>
  <si>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</si>
  <si>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</si>
  <si>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</si>
  <si>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</si>
  <si>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</si>
  <si>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</si>
  <si>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</si>
  <si>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</si>
  <si>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</si>
  <si>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</si>
  <si>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</si>
  <si>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</si>
  <si>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</si>
  <si>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</si>
  <si>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</si>
  <si>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</si>
  <si>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</si>
  <si>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</si>
  <si>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</si>
  <si>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</si>
  <si>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</si>
  <si>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</si>
  <si>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</si>
  <si>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</si>
  <si>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</si>
  <si>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</si>
  <si>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</si>
  <si>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</si>
  <si>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</si>
  <si>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</si>
  <si>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</si>
  <si>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</si>
  <si>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</si>
  <si>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</si>
  <si>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</si>
  <si>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</si>
  <si>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</si>
  <si>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</si>
  <si>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</si>
  <si>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</si>
  <si>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</si>
  <si>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</si>
  <si>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</si>
  <si>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</si>
  <si>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</si>
  <si>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</si>
  <si>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</si>
  <si>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</si>
  <si>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</si>
  <si>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</si>
  <si>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</si>
  <si>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</si>
  <si>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</si>
  <si>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</si>
  <si>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</si>
  <si>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</si>
  <si>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</si>
  <si>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</si>
  <si>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</si>
  <si>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</si>
  <si>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</si>
  <si>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</si>
  <si>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</si>
  <si>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</si>
  <si>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</si>
  <si>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</si>
  <si>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</si>
  <si>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</si>
  <si>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</si>
  <si>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</si>
  <si>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</si>
  <si>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</si>
  <si>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</si>
  <si>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</si>
  <si>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</si>
  <si>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</si>
  <si>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</si>
  <si>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</si>
  <si>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</si>
  <si>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</si>
  <si>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</si>
  <si>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</si>
  <si>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</si>
  <si>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</si>
  <si>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</si>
  <si>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</si>
  <si>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</si>
  <si>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</si>
  <si>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</si>
  <si>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</si>
  <si>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</si>
  <si>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</si>
  <si>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</si>
  <si>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</si>
  <si>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</si>
  <si>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</si>
  <si>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</si>
  <si>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</si>
  <si>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</si>
  <si>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</si>
  <si>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</si>
  <si>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</si>
  <si>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</si>
  <si>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</si>
  <si>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</si>
  <si>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</si>
  <si>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</si>
  <si>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</si>
  <si>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</si>
  <si>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</si>
  <si>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</si>
  <si>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</si>
  <si>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</si>
  <si>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</si>
  <si>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</si>
  <si>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</si>
  <si>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</si>
  <si>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</si>
  <si>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</si>
  <si>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</si>
  <si>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</si>
  <si>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</si>
  <si>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</si>
  <si>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</si>
  <si>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</si>
  <si>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</si>
  <si>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</si>
  <si>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</si>
  <si>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</si>
  <si>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</si>
  <si>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</si>
  <si>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</si>
  <si>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</si>
  <si>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</si>
  <si>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</si>
  <si>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</si>
  <si>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</si>
  <si>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</si>
  <si>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</si>
  <si>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</si>
  <si>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</si>
  <si>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</si>
  <si>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</si>
  <si>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</si>
  <si>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</si>
  <si>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</si>
  <si>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</si>
  <si>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</si>
  <si>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</si>
  <si>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</si>
  <si>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</si>
  <si>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</si>
  <si>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</si>
  <si>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</si>
  <si>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</si>
  <si>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</si>
  <si>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</si>
  <si>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</si>
  <si>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</si>
  <si>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</si>
  <si>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</si>
  <si>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</si>
  <si>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</si>
  <si>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</si>
  <si>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</si>
  <si>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</si>
  <si>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</si>
  <si>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</si>
  <si>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</si>
  <si>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</si>
  <si>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</si>
  <si>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</si>
  <si>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</si>
  <si>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</si>
  <si>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</si>
  <si>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</si>
  <si>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</si>
  <si>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</si>
  <si>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</si>
  <si>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</si>
  <si>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</si>
  <si>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</si>
  <si>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</si>
  <si>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</si>
  <si>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</si>
  <si>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</si>
  <si>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</si>
  <si>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</si>
  <si>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</si>
  <si>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</si>
  <si>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</si>
  <si>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</si>
  <si>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</si>
  <si>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</si>
  <si>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</si>
  <si>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</si>
  <si>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</si>
  <si>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</si>
  <si>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</si>
  <si>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</si>
  <si>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</si>
  <si>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</si>
  <si>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</si>
  <si>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</si>
  <si>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</si>
  <si>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</si>
  <si>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</si>
  <si>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</si>
  <si>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</si>
  <si>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</si>
  <si>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</si>
  <si>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</si>
  <si>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</si>
  <si>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</si>
  <si>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</si>
  <si>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</si>
  <si>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</si>
  <si>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</si>
  <si>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</si>
  <si>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</si>
  <si>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</si>
  <si>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</si>
  <si>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</si>
  <si>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</si>
  <si>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</si>
  <si>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</si>
  <si>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</si>
  <si>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</si>
  <si>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</si>
  <si>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</si>
  <si>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</si>
  <si>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</si>
  <si>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</si>
  <si>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</si>
  <si>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</si>
  <si>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</si>
  <si>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</si>
  <si>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</si>
  <si>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</si>
  <si>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</si>
  <si>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</si>
  <si>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</si>
  <si>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</si>
  <si>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</si>
  <si>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</si>
  <si>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</si>
  <si>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</si>
  <si>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</si>
  <si>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</si>
  <si>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</si>
  <si>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</si>
  <si>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</si>
  <si>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</si>
  <si>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</si>
  <si>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</si>
  <si>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</si>
  <si>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</si>
  <si>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</si>
  <si>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</si>
  <si>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</si>
  <si>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</si>
  <si>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</si>
  <si>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</si>
  <si>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</si>
  <si>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</si>
  <si>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</si>
  <si>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</si>
  <si>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</si>
  <si>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</si>
  <si>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</si>
  <si>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</si>
  <si>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</si>
  <si>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</si>
  <si>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</si>
  <si>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</si>
  <si>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</si>
  <si>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</si>
  <si>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</si>
  <si>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</si>
  <si>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</si>
  <si>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</si>
  <si>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</si>
  <si>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</si>
  <si>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</si>
  <si>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</si>
  <si>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</si>
  <si>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</si>
  <si>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</si>
  <si>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</si>
  <si>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</si>
  <si>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</si>
  <si>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</si>
  <si>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</si>
  <si>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</si>
  <si>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</si>
  <si>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</si>
  <si>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</si>
  <si>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</si>
  <si>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</si>
  <si>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</si>
  <si>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</si>
  <si>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</si>
  <si>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</si>
  <si>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</si>
  <si>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</si>
  <si>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</si>
  <si>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</si>
  <si>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</si>
  <si>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</si>
  <si>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</si>
  <si>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</si>
  <si>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</si>
  <si>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</si>
  <si>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</si>
  <si>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</si>
  <si>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</si>
  <si>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</si>
  <si>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</si>
  <si>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</si>
  <si>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</si>
  <si>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</si>
  <si>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</si>
  <si>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</si>
  <si>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</si>
  <si>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</si>
  <si>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</si>
  <si>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</si>
  <si>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</si>
  <si>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</si>
  <si>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</si>
  <si>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</si>
  <si>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</si>
  <si>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</si>
  <si>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</si>
  <si>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</si>
  <si>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</si>
  <si>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</si>
  <si>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</si>
  <si>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</si>
  <si>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</si>
  <si>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</si>
  <si>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</si>
  <si>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</si>
  <si>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</si>
  <si>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</si>
  <si>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</si>
  <si>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</si>
  <si>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</si>
  <si>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</si>
  <si>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</si>
  <si>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</si>
  <si>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</si>
  <si>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</si>
  <si>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</si>
  <si>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</si>
  <si>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</si>
  <si>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</si>
  <si>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</si>
  <si>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</si>
  <si>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</si>
  <si>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</si>
  <si>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</si>
  <si>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</si>
  <si>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</si>
  <si>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</si>
  <si>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</si>
  <si>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</si>
  <si>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</si>
  <si>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</si>
  <si>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</si>
  <si>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</si>
  <si>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</si>
  <si>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</si>
  <si>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</si>
  <si>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</si>
  <si>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</si>
  <si>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</si>
  <si>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</si>
  <si>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</si>
  <si>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</si>
  <si>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</si>
  <si>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</si>
  <si>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</si>
  <si>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</si>
  <si>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</si>
  <si>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</si>
  <si>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</si>
  <si>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</si>
  <si>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</si>
  <si>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</si>
  <si>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</si>
  <si>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</si>
  <si>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</si>
  <si>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</si>
  <si>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</si>
  <si>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</si>
  <si>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</si>
  <si>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</si>
  <si>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</si>
  <si>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</si>
  <si>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</si>
  <si>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</si>
  <si>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</si>
  <si>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</si>
  <si>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</si>
  <si>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</si>
  <si>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</si>
  <si>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</si>
  <si>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</si>
  <si>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</si>
  <si>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</si>
  <si>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</si>
  <si>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</si>
  <si>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</si>
  <si>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</si>
  <si>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</si>
  <si>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</si>
  <si>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</si>
  <si>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</si>
  <si>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</si>
  <si>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</si>
  <si>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</si>
  <si>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</si>
  <si>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</si>
  <si>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</si>
  <si>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</si>
  <si>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</si>
  <si>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</si>
  <si>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</si>
  <si>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</si>
  <si>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</si>
  <si>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</si>
  <si>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</si>
  <si>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</si>
  <si>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</si>
  <si>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</si>
  <si>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</si>
  <si>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</si>
  <si>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</si>
  <si>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</si>
  <si>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</si>
  <si>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</si>
  <si>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</si>
  <si>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</si>
  <si>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</si>
  <si>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</si>
  <si>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</si>
  <si>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</si>
  <si>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</si>
  <si>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</si>
  <si>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</si>
  <si>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</si>
  <si>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</si>
  <si>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</si>
  <si>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</si>
  <si>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</si>
  <si>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</si>
  <si>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</si>
  <si>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</si>
  <si>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</si>
  <si>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</si>
  <si>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</si>
  <si>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</si>
  <si>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</si>
  <si>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</si>
  <si>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</si>
  <si>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</si>
  <si>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</si>
  <si>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</si>
  <si>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</si>
  <si>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</si>
  <si>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</si>
  <si>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</si>
  <si>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</si>
  <si>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</si>
  <si>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</si>
  <si>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</si>
  <si>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</si>
  <si>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</si>
  <si>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</si>
  <si>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</si>
  <si>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</si>
  <si>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</si>
  <si>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</si>
  <si>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</si>
  <si>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</si>
  <si>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</si>
  <si>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</si>
  <si>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</si>
  <si>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</si>
  <si>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</si>
  <si>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</si>
  <si>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</si>
  <si>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</si>
  <si>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</si>
  <si>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</si>
  <si>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</si>
  <si>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</si>
  <si>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</si>
  <si>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</si>
  <si>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</si>
  <si>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</si>
  <si>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</si>
  <si>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</si>
  <si>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</si>
  <si>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</si>
  <si>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</si>
  <si>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</si>
  <si>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</si>
  <si>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</si>
  <si>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</si>
  <si>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</si>
  <si>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</si>
  <si>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</si>
  <si>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</si>
  <si>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</si>
  <si>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</si>
  <si>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</si>
  <si>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</si>
  <si>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</si>
  <si>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</si>
  <si>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</si>
  <si>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</si>
  <si>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</si>
  <si>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</si>
  <si>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</si>
  <si>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</si>
  <si>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</si>
  <si>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</si>
  <si>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</si>
  <si>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</si>
  <si>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</si>
  <si>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</si>
  <si>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</si>
  <si>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</si>
  <si>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</si>
  <si>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</si>
  <si>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</si>
  <si>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</si>
  <si>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</si>
  <si>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</si>
  <si>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</si>
  <si>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</si>
  <si>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</si>
  <si>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</si>
  <si>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</si>
  <si>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</si>
  <si>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</si>
  <si>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</si>
  <si>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</si>
  <si>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</si>
  <si>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</si>
  <si>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</si>
  <si>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</si>
  <si>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</si>
  <si>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</si>
  <si>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</si>
  <si>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</si>
  <si>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</si>
  <si>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</si>
  <si>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</si>
  <si>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</si>
  <si>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</si>
  <si>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</si>
  <si>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</si>
  <si>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</si>
  <si>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</si>
  <si>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</si>
  <si>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</si>
  <si>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</si>
  <si>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</si>
  <si>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</si>
  <si>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</si>
  <si>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</si>
  <si>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</si>
  <si>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</si>
  <si>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</si>
  <si>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</si>
  <si>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</si>
  <si>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</si>
  <si>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</si>
  <si>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</si>
  <si>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</si>
  <si>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</si>
  <si>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</si>
  <si>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</si>
  <si>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</si>
  <si>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</si>
  <si>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</si>
  <si>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</si>
  <si>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</si>
  <si>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</si>
  <si>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</si>
  <si>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</si>
  <si>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</si>
  <si>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</si>
  <si>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</si>
  <si>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</si>
  <si>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</si>
  <si>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</si>
  <si>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</si>
  <si>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</si>
  <si>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</si>
  <si>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</si>
  <si>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</si>
  <si>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</si>
  <si>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</si>
  <si>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</si>
  <si>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</si>
  <si>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</si>
  <si>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</si>
  <si>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</si>
  <si>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</si>
  <si>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</si>
  <si>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</si>
  <si>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</si>
  <si>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</si>
  <si>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</si>
  <si>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</si>
  <si>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</si>
  <si>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</si>
  <si>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</si>
  <si>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</si>
  <si>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</si>
  <si>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</si>
  <si>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</si>
  <si>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</si>
  <si>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</si>
  <si>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</si>
  <si>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</si>
  <si>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</si>
  <si>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</si>
  <si>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</si>
  <si>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</si>
  <si>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</si>
  <si>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</si>
  <si>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</si>
  <si>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</si>
  <si>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</si>
  <si>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</si>
  <si>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</si>
  <si>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</si>
  <si>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</si>
  <si>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</si>
  <si>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</si>
  <si>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</si>
  <si>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</si>
  <si>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</si>
  <si>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</si>
  <si>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</si>
  <si>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</si>
  <si>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</si>
  <si>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</si>
  <si>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</si>
  <si>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</si>
  <si>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</si>
  <si>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</si>
  <si>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</si>
  <si>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</si>
  <si>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</si>
  <si>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</si>
  <si>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</si>
  <si>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</si>
  <si>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</si>
  <si>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</si>
  <si>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</si>
  <si>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</si>
  <si>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</si>
  <si>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</si>
  <si>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</si>
  <si>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</si>
  <si>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</si>
  <si>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</si>
  <si>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</si>
  <si>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</si>
  <si>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</si>
  <si>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</si>
  <si>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</si>
  <si>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</si>
  <si>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</si>
  <si>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</si>
  <si>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</si>
  <si>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</si>
  <si>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</si>
  <si>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</si>
  <si>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</si>
  <si>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</si>
  <si>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</si>
  <si>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</si>
  <si>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</si>
  <si>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</si>
  <si>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</si>
  <si>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</si>
  <si>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</si>
  <si>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</si>
  <si>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</si>
  <si>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</si>
  <si>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</si>
  <si>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</si>
  <si>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</si>
  <si>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</si>
  <si>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</si>
  <si>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</si>
  <si>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</si>
  <si>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</si>
  <si>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</si>
  <si>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</si>
  <si>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</si>
  <si>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</si>
  <si>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</si>
  <si>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</si>
  <si>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</si>
  <si>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</si>
  <si>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</si>
  <si>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</si>
  <si>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</si>
  <si>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</si>
  <si>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</si>
  <si>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</si>
  <si>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</si>
  <si>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</si>
  <si>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</si>
  <si>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</si>
  <si>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</si>
  <si>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</si>
  <si>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</si>
  <si>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</si>
  <si>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</si>
  <si>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</si>
  <si>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</si>
  <si>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</si>
  <si>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</si>
  <si>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</si>
  <si>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</si>
  <si>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</si>
  <si>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</si>
  <si>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</si>
  <si>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</si>
  <si>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</si>
  <si>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</si>
  <si>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</si>
  <si>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</si>
  <si>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</si>
  <si>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</si>
  <si>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</si>
  <si>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</si>
  <si>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</si>
  <si>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</si>
  <si>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</si>
  <si>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</si>
  <si>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</si>
  <si>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</si>
  <si>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</si>
  <si>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</si>
  <si>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</si>
  <si>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</si>
  <si>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</si>
  <si>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</si>
  <si>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</si>
  <si>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</si>
  <si>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</si>
  <si>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</si>
  <si>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</si>
  <si>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</si>
  <si>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</si>
  <si>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</si>
  <si>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</si>
  <si>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</si>
  <si>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</si>
  <si>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</si>
  <si>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</si>
  <si>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</si>
  <si>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</si>
  <si>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</si>
  <si>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</si>
  <si>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</si>
  <si>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</si>
  <si>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</si>
  <si>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</si>
  <si>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</si>
  <si>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</si>
  <si>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</si>
  <si>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</si>
  <si>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</si>
  <si>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</si>
  <si>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</si>
  <si>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</si>
  <si>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</si>
  <si>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</si>
  <si>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</si>
  <si>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</si>
  <si>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</si>
  <si>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</si>
  <si>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</si>
  <si>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</si>
  <si>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</si>
  <si>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</si>
  <si>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</si>
  <si>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</si>
  <si>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</si>
  <si>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</si>
  <si>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</si>
  <si>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</si>
  <si>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</si>
  <si>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</si>
  <si>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</si>
  <si>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</si>
  <si>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</si>
  <si>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</si>
  <si>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</si>
  <si>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</si>
  <si>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</si>
  <si>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</si>
  <si>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</si>
  <si>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</si>
  <si>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</si>
  <si>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</si>
  <si>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</si>
  <si>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</si>
  <si>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</si>
  <si>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</si>
  <si>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</si>
  <si>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</si>
  <si>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</si>
  <si>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</si>
  <si>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</si>
  <si>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</si>
  <si>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</si>
  <si>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</si>
  <si>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</si>
  <si>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</si>
  <si>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</si>
  <si>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</si>
  <si>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</si>
  <si>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</si>
  <si>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</si>
  <si>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</si>
  <si>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</si>
  <si>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</si>
  <si>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</si>
  <si>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</si>
  <si>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</si>
  <si>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</si>
  <si>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</si>
  <si>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</si>
  <si>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</si>
  <si>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</si>
  <si>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</si>
  <si>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</si>
  <si>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</si>
  <si>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</si>
  <si>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</si>
  <si>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</si>
  <si>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</si>
  <si>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</si>
  <si>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</si>
  <si>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</si>
  <si>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</si>
  <si>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</si>
  <si>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</si>
  <si>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</si>
  <si>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</si>
  <si>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</si>
  <si>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</si>
  <si>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</si>
  <si>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</si>
  <si>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</si>
  <si>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</si>
  <si>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</si>
  <si>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</si>
  <si>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</si>
  <si>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</si>
  <si>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</si>
  <si>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</si>
  <si>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</si>
  <si>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</si>
  <si>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</si>
  <si>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</si>
  <si>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</si>
  <si>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</si>
  <si>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</si>
  <si>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</si>
  <si>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</si>
  <si>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</si>
  <si>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</si>
  <si>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</si>
  <si>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</si>
  <si>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</si>
  <si>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</si>
  <si>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</si>
  <si>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</si>
  <si>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</si>
  <si>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</si>
  <si>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</si>
  <si>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</si>
  <si>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</si>
  <si>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</si>
  <si>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</si>
  <si>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</si>
  <si>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</si>
  <si>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</si>
  <si>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</si>
  <si>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</si>
  <si>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</si>
  <si>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</si>
  <si>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</si>
  <si>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</si>
  <si>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</si>
  <si>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</si>
  <si>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</si>
  <si>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</si>
  <si>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</si>
  <si>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</si>
  <si>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</si>
  <si>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</si>
  <si>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</si>
  <si>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</si>
  <si>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</si>
  <si>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</si>
  <si>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</si>
  <si>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</si>
  <si>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</si>
  <si>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</si>
  <si>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</si>
  <si>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</si>
  <si>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</si>
  <si>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</si>
  <si>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</si>
  <si>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</si>
  <si>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</si>
  <si>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</si>
  <si>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</si>
  <si>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</si>
  <si>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</si>
  <si>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</si>
  <si>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</si>
  <si>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</si>
  <si>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</si>
  <si>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</si>
  <si>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</si>
  <si>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</si>
  <si>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</si>
  <si>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</si>
  <si>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</si>
  <si>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</si>
  <si>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</si>
  <si>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</si>
  <si>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</si>
  <si>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</si>
  <si>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</si>
  <si>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</si>
  <si>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</si>
  <si>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</si>
  <si>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</si>
  <si>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</si>
  <si>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</si>
  <si>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</si>
  <si>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</si>
  <si>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</si>
  <si>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</si>
  <si>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</si>
  <si>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</si>
  <si>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</si>
  <si>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</si>
  <si>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</si>
  <si>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</si>
  <si>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</si>
  <si>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</si>
  <si>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</si>
  <si>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</si>
  <si>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</si>
  <si>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</si>
  <si>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</si>
  <si>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</si>
  <si>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</si>
  <si>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</si>
  <si>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</si>
  <si>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</si>
  <si>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</si>
  <si>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</si>
  <si>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</si>
  <si>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</si>
  <si>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</si>
  <si>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</si>
  <si>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</si>
  <si>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</si>
  <si>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</si>
  <si>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</si>
  <si>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</si>
  <si>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</si>
  <si>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</si>
  <si>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</si>
  <si>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</si>
  <si>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</si>
  <si>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</si>
  <si>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</si>
  <si>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</si>
  <si>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</si>
  <si>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</si>
  <si>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</si>
  <si>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</si>
  <si>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</si>
  <si>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</si>
  <si>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</si>
  <si>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</si>
  <si>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</si>
  <si>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</si>
  <si>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</si>
  <si>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</si>
  <si>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</si>
  <si>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</si>
  <si>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</si>
  <si>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</si>
  <si>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</si>
  <si>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</si>
  <si>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</si>
  <si>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</si>
  <si>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</si>
  <si>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</si>
  <si>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</si>
  <si>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</si>
  <si>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</si>
  <si>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</si>
  <si>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</si>
  <si>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</si>
  <si>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</si>
  <si>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</si>
  <si>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</si>
  <si>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</si>
  <si>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</si>
  <si>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</si>
  <si>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</si>
  <si>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</si>
  <si>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</si>
  <si>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</si>
  <si>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</si>
  <si>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</si>
  <si>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</si>
  <si>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</si>
  <si>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</si>
  <si>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</si>
  <si>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</si>
  <si>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</si>
  <si>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</si>
  <si>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</si>
  <si>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</si>
  <si>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</si>
  <si>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</si>
  <si>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</si>
  <si>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</si>
  <si>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</si>
  <si>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</si>
  <si>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</si>
  <si>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</si>
  <si>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</si>
  <si>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</si>
  <si>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</si>
  <si>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</si>
  <si>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</si>
  <si>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</si>
  <si>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</si>
  <si>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</si>
  <si>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</si>
  <si>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</si>
  <si>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</si>
  <si>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</si>
  <si>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</si>
  <si>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</si>
  <si>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</si>
  <si>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</si>
  <si>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</si>
  <si>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</si>
  <si>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</si>
  <si>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</si>
  <si>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</si>
  <si>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</si>
  <si>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</si>
  <si>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</si>
  <si>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</si>
  <si>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</si>
  <si>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</si>
  <si>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</si>
  <si>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</si>
  <si>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</si>
  <si>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</si>
  <si>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</si>
  <si>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</si>
  <si>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</si>
  <si>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</si>
  <si>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</si>
  <si>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</si>
  <si>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</si>
  <si>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</si>
  <si>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</si>
  <si>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</si>
  <si>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</si>
  <si>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</si>
  <si>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</si>
  <si>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</si>
  <si>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</si>
  <si>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</si>
  <si>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</si>
  <si>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</si>
  <si>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</si>
  <si>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</si>
  <si>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</si>
  <si>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</si>
  <si>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</si>
  <si>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</si>
  <si>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</si>
  <si>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</si>
  <si>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</si>
  <si>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</si>
  <si>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</si>
  <si>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</si>
  <si>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</si>
  <si>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</si>
  <si>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</si>
  <si>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</si>
  <si>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</si>
  <si>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</si>
  <si>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</si>
  <si>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</si>
  <si>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</si>
  <si>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</si>
  <si>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</si>
  <si>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</si>
  <si>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</si>
  <si>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</si>
  <si>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</si>
  <si>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</si>
  <si>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</si>
  <si>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</si>
  <si>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</si>
  <si>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</si>
  <si>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</si>
  <si>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</si>
  <si>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</si>
  <si>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</si>
  <si>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</si>
  <si>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</si>
  <si>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</si>
  <si>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</si>
  <si>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</si>
  <si>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</si>
  <si>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</si>
  <si>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</si>
  <si>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</si>
  <si>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</si>
  <si>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</si>
  <si>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</si>
  <si>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</si>
  <si>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</si>
  <si>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</si>
  <si>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</si>
  <si>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</si>
  <si>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</si>
  <si>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</si>
  <si>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</si>
  <si>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</si>
  <si>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</si>
  <si>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</si>
  <si>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</si>
  <si>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</si>
  <si>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</si>
  <si>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</si>
  <si>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</si>
  <si>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</si>
  <si>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</si>
  <si>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</si>
  <si>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</si>
  <si>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</si>
  <si>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</si>
  <si>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</si>
  <si>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</si>
  <si>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</si>
  <si>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</si>
  <si>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</si>
  <si>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</si>
  <si>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</si>
  <si>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</si>
  <si>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</si>
  <si>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</si>
  <si>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</si>
  <si>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</si>
  <si>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</si>
  <si>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</si>
  <si>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</si>
  <si>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</si>
  <si>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</si>
  <si>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</si>
  <si>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</si>
  <si>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</si>
  <si>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</si>
  <si>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</si>
  <si>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</si>
  <si>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</si>
  <si>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</si>
  <si>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</si>
  <si>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</si>
  <si>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</si>
  <si>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</si>
  <si>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</si>
  <si>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</si>
  <si>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</si>
  <si>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</si>
  <si>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</si>
  <si>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</si>
  <si>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</si>
  <si>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</si>
  <si>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</si>
  <si>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</si>
  <si>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</si>
  <si>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</si>
  <si>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</si>
  <si>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</si>
  <si>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</si>
  <si>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</si>
  <si>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</si>
  <si>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</si>
  <si>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</si>
  <si>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</si>
  <si>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</si>
  <si>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</si>
  <si>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</si>
  <si>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</si>
  <si>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</si>
  <si>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</si>
  <si>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</si>
  <si>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</si>
  <si>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</si>
  <si>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</si>
  <si>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</si>
  <si>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</si>
  <si>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</si>
  <si>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</si>
  <si>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</si>
  <si>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</si>
  <si>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</si>
  <si>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</si>
  <si>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</si>
  <si>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</si>
  <si>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</si>
  <si>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</si>
  <si>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</si>
  <si>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</si>
  <si>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</si>
  <si>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</si>
  <si>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</si>
  <si>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</si>
  <si>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</si>
  <si>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</si>
  <si>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</si>
  <si>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</si>
  <si>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</si>
  <si>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</si>
  <si>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</si>
  <si>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</si>
  <si>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</si>
  <si>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</si>
  <si>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</si>
  <si>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</si>
  <si>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</si>
  <si>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</si>
  <si>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</si>
  <si>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</si>
  <si>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</si>
  <si>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</si>
  <si>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</si>
  <si>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</si>
  <si>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</si>
  <si>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</si>
  <si>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</si>
  <si>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</si>
  <si>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</si>
  <si>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</si>
  <si>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</si>
  <si>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</si>
  <si>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</si>
  <si>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</si>
  <si>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</si>
  <si>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</si>
  <si>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</si>
  <si>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</si>
  <si>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</si>
  <si>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</si>
  <si>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</si>
  <si>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</si>
  <si>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</si>
  <si>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</si>
  <si>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</si>
  <si>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</si>
  <si>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</si>
  <si>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</si>
  <si>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</si>
  <si>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</si>
  <si>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</si>
  <si>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</si>
  <si>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</si>
  <si>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</si>
  <si>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</si>
  <si>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</si>
  <si>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</si>
  <si>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</si>
  <si>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</si>
  <si>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</si>
  <si>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</si>
  <si>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</si>
  <si>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</si>
  <si>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</si>
  <si>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</si>
  <si>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</si>
  <si>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</si>
  <si>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</si>
  <si>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</si>
  <si>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</si>
  <si>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</si>
  <si>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</si>
  <si>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</si>
  <si>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</si>
  <si>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</si>
  <si>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</si>
  <si>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</si>
  <si>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</si>
  <si>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</si>
  <si>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</si>
  <si>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</si>
  <si>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</si>
  <si>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</si>
  <si>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</si>
  <si>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</si>
  <si>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</si>
  <si>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</si>
  <si>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</si>
  <si>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</si>
  <si>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</si>
  <si>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</si>
  <si>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</si>
  <si>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</si>
  <si>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</si>
  <si>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</si>
  <si>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</si>
  <si>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</si>
  <si>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</si>
  <si>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</si>
  <si>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</si>
  <si>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</si>
  <si>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</si>
  <si>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</si>
  <si>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</si>
  <si>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</si>
  <si>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</si>
  <si>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</si>
  <si>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</si>
  <si>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</si>
  <si>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</si>
  <si>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</si>
  <si>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</si>
  <si>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</si>
  <si>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</si>
  <si>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</si>
  <si>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</si>
  <si>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</si>
  <si>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</si>
  <si>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</si>
  <si>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</si>
  <si>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</si>
  <si>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</si>
  <si>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</si>
  <si>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</si>
  <si>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</si>
  <si>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</si>
  <si>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</si>
  <si>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</si>
  <si>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</si>
  <si>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</si>
  <si>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</si>
  <si>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</si>
  <si>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</si>
  <si>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</si>
  <si>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</si>
  <si>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</si>
  <si>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</si>
  <si>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</si>
  <si>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</si>
  <si>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</si>
  <si>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</si>
  <si>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</si>
  <si>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</si>
  <si>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</si>
  <si>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</si>
  <si>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</si>
  <si>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</si>
  <si>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</si>
  <si>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</si>
  <si>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</si>
  <si>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</si>
  <si>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</si>
  <si>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</si>
  <si>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</si>
  <si>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</si>
  <si>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</si>
  <si>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</si>
  <si>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</si>
  <si>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</si>
  <si>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</si>
  <si>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</si>
  <si>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</si>
  <si>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</si>
  <si>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</si>
  <si>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</si>
  <si>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</si>
  <si>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</si>
  <si>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</si>
  <si>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</si>
  <si>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</si>
  <si>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</si>
  <si>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</si>
  <si>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</si>
  <si>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</si>
  <si>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</si>
  <si>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</si>
  <si>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</si>
  <si>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</si>
  <si>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</si>
  <si>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</si>
  <si>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</si>
  <si>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</si>
  <si>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</si>
  <si>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</si>
  <si>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</si>
  <si>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</si>
  <si>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</si>
  <si>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</si>
  <si>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</si>
  <si>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</si>
  <si>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</si>
  <si>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</si>
  <si>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</si>
  <si>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</si>
  <si>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</si>
  <si>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</si>
  <si>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</si>
  <si>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</si>
  <si>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</si>
  <si>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</si>
  <si>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</si>
  <si>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</si>
  <si>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</si>
  <si>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</si>
  <si>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</si>
  <si>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</si>
  <si>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</si>
  <si>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</si>
  <si>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</si>
  <si>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</si>
  <si>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</si>
  <si>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</si>
  <si>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</si>
  <si>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</si>
  <si>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</si>
  <si>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</si>
  <si>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</si>
  <si>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</si>
  <si>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</si>
  <si>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</si>
  <si>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</si>
  <si>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</si>
  <si>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</si>
  <si>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</si>
  <si>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</si>
  <si>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</si>
  <si>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</si>
  <si>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</si>
  <si>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</si>
  <si>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</si>
  <si>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</si>
  <si>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</si>
  <si>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</si>
  <si>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</si>
  <si>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</si>
  <si>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</si>
  <si>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</si>
  <si>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</si>
  <si>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</si>
  <si>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</si>
  <si>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</si>
  <si>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</si>
  <si>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</si>
  <si>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</si>
  <si>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</si>
  <si>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</si>
  <si>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</si>
  <si>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</si>
  <si>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</si>
  <si>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</si>
  <si>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</si>
  <si>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</si>
  <si>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</si>
  <si>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</si>
  <si>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</si>
  <si>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</si>
  <si>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</si>
  <si>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</si>
  <si>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</si>
  <si>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</si>
  <si>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</si>
  <si>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</si>
  <si>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</si>
  <si>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</si>
  <si>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</si>
  <si>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</si>
  <si>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</si>
  <si>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</si>
  <si>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</si>
  <si>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</si>
  <si>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</si>
  <si>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</si>
  <si>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</si>
  <si>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</si>
  <si>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</si>
  <si>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</si>
  <si>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</si>
  <si>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</si>
  <si>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</si>
  <si>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</si>
  <si>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</si>
  <si>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</si>
  <si>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</si>
  <si>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</si>
  <si>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</si>
  <si>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</si>
  <si>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</si>
  <si>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</si>
  <si>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</si>
  <si>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</si>
  <si>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</si>
  <si>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</si>
  <si>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</si>
  <si>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</si>
  <si>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</si>
  <si>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</si>
  <si>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</si>
  <si>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</si>
  <si>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</si>
  <si>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</si>
  <si>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</si>
  <si>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</si>
  <si>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</si>
  <si>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</si>
  <si>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</si>
  <si>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</si>
  <si>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</si>
  <si>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</si>
  <si>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</si>
  <si>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</si>
  <si>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</si>
  <si>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</si>
  <si>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</si>
  <si>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</si>
  <si>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</si>
  <si>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</si>
  <si>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</si>
  <si>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</si>
  <si>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</si>
  <si>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</si>
  <si>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</si>
  <si>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</si>
  <si>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</si>
  <si>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</si>
  <si>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</si>
  <si>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</si>
  <si>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</si>
  <si>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</si>
  <si>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</si>
  <si>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</si>
  <si>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</si>
  <si>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</si>
  <si>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</si>
  <si>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</si>
  <si>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</si>
  <si>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</si>
  <si>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</si>
  <si>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</si>
  <si>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</si>
  <si>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</si>
  <si>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</si>
  <si>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</si>
  <si>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</si>
  <si>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</si>
  <si>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</si>
  <si>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</si>
  <si>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</si>
  <si>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</si>
  <si>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</si>
  <si>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</si>
  <si>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</si>
  <si>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</si>
  <si>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</si>
  <si>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</si>
  <si>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</si>
  <si>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</si>
  <si>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</si>
  <si>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</si>
  <si>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</si>
  <si>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</si>
  <si>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</si>
  <si>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</si>
  <si>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</si>
  <si>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</si>
  <si>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</si>
  <si>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</si>
  <si>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</si>
  <si>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</si>
  <si>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</si>
  <si>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</si>
  <si>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</si>
  <si>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</si>
  <si>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</si>
  <si>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</si>
  <si>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</si>
  <si>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</si>
  <si>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</si>
  <si>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</si>
  <si>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</si>
  <si>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</si>
  <si>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</si>
  <si>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</si>
  <si>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</si>
  <si>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</si>
  <si>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</si>
  <si>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</si>
  <si>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</si>
  <si>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</si>
  <si>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</si>
  <si>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</si>
  <si>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</si>
  <si>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</si>
  <si>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</si>
  <si>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</si>
  <si>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</si>
  <si>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</si>
  <si>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</si>
  <si>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</si>
  <si>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</si>
  <si>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</si>
  <si>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</si>
  <si>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</si>
  <si>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</si>
  <si>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</si>
  <si>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</si>
  <si>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</si>
  <si>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</si>
  <si>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</si>
  <si>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</si>
  <si>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</si>
  <si>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</si>
  <si>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</si>
  <si>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</si>
  <si>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</si>
  <si>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</si>
  <si>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</si>
  <si>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</si>
  <si>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</si>
  <si>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</si>
  <si>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</si>
  <si>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</si>
  <si>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</si>
  <si>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</si>
  <si>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</si>
  <si>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</si>
  <si>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</si>
  <si>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</si>
  <si>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</si>
  <si>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</si>
  <si>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</si>
  <si>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</si>
  <si>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</si>
  <si>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</si>
  <si>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</si>
  <si>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</si>
  <si>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</si>
  <si>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</si>
  <si>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</si>
  <si>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</si>
  <si>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</si>
  <si>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</si>
  <si>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</si>
  <si>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</si>
  <si>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</si>
  <si>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</si>
  <si>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</si>
  <si>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</si>
  <si>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</si>
  <si>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</si>
  <si>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</si>
  <si>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</si>
  <si>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</si>
  <si>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</si>
  <si>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</si>
  <si>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</si>
  <si>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</si>
  <si>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</si>
  <si>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</si>
  <si>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</si>
  <si>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</si>
  <si>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</si>
  <si>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</si>
  <si>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</si>
  <si>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</si>
  <si>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</si>
  <si>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</si>
  <si>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</si>
  <si>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</si>
  <si>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</si>
  <si>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</si>
  <si>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</si>
  <si>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</si>
  <si>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</si>
  <si>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</si>
  <si>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</si>
  <si>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</si>
  <si>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</si>
  <si>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</si>
  <si>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</si>
  <si>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</si>
  <si>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</si>
  <si>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</si>
  <si>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</si>
  <si>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</si>
  <si>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</si>
  <si>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</si>
  <si>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</si>
  <si>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</si>
  <si>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</si>
  <si>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</si>
  <si>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</si>
  <si>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</si>
  <si>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</si>
  <si>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</si>
  <si>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</si>
  <si>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</si>
  <si>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</si>
  <si>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</si>
  <si>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</si>
  <si>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</si>
  <si>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</si>
  <si>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</si>
  <si>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</si>
  <si>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</si>
  <si>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</si>
  <si>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</si>
  <si>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</si>
  <si>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</si>
  <si>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</si>
  <si>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</si>
  <si>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</si>
  <si>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</si>
  <si>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</si>
  <si>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</si>
  <si>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</si>
  <si>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</si>
  <si>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</si>
  <si>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</si>
  <si>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</si>
  <si>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</si>
  <si>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</si>
  <si>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</si>
  <si>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</si>
  <si>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</si>
  <si>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</si>
  <si>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</si>
  <si>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</si>
  <si>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</si>
  <si>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</si>
  <si>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</si>
  <si>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</si>
  <si>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</si>
  <si>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</si>
  <si>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</si>
  <si>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</si>
  <si>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</si>
  <si>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</si>
  <si>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</si>
  <si>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</si>
  <si>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</si>
  <si>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</si>
  <si>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</si>
  <si>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</si>
  <si>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</si>
  <si>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</si>
  <si>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</si>
  <si>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</si>
  <si>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</si>
  <si>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</si>
  <si>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</si>
  <si>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</si>
  <si>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</si>
  <si>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</si>
  <si>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</si>
  <si>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</si>
  <si>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</si>
  <si>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</si>
  <si>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</si>
  <si>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</si>
  <si>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</si>
  <si>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</si>
  <si>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</si>
  <si>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</si>
  <si>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</si>
  <si>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</si>
  <si>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</si>
  <si>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</si>
  <si>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</si>
  <si>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</si>
  <si>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</si>
  <si>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</si>
  <si>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</si>
  <si>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</si>
  <si>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</si>
  <si>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</si>
  <si>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</si>
  <si>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</si>
  <si>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</si>
  <si>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</si>
  <si>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</si>
  <si>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</si>
  <si>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</si>
  <si>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</si>
  <si>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</si>
  <si>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</si>
  <si>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</si>
  <si>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</si>
  <si>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</si>
  <si>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</si>
  <si>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</si>
  <si>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</si>
  <si>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</si>
  <si>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</si>
  <si>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</si>
  <si>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</si>
  <si>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</si>
  <si>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</si>
  <si>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</si>
  <si>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</si>
  <si>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</si>
  <si>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</si>
  <si>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</si>
  <si>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</si>
  <si>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</si>
  <si>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</si>
  <si>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</si>
  <si>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</si>
  <si>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</si>
  <si>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</si>
  <si>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</si>
  <si>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</si>
  <si>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</si>
  <si>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</si>
  <si>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</si>
  <si>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</si>
  <si>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</si>
  <si>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</si>
  <si>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</si>
  <si>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</si>
  <si>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</si>
  <si>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</si>
  <si>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</si>
  <si>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</si>
  <si>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</si>
  <si>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</si>
  <si>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</si>
  <si>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</si>
  <si>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</si>
  <si>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</si>
  <si>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</si>
  <si>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</si>
  <si>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</si>
  <si>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</si>
  <si>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</si>
  <si>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</si>
  <si>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</si>
  <si>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</si>
  <si>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</si>
  <si>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</si>
  <si>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</si>
  <si>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</si>
  <si>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</si>
  <si>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</si>
  <si>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</si>
  <si>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</si>
  <si>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</si>
  <si>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</si>
  <si>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</si>
  <si>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</si>
  <si>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</si>
  <si>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</si>
  <si>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</si>
  <si>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</si>
  <si>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</si>
  <si>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</si>
  <si>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</si>
  <si>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</si>
  <si>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</si>
  <si>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</si>
  <si>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</si>
  <si>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</si>
  <si>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</si>
  <si>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</si>
  <si>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</si>
  <si>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</si>
  <si>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</si>
  <si>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</si>
  <si>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</si>
  <si>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</si>
  <si>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</si>
  <si>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</si>
  <si>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</si>
  <si>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</si>
  <si>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</si>
  <si>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</si>
  <si>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</si>
  <si>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</si>
  <si>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</si>
  <si>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</si>
  <si>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</si>
  <si>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</si>
  <si>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</si>
  <si>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</si>
  <si>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</si>
  <si>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</si>
  <si>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</si>
  <si>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</si>
  <si>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</si>
  <si>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</si>
  <si>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</si>
  <si>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</si>
  <si>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</si>
  <si>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</si>
  <si>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</si>
  <si>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</si>
  <si>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</si>
  <si>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</si>
  <si>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</si>
  <si>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</si>
  <si>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</si>
  <si>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</si>
  <si>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</si>
  <si>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</si>
  <si>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</si>
  <si>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</si>
  <si>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</si>
  <si>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</si>
  <si>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</si>
  <si>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</si>
  <si>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</si>
  <si>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</si>
  <si>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</si>
  <si>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</si>
  <si>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</si>
  <si>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</si>
  <si>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</si>
  <si>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</si>
  <si>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</si>
  <si>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</si>
  <si>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</si>
  <si>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</si>
  <si>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</si>
  <si>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</si>
  <si>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</si>
  <si>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</si>
  <si>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</si>
  <si>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</si>
  <si>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</si>
  <si>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</si>
  <si>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</si>
  <si>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</si>
  <si>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</si>
  <si>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</si>
  <si>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</si>
  <si>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</si>
  <si>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</si>
  <si>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</si>
  <si>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</si>
  <si>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</si>
  <si>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</si>
  <si>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</si>
  <si>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</si>
  <si>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</si>
  <si>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</si>
  <si>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</si>
  <si>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</si>
  <si>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</si>
  <si>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</si>
  <si>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</si>
  <si>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</si>
  <si>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</si>
  <si>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</si>
  <si>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</si>
  <si>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</si>
  <si>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</si>
  <si>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</si>
  <si>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</si>
  <si>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</si>
  <si>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</si>
  <si>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</si>
  <si>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</si>
  <si>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</si>
  <si>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</si>
  <si>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</si>
  <si>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</si>
  <si>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</si>
  <si>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</si>
  <si>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</si>
  <si>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</si>
  <si>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</si>
  <si>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</si>
  <si>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</si>
  <si>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</si>
  <si>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</si>
  <si>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</si>
  <si>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</si>
  <si>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</si>
  <si>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</si>
  <si>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</si>
  <si>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</si>
  <si>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</si>
  <si>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</si>
  <si>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</si>
  <si>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</si>
  <si>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</si>
  <si>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</si>
  <si>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</si>
  <si>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</si>
  <si>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</si>
  <si>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</si>
  <si>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</si>
  <si>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</si>
  <si>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</si>
  <si>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</si>
  <si>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</si>
  <si>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</si>
  <si>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</si>
  <si>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</si>
  <si>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</si>
  <si>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</si>
  <si>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</si>
  <si>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</si>
  <si>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</si>
  <si>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</si>
  <si>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</si>
  <si>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</si>
  <si>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</si>
  <si>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</si>
  <si>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</si>
  <si>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</si>
  <si>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</si>
  <si>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</si>
  <si>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</si>
  <si>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</si>
  <si>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</si>
  <si>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</si>
  <si>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</si>
  <si>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</si>
  <si>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</si>
  <si>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</si>
  <si>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</si>
  <si>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</si>
  <si>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</si>
  <si>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</si>
  <si>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</si>
  <si>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</si>
  <si>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</si>
  <si>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</si>
  <si>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</si>
  <si>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</si>
  <si>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</si>
  <si>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</si>
  <si>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</si>
  <si>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</si>
  <si>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</si>
  <si>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</si>
  <si>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</si>
  <si>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</si>
  <si>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</si>
  <si>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</si>
  <si>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</si>
  <si>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</si>
  <si>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</si>
  <si>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</si>
  <si>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</si>
  <si>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</si>
  <si>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</si>
  <si>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</si>
  <si>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</si>
  <si>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</si>
  <si>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</si>
  <si>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</si>
  <si>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</si>
  <si>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</si>
  <si>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</si>
  <si>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</si>
  <si>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</si>
  <si>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</si>
  <si>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</si>
  <si>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</si>
  <si>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</si>
  <si>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</si>
  <si>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</si>
  <si>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</si>
  <si>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</si>
  <si>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</si>
  <si>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</si>
  <si>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</si>
  <si>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</si>
  <si>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</si>
  <si>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</si>
  <si>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</si>
  <si>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</si>
  <si>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</si>
  <si>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</si>
  <si>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</si>
  <si>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</si>
  <si>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</si>
  <si>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</si>
  <si>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</si>
  <si>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</si>
  <si>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</si>
  <si>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</si>
  <si>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</si>
  <si>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</si>
  <si>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</si>
  <si>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</si>
  <si>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</si>
  <si>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</si>
  <si>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</si>
  <si>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</si>
  <si>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</si>
  <si>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</si>
  <si>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</si>
  <si>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</si>
  <si>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</si>
  <si>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</si>
  <si>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</si>
  <si>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</si>
  <si>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</si>
  <si>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</si>
  <si>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</si>
  <si>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</si>
  <si>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</si>
  <si>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</si>
  <si>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</si>
  <si>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</si>
  <si>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</si>
  <si>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</si>
  <si>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</si>
  <si>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</si>
  <si>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</si>
  <si>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</si>
  <si>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</si>
  <si>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</si>
  <si>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</si>
  <si>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</si>
  <si>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</si>
  <si>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</si>
  <si>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</si>
  <si>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</si>
  <si>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</si>
  <si>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</si>
  <si>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</si>
  <si>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</si>
  <si>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</si>
  <si>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</si>
  <si>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</si>
  <si>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</si>
  <si>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</si>
  <si>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</si>
  <si>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</si>
  <si>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</si>
  <si>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</si>
  <si>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</si>
  <si>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</si>
  <si>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</si>
  <si>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</si>
  <si>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</si>
  <si>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</si>
  <si>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</si>
  <si>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</si>
  <si>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</si>
  <si>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</si>
  <si>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</si>
  <si>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</si>
  <si>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</si>
  <si>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</si>
  <si>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</si>
  <si>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</si>
  <si>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</si>
  <si>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</si>
  <si>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</si>
  <si>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</si>
  <si>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</si>
  <si>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</si>
  <si>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</si>
  <si>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</si>
  <si>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</si>
  <si>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</si>
  <si>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</si>
  <si>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</si>
  <si>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</si>
  <si>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</si>
  <si>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</si>
  <si>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</si>
  <si>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</si>
  <si>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</si>
  <si>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</si>
  <si>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</si>
  <si>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</si>
  <si>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</si>
  <si>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</si>
  <si>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</si>
  <si>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</si>
  <si>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</si>
  <si>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</si>
  <si>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</si>
  <si>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</si>
  <si>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</si>
  <si>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</si>
  <si>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</si>
  <si>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</si>
  <si>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</si>
  <si>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</si>
  <si>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</si>
  <si>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</si>
  <si>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</si>
  <si>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</si>
  <si>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</si>
  <si>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</si>
  <si>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</si>
  <si>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</si>
  <si>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</si>
  <si>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</si>
  <si>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</si>
  <si>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</si>
  <si>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</si>
  <si>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</si>
  <si>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</si>
  <si>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</si>
  <si>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</si>
  <si>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</si>
  <si>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</si>
  <si>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</si>
  <si>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</si>
  <si>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</si>
  <si>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</si>
  <si>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</si>
  <si>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</si>
  <si>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</si>
  <si>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</si>
  <si>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</si>
  <si>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</si>
  <si>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</si>
  <si>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</si>
  <si>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</si>
  <si>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</si>
  <si>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</si>
  <si>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</si>
  <si>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</si>
  <si>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</si>
  <si>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</si>
  <si>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</si>
  <si>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</si>
  <si>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</si>
  <si>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</si>
  <si>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</si>
  <si>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</si>
  <si>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</si>
  <si>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</si>
  <si>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</si>
  <si>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</si>
  <si>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</si>
  <si>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</si>
  <si>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</si>
  <si>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</si>
  <si>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</si>
  <si>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</si>
  <si>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</si>
  <si>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</si>
  <si>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</si>
  <si>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</si>
  <si>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</si>
  <si>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</si>
  <si>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</si>
  <si>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</si>
  <si>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</si>
  <si>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</si>
  <si>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</si>
  <si>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</si>
  <si>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</si>
  <si>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</si>
  <si>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</si>
  <si>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</si>
  <si>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</si>
  <si>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</si>
  <si>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</si>
  <si>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</si>
  <si>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</si>
  <si>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</si>
  <si>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</si>
  <si>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</si>
  <si>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</si>
  <si>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</si>
  <si>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</si>
  <si>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</si>
  <si>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</si>
  <si>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</si>
  <si>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</si>
  <si>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</si>
  <si>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</si>
  <si>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</si>
  <si>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</si>
  <si>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</si>
  <si>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</si>
  <si>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</si>
  <si>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</si>
  <si>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</si>
  <si>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</si>
  <si>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</si>
  <si>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</si>
  <si>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</si>
  <si>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</si>
  <si>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</si>
  <si>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</si>
  <si>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</si>
  <si>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</si>
  <si>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</si>
  <si>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</si>
  <si>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</si>
  <si>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</si>
  <si>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</si>
  <si>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</si>
  <si>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</si>
  <si>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</si>
  <si>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</si>
  <si>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</si>
  <si>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</si>
  <si>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</si>
  <si>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</si>
  <si>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</si>
  <si>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</si>
  <si>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</si>
  <si>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</si>
  <si>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</si>
  <si>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</si>
  <si>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</si>
  <si>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</si>
  <si>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</si>
  <si>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</si>
  <si>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</si>
  <si>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</si>
  <si>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</si>
  <si>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</si>
  <si>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</si>
  <si>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</si>
  <si>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</si>
  <si>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</si>
  <si>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</si>
  <si>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</si>
  <si>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</si>
  <si>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</si>
  <si>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</si>
  <si>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</si>
  <si>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</si>
  <si>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</si>
  <si>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</si>
  <si>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</si>
  <si>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</si>
  <si>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</si>
  <si>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</si>
  <si>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</si>
  <si>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</si>
  <si>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</si>
  <si>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</si>
  <si>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</si>
  <si>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</si>
  <si>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</si>
  <si>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</si>
  <si>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</si>
  <si>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</si>
  <si>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</si>
  <si>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</si>
  <si>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</si>
  <si>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</si>
  <si>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</si>
  <si>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</si>
  <si>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</si>
  <si>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</si>
  <si>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</si>
  <si>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</si>
  <si>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</si>
  <si>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</si>
  <si>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</si>
  <si>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</si>
  <si>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</si>
  <si>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</si>
  <si>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</si>
  <si>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</si>
  <si>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</si>
  <si>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</si>
  <si>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</si>
  <si>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</si>
  <si>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</si>
  <si>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</si>
  <si>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</si>
  <si>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</si>
  <si>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</si>
  <si>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</si>
  <si>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</si>
  <si>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</si>
  <si>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</si>
  <si>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</si>
  <si>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</si>
  <si>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</si>
  <si>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</si>
  <si>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</si>
  <si>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</si>
  <si>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</si>
  <si>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</si>
  <si>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</si>
  <si>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</si>
  <si>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</si>
  <si>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</si>
  <si>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</si>
  <si>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</si>
  <si>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</si>
  <si>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</si>
  <si>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</si>
  <si>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</si>
  <si>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</si>
  <si>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</si>
  <si>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</si>
  <si>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</si>
  <si>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</si>
  <si>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</si>
  <si>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</si>
  <si>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</si>
  <si>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</si>
  <si>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</si>
  <si>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</si>
  <si>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</si>
  <si>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</si>
  <si>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</si>
  <si>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</si>
  <si>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</si>
  <si>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</si>
  <si>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</si>
  <si>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</si>
  <si>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</si>
  <si>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</si>
  <si>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</si>
  <si>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</si>
  <si>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</si>
  <si>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</si>
  <si>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</si>
  <si>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</si>
  <si>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</si>
  <si>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</si>
  <si>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</si>
  <si>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</si>
  <si>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</si>
  <si>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</si>
  <si>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</si>
  <si>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</si>
  <si>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</si>
  <si>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</si>
  <si>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</si>
  <si>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</si>
  <si>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</si>
  <si>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</si>
  <si>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</si>
  <si>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</si>
  <si>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</si>
  <si>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</si>
  <si>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</si>
  <si>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</si>
  <si>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</si>
  <si>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</si>
  <si>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</si>
  <si>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</si>
  <si>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</si>
  <si>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</si>
  <si>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</si>
  <si>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</si>
  <si>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</si>
  <si>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</si>
  <si>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</si>
  <si>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</si>
  <si>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</si>
  <si>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</si>
  <si>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</si>
  <si>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</si>
  <si>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</si>
  <si>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</si>
  <si>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</si>
  <si>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</si>
  <si>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</si>
  <si>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</si>
  <si>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</si>
  <si>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</si>
  <si>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</si>
  <si>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</si>
  <si>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</si>
  <si>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</si>
  <si>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</si>
  <si>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</si>
  <si>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</si>
  <si>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</si>
  <si>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</si>
  <si>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</si>
  <si>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</si>
  <si>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</si>
  <si>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</si>
  <si>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</si>
  <si>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</si>
  <si>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</si>
  <si>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</si>
  <si>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</si>
  <si>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</si>
  <si>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</si>
  <si>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</si>
  <si>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</si>
  <si>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</si>
  <si>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</si>
  <si>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</si>
  <si>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</si>
  <si>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</si>
  <si>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</si>
  <si>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</si>
  <si>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</si>
  <si>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</si>
  <si>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</si>
  <si>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</si>
  <si>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</si>
  <si>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</si>
  <si>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</si>
  <si>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</si>
  <si>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</si>
  <si>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</si>
  <si>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</si>
  <si>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</si>
  <si>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</si>
  <si>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</si>
  <si>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</si>
  <si>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</si>
  <si>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</si>
  <si>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</si>
  <si>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</si>
  <si>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</si>
  <si>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</si>
  <si>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</si>
  <si>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</si>
  <si>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</si>
  <si>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</si>
  <si>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</si>
  <si>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</si>
  <si>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</si>
  <si>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</si>
  <si>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</si>
  <si>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</si>
  <si>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</si>
  <si>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</si>
  <si>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</si>
  <si>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</si>
  <si>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</si>
  <si>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</si>
  <si>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</si>
  <si>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</si>
  <si>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</si>
  <si>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</si>
  <si>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</si>
  <si>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</si>
  <si>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</si>
  <si>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</si>
  <si>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</si>
  <si>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</si>
  <si>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</si>
  <si>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</si>
  <si>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</si>
  <si>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</si>
  <si>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</si>
  <si>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</si>
  <si>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</si>
  <si>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</si>
  <si>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</si>
  <si>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</si>
  <si>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</si>
  <si>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</si>
  <si>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</si>
  <si>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</si>
  <si>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</si>
  <si>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</si>
  <si>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</si>
  <si>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</si>
  <si>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</si>
  <si>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</si>
  <si>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</si>
  <si>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</si>
  <si>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</si>
  <si>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</si>
  <si>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</si>
  <si>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</si>
  <si>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</si>
  <si>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</si>
  <si>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</si>
  <si>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</si>
  <si>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</si>
  <si>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</si>
  <si>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</si>
  <si>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</si>
  <si>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</si>
  <si>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</si>
  <si>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</si>
  <si>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</si>
  <si>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</si>
  <si>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</si>
  <si>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</si>
  <si>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</si>
  <si>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</si>
  <si>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</si>
  <si>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</si>
  <si>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</si>
  <si>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</si>
  <si>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</si>
  <si>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</si>
  <si>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</si>
  <si>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</si>
  <si>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</si>
  <si>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</si>
  <si>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</si>
  <si>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</si>
  <si>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</si>
  <si>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</si>
  <si>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</si>
  <si>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</si>
  <si>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</si>
  <si>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</si>
  <si>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</si>
  <si>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</si>
  <si>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</si>
  <si>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</si>
  <si>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</si>
  <si>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</si>
  <si>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</si>
  <si>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</si>
  <si>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</si>
  <si>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</si>
  <si>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</si>
  <si>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</si>
  <si>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</si>
  <si>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</si>
  <si>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</si>
  <si>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</si>
  <si>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</si>
  <si>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</si>
  <si>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</si>
  <si>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</si>
  <si>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</si>
  <si>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</si>
  <si>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</si>
  <si>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</si>
  <si>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</si>
  <si>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</si>
  <si>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</si>
  <si>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</si>
  <si>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</si>
  <si>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</si>
  <si>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</si>
  <si>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</si>
  <si>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</si>
  <si>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</si>
  <si>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</si>
  <si>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</si>
  <si>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</si>
  <si>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</si>
  <si>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</si>
  <si>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</si>
  <si>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</si>
  <si>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</si>
  <si>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</si>
  <si>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</si>
  <si>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</si>
  <si>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</si>
  <si>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</si>
  <si>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</si>
  <si>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</si>
  <si>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</si>
  <si>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</si>
  <si>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</si>
  <si>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</si>
  <si>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</si>
  <si>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</si>
  <si>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</si>
  <si>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</si>
  <si>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</si>
  <si>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</si>
  <si>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</si>
  <si>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</si>
  <si>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</si>
  <si>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</si>
  <si>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</si>
  <si>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</si>
  <si>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</si>
  <si>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</si>
  <si>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</si>
  <si>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</si>
  <si>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</si>
  <si>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</si>
  <si>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</si>
  <si>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</si>
  <si>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</si>
  <si>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</si>
  <si>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</si>
  <si>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</si>
  <si>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</si>
  <si>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</si>
  <si>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</si>
  <si>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</si>
  <si>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</si>
  <si>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</si>
  <si>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</si>
  <si>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</si>
  <si>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</si>
  <si>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</si>
  <si>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</si>
  <si>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</si>
  <si>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</si>
  <si>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</si>
  <si>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</si>
  <si>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</si>
  <si>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</si>
  <si>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</si>
  <si>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</si>
  <si>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</si>
  <si>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</si>
  <si>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</si>
  <si>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</si>
  <si>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</si>
  <si>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</si>
  <si>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</si>
  <si>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</si>
  <si>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</si>
  <si>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</si>
  <si>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</si>
  <si>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</si>
  <si>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</si>
  <si>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</si>
  <si>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</si>
  <si>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</si>
  <si>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</si>
  <si>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</si>
  <si>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</si>
  <si>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</si>
  <si>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</si>
  <si>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</si>
  <si>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</si>
  <si>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</si>
  <si>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</si>
  <si>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</si>
  <si>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</si>
  <si>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</si>
  <si>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</si>
  <si>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</si>
  <si>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</si>
  <si>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</si>
  <si>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</si>
  <si>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</si>
  <si>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</si>
  <si>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</si>
  <si>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</si>
  <si>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</si>
  <si>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</si>
  <si>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</si>
  <si>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</si>
  <si>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</si>
  <si>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</si>
  <si>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</si>
  <si>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</si>
  <si>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</si>
  <si>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</si>
  <si>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</si>
  <si>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</si>
  <si>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</si>
  <si>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</si>
  <si>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</si>
  <si>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</si>
  <si>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</si>
  <si>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</si>
  <si>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</si>
  <si>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</si>
  <si>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</si>
  <si>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</si>
  <si>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</si>
  <si>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</si>
  <si>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</si>
  <si>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</si>
  <si>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</si>
  <si>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</si>
  <si>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</si>
  <si>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</si>
  <si>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</si>
  <si>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</si>
  <si>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</si>
  <si>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</si>
  <si>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</si>
  <si>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</si>
  <si>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</si>
  <si>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</si>
  <si>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</si>
  <si>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</si>
  <si>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</si>
  <si>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</si>
  <si>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</si>
  <si>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</si>
  <si>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</si>
  <si>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</si>
  <si>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</si>
  <si>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</si>
  <si>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</si>
  <si>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</si>
  <si>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</si>
  <si>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</si>
  <si>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</si>
  <si>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</si>
  <si>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</si>
  <si>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</si>
  <si>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</si>
  <si>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</si>
  <si>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</si>
  <si>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</si>
  <si>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</si>
  <si>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</si>
  <si>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</si>
  <si>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</si>
  <si>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</si>
  <si>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</si>
  <si>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</si>
  <si>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</si>
  <si>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</si>
  <si>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</si>
  <si>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</si>
  <si>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</si>
  <si>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</si>
  <si>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</si>
  <si>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</si>
  <si>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</si>
  <si>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</si>
  <si>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</si>
  <si>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</si>
  <si>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</si>
  <si>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</si>
  <si>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</si>
  <si>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</si>
  <si>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</si>
  <si>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</si>
  <si>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</si>
  <si>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</si>
  <si>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</si>
  <si>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</si>
  <si>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</si>
  <si>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</si>
  <si>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</si>
  <si>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</si>
  <si>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</si>
  <si>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</si>
  <si>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</si>
  <si>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</si>
  <si>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</si>
  <si>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</si>
  <si>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</si>
  <si>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</si>
  <si>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</si>
  <si>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</si>
  <si>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</si>
  <si>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</si>
  <si>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</si>
  <si>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</si>
  <si>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</si>
  <si>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</si>
  <si>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</si>
  <si>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</si>
  <si>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</si>
  <si>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</si>
  <si>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</si>
  <si>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</si>
  <si>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</si>
  <si>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</si>
  <si>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</si>
  <si>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</si>
  <si>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</si>
  <si>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</si>
  <si>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</si>
  <si>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</si>
  <si>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</si>
  <si>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</si>
  <si>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</si>
  <si>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</si>
  <si>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</si>
  <si>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</si>
  <si>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</si>
  <si>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</si>
  <si>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</si>
  <si>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</si>
  <si>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</si>
  <si>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</si>
  <si>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</si>
  <si>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</si>
  <si>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</si>
  <si>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</si>
  <si>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</si>
  <si>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</si>
  <si>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</si>
  <si>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</si>
  <si>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</si>
  <si>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</si>
  <si>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</si>
  <si>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</si>
  <si>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</si>
  <si>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</si>
  <si>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</si>
  <si>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</si>
  <si>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</si>
  <si>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</si>
  <si>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</si>
  <si>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</si>
  <si>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</si>
  <si>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</si>
  <si>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</si>
  <si>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</si>
  <si>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</si>
  <si>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</si>
  <si>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</si>
  <si>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</si>
  <si>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</si>
  <si>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</si>
  <si>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</si>
  <si>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</si>
  <si>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</si>
  <si>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</si>
  <si>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</si>
  <si>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</si>
  <si>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</si>
  <si>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</si>
  <si>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</si>
  <si>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</si>
  <si>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</si>
  <si>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</si>
  <si>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</si>
  <si>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</si>
  <si>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</si>
  <si>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</si>
  <si>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</si>
  <si>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</si>
  <si>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</si>
  <si>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</si>
  <si>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</si>
  <si>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</si>
  <si>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</si>
  <si>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</si>
  <si>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</si>
  <si>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</si>
  <si>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</si>
  <si>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</si>
  <si>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</si>
  <si>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</si>
  <si>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</si>
  <si>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</si>
  <si>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</si>
  <si>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</si>
  <si>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</si>
  <si>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</si>
  <si>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</si>
  <si>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</si>
  <si>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</si>
  <si>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</si>
  <si>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</si>
  <si>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</si>
  <si>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</si>
  <si>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</si>
  <si>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</si>
  <si>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</si>
  <si>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</si>
  <si>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</si>
  <si>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</si>
  <si>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</si>
  <si>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</si>
  <si>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</si>
  <si>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</si>
  <si>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</si>
  <si>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</si>
  <si>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</si>
  <si>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</si>
  <si>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</si>
  <si>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</si>
  <si>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</si>
  <si>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</si>
  <si>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</si>
  <si>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</si>
  <si>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</si>
  <si>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</si>
  <si>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</si>
  <si>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</si>
  <si>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</si>
  <si>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</si>
  <si>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</si>
  <si>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</si>
  <si>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</si>
  <si>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</si>
  <si>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</si>
  <si>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</si>
  <si>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</si>
  <si>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</si>
  <si>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</si>
  <si>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</si>
  <si>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</si>
  <si>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</si>
  <si>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</si>
  <si>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</si>
  <si>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</si>
  <si>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</si>
  <si>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</si>
  <si>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</si>
  <si>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</si>
  <si>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</si>
  <si>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</si>
  <si>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</si>
  <si>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</si>
  <si>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</si>
  <si>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</si>
  <si>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</si>
  <si>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</si>
  <si>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</si>
  <si>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</si>
  <si>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</si>
  <si>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</si>
  <si>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</si>
  <si>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</si>
  <si>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</si>
  <si>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</si>
  <si>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</si>
  <si>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</si>
  <si>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</si>
  <si>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</si>
  <si>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</si>
  <si>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</si>
  <si>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</si>
  <si>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</si>
  <si>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</si>
  <si>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</si>
  <si>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</si>
  <si>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</si>
  <si>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</si>
  <si>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</si>
  <si>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</si>
  <si>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</si>
  <si>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</si>
  <si>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</si>
  <si>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</si>
  <si>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</si>
  <si>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</si>
  <si>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</si>
  <si>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</si>
  <si>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</si>
  <si>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</si>
  <si>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</si>
  <si>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</si>
  <si>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</si>
  <si>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</si>
  <si>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</si>
  <si>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</si>
  <si>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</si>
  <si>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</si>
  <si>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</si>
  <si>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</si>
  <si>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</si>
  <si>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</si>
  <si>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</si>
  <si>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</si>
  <si>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</si>
  <si>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</si>
  <si>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</si>
  <si>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</si>
  <si>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</si>
  <si>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</si>
  <si>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</si>
  <si>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</si>
  <si>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</si>
  <si>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</si>
  <si>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</si>
  <si>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</si>
  <si>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</si>
  <si>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</si>
  <si>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</si>
  <si>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</si>
  <si>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</si>
  <si>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</si>
  <si>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</si>
  <si>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</si>
  <si>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</si>
  <si>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</si>
  <si>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</si>
  <si>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</si>
  <si>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</si>
  <si>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</si>
  <si>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</si>
  <si>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</si>
  <si>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</si>
  <si>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</si>
  <si>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</si>
  <si>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</si>
  <si>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</si>
  <si>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</si>
  <si>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</si>
  <si>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</si>
  <si>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</si>
  <si>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</si>
  <si>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</si>
  <si>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</si>
  <si>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</si>
  <si>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</si>
  <si>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</si>
  <si>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</si>
  <si>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</si>
  <si>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</si>
  <si>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</si>
  <si>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</si>
  <si>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</si>
  <si>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</si>
  <si>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</si>
  <si>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</si>
  <si>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</si>
  <si>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</si>
  <si>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</si>
  <si>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</si>
  <si>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</si>
  <si>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</si>
  <si>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</si>
  <si>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</si>
  <si>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</si>
  <si>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</si>
  <si>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</si>
  <si>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</si>
  <si>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</si>
  <si>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</si>
  <si>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</si>
  <si>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</si>
  <si>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</si>
  <si>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</si>
  <si>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</si>
  <si>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</si>
  <si>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</si>
  <si>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</si>
  <si>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</si>
  <si>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</si>
  <si>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</si>
  <si>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</si>
  <si>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</si>
  <si>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</si>
  <si>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</si>
  <si>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</si>
  <si>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</si>
  <si>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</si>
  <si>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</si>
  <si>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</si>
  <si>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</si>
  <si>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</si>
  <si>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</si>
  <si>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</si>
  <si>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</si>
  <si>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</si>
  <si>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</si>
  <si>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</si>
  <si>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</si>
  <si>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</si>
  <si>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</si>
  <si>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</si>
  <si>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</si>
  <si>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</si>
  <si>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</si>
  <si>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</si>
  <si>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</si>
  <si>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</si>
  <si>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</si>
  <si>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</si>
  <si>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</si>
  <si>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</si>
  <si>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</si>
  <si>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</si>
  <si>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</si>
  <si>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</si>
  <si>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</si>
  <si>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</si>
  <si>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</si>
  <si>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</si>
  <si>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</si>
  <si>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</si>
  <si>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</si>
  <si>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</si>
  <si>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</si>
  <si>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</si>
  <si>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</si>
  <si>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</si>
  <si>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</si>
  <si>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</si>
  <si>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</si>
  <si>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</si>
  <si>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</si>
  <si>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</si>
  <si>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</si>
  <si>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Paretn category</t>
  </si>
  <si>
    <t>Subcategory</t>
  </si>
  <si>
    <t>Row Labels</t>
  </si>
  <si>
    <t>Grand Total</t>
  </si>
  <si>
    <t>Column Labels</t>
  </si>
  <si>
    <t>Count of name</t>
  </si>
  <si>
    <t>(All)</t>
  </si>
  <si>
    <t>Count of outcomes</t>
  </si>
  <si>
    <t>Date Created Conversion</t>
  </si>
  <si>
    <t>Date Ended Coversion</t>
  </si>
  <si>
    <t>Parent category</t>
  </si>
  <si>
    <t>Name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</si>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</sst>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0" fillId="0" borderId="0" xfId="0" applyNumberFormat="1" applyAlignment="1">
      <alignment wrapText="1"/>
    </xf>
    <xf numFmtId="0" fontId="0" fillId="0" borderId="0" xfId="0" applyNumberFormat="1" applyAlignment="1">
      <alignment wrapText="1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wrapText="1"/>
    </xf>
    <xf numFmtId="49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</cellXfs>
  <cellStyles count="1">
    <cellStyle name="Normal" xfId="0" builtinId="0"/>
  </cellStyles>
  <dxfs count="10"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9415266841644794"/>
          <c:y val="7.66622922134733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Statistics'!$B$6:$B$10</c:f>
              <c:numCache>
                <c:formatCode>General</c:formatCode>
                <c:ptCount val="4"/>
                <c:pt idx="0">
                  <c:v>37</c:v>
                </c:pt>
                <c:pt idx="1">
                  <c:v>493</c:v>
                </c:pt>
                <c:pt idx="2">
                  <c:v>24</c:v>
                </c:pt>
                <c:pt idx="3">
                  <c:v>839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76812944"/>
        <c:axId val="276811824"/>
      </c:barChart>
      <c:catAx>
        <c:axId val="27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811824"/>
        <c:crosses val="autoZero"/>
        <c:auto val="1"/>
        <c:lblAlgn val="ctr"/>
        <c:lblOffset val="100"/>
        <c:noMultiLvlLbl val="0"/>
      </c:catAx>
      <c:valAx>
        <c:axId val="27681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81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8182480"/>
        <c:axId val="348180240"/>
      </c:barChart>
      <c:catAx>
        <c:axId val="348182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180240"/>
        <c:crosses val="autoZero"/>
        <c:auto val="1"/>
        <c:lblAlgn val="ctr"/>
        <c:lblOffset val="100"/>
        <c:noMultiLvlLbl val="0"/>
      </c:catAx>
      <c:valAx>
        <c:axId val="34818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18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Date'!$A$6:$A$159</c:f>
              <c:strCache>
                <c:ptCount val="153"/>
                <c:pt idx="0">
                  <c:v>6/7/2013</c:v>
                </c:pt>
                <c:pt idx="1">
                  <c:v>6/22/2013</c:v>
                </c:pt>
                <c:pt idx="2">
                  <c:v>6/1/2014</c:v>
                </c:pt>
                <c:pt idx="3">
                  <c:v>6/1/2014</c:v>
                </c:pt>
                <c:pt idx="4">
                  <c:v>6/2/2014</c:v>
                </c:pt>
                <c:pt idx="5">
                  <c:v>6/2/2014</c:v>
                </c:pt>
                <c:pt idx="6">
                  <c:v>6/3/2014</c:v>
                </c:pt>
                <c:pt idx="7">
                  <c:v>6/3/2014</c:v>
                </c:pt>
                <c:pt idx="8">
                  <c:v>6/3/2014</c:v>
                </c:pt>
                <c:pt idx="9">
                  <c:v>6/3/2014</c:v>
                </c:pt>
                <c:pt idx="10">
                  <c:v>6/3/2014</c:v>
                </c:pt>
                <c:pt idx="11">
                  <c:v>6/4/2014</c:v>
                </c:pt>
                <c:pt idx="12">
                  <c:v>6/5/2014</c:v>
                </c:pt>
                <c:pt idx="13">
                  <c:v>6/5/2014</c:v>
                </c:pt>
                <c:pt idx="14">
                  <c:v>6/6/2014</c:v>
                </c:pt>
                <c:pt idx="15">
                  <c:v>6/6/2014</c:v>
                </c:pt>
                <c:pt idx="16">
                  <c:v>6/8/2014</c:v>
                </c:pt>
                <c:pt idx="17">
                  <c:v>6/9/2014</c:v>
                </c:pt>
                <c:pt idx="18">
                  <c:v>6/9/2014</c:v>
                </c:pt>
                <c:pt idx="19">
                  <c:v>6/10/2014</c:v>
                </c:pt>
                <c:pt idx="20">
                  <c:v>6/10/2014</c:v>
                </c:pt>
                <c:pt idx="21">
                  <c:v>6/11/2014</c:v>
                </c:pt>
                <c:pt idx="22">
                  <c:v>6/12/2014</c:v>
                </c:pt>
                <c:pt idx="23">
                  <c:v>6/12/2014</c:v>
                </c:pt>
                <c:pt idx="24">
                  <c:v>6/13/2014</c:v>
                </c:pt>
                <c:pt idx="25">
                  <c:v>6/14/2014</c:v>
                </c:pt>
                <c:pt idx="26">
                  <c:v>6/16/2014</c:v>
                </c:pt>
                <c:pt idx="27">
                  <c:v>6/16/2014</c:v>
                </c:pt>
                <c:pt idx="28">
                  <c:v>6/16/2014</c:v>
                </c:pt>
                <c:pt idx="29">
                  <c:v>6/17/2014</c:v>
                </c:pt>
                <c:pt idx="30">
                  <c:v>6/18/2014</c:v>
                </c:pt>
                <c:pt idx="31">
                  <c:v>6/18/2014</c:v>
                </c:pt>
                <c:pt idx="32">
                  <c:v>6/18/2014</c:v>
                </c:pt>
                <c:pt idx="33">
                  <c:v>6/18/2014</c:v>
                </c:pt>
                <c:pt idx="34">
                  <c:v>6/18/2014</c:v>
                </c:pt>
                <c:pt idx="35">
                  <c:v>6/19/2014</c:v>
                </c:pt>
                <c:pt idx="36">
                  <c:v>6/19/2014</c:v>
                </c:pt>
                <c:pt idx="37">
                  <c:v>6/19/2014</c:v>
                </c:pt>
                <c:pt idx="38">
                  <c:v>6/20/2014</c:v>
                </c:pt>
                <c:pt idx="39">
                  <c:v>6/21/2014</c:v>
                </c:pt>
                <c:pt idx="40">
                  <c:v>6/21/2014</c:v>
                </c:pt>
                <c:pt idx="41">
                  <c:v>6/22/2014</c:v>
                </c:pt>
                <c:pt idx="42">
                  <c:v>6/23/2014</c:v>
                </c:pt>
                <c:pt idx="43">
                  <c:v>6/24/2014</c:v>
                </c:pt>
                <c:pt idx="44">
                  <c:v>6/25/2014</c:v>
                </c:pt>
                <c:pt idx="45">
                  <c:v>6/25/2014</c:v>
                </c:pt>
                <c:pt idx="46">
                  <c:v>6/25/2014</c:v>
                </c:pt>
                <c:pt idx="47">
                  <c:v>6/26/2014</c:v>
                </c:pt>
                <c:pt idx="48">
                  <c:v>6/27/2014</c:v>
                </c:pt>
                <c:pt idx="49">
                  <c:v>6/30/2014</c:v>
                </c:pt>
                <c:pt idx="50">
                  <c:v>6/30/2014</c:v>
                </c:pt>
                <c:pt idx="51">
                  <c:v>6/30/2014</c:v>
                </c:pt>
                <c:pt idx="52">
                  <c:v>6/30/2014</c:v>
                </c:pt>
                <c:pt idx="53">
                  <c:v>6/30/2014</c:v>
                </c:pt>
                <c:pt idx="54">
                  <c:v>6/1/2015</c:v>
                </c:pt>
                <c:pt idx="55">
                  <c:v>6/2/2015</c:v>
                </c:pt>
                <c:pt idx="56">
                  <c:v>6/2/2015</c:v>
                </c:pt>
                <c:pt idx="57">
                  <c:v>6/2/2015</c:v>
                </c:pt>
                <c:pt idx="58">
                  <c:v>6/2/2015</c:v>
                </c:pt>
                <c:pt idx="59">
                  <c:v>6/3/2015</c:v>
                </c:pt>
                <c:pt idx="60">
                  <c:v>6/4/2015</c:v>
                </c:pt>
                <c:pt idx="61">
                  <c:v>6/5/2015</c:v>
                </c:pt>
                <c:pt idx="62">
                  <c:v>6/5/2015</c:v>
                </c:pt>
                <c:pt idx="63">
                  <c:v>6/7/2015</c:v>
                </c:pt>
                <c:pt idx="64">
                  <c:v>6/8/2015</c:v>
                </c:pt>
                <c:pt idx="65">
                  <c:v>6/9/2015</c:v>
                </c:pt>
                <c:pt idx="66">
                  <c:v>6/10/2015</c:v>
                </c:pt>
                <c:pt idx="67">
                  <c:v>6/10/2015</c:v>
                </c:pt>
                <c:pt idx="68">
                  <c:v>6/10/2015</c:v>
                </c:pt>
                <c:pt idx="69">
                  <c:v>6/11/2015</c:v>
                </c:pt>
                <c:pt idx="70">
                  <c:v>6/12/2015</c:v>
                </c:pt>
                <c:pt idx="71">
                  <c:v>6/12/2015</c:v>
                </c:pt>
                <c:pt idx="72">
                  <c:v>6/12/2015</c:v>
                </c:pt>
                <c:pt idx="73">
                  <c:v>6/12/2015</c:v>
                </c:pt>
                <c:pt idx="74">
                  <c:v>6/13/2015</c:v>
                </c:pt>
                <c:pt idx="75">
                  <c:v>6/14/2015</c:v>
                </c:pt>
                <c:pt idx="76">
                  <c:v>6/14/2015</c:v>
                </c:pt>
                <c:pt idx="77">
                  <c:v>6/15/2015</c:v>
                </c:pt>
                <c:pt idx="78">
                  <c:v>6/15/2015</c:v>
                </c:pt>
                <c:pt idx="79">
                  <c:v>6/15/2015</c:v>
                </c:pt>
                <c:pt idx="80">
                  <c:v>6/16/2015</c:v>
                </c:pt>
                <c:pt idx="81">
                  <c:v>6/16/2015</c:v>
                </c:pt>
                <c:pt idx="82">
                  <c:v>6/16/2015</c:v>
                </c:pt>
                <c:pt idx="83">
                  <c:v>6/16/2015</c:v>
                </c:pt>
                <c:pt idx="84">
                  <c:v>6/16/2015</c:v>
                </c:pt>
                <c:pt idx="85">
                  <c:v>6/16/2015</c:v>
                </c:pt>
                <c:pt idx="86">
                  <c:v>6/16/2015</c:v>
                </c:pt>
                <c:pt idx="87">
                  <c:v>6/16/2015</c:v>
                </c:pt>
                <c:pt idx="88">
                  <c:v>6/17/2015</c:v>
                </c:pt>
                <c:pt idx="89">
                  <c:v>6/17/2015</c:v>
                </c:pt>
                <c:pt idx="90">
                  <c:v>6/17/2015</c:v>
                </c:pt>
                <c:pt idx="91">
                  <c:v>6/17/2015</c:v>
                </c:pt>
                <c:pt idx="92">
                  <c:v>6/18/2015</c:v>
                </c:pt>
                <c:pt idx="93">
                  <c:v>6/18/2015</c:v>
                </c:pt>
                <c:pt idx="94">
                  <c:v>6/18/2015</c:v>
                </c:pt>
                <c:pt idx="95">
                  <c:v>6/18/2015</c:v>
                </c:pt>
                <c:pt idx="96">
                  <c:v>6/19/2015</c:v>
                </c:pt>
                <c:pt idx="97">
                  <c:v>6/21/2015</c:v>
                </c:pt>
                <c:pt idx="98">
                  <c:v>6/22/2015</c:v>
                </c:pt>
                <c:pt idx="99">
                  <c:v>6/22/2015</c:v>
                </c:pt>
                <c:pt idx="100">
                  <c:v>6/22/2015</c:v>
                </c:pt>
                <c:pt idx="101">
                  <c:v>6/23/2015</c:v>
                </c:pt>
                <c:pt idx="102">
                  <c:v>6/24/2015</c:v>
                </c:pt>
                <c:pt idx="103">
                  <c:v>6/24/2015</c:v>
                </c:pt>
                <c:pt idx="104">
                  <c:v>6/24/2015</c:v>
                </c:pt>
                <c:pt idx="105">
                  <c:v>6/25/2015</c:v>
                </c:pt>
                <c:pt idx="106">
                  <c:v>6/27/2015</c:v>
                </c:pt>
                <c:pt idx="107">
                  <c:v>6/27/2015</c:v>
                </c:pt>
                <c:pt idx="108">
                  <c:v>6/28/2015</c:v>
                </c:pt>
                <c:pt idx="109">
                  <c:v>6/29/2015</c:v>
                </c:pt>
                <c:pt idx="110">
                  <c:v>6/29/2015</c:v>
                </c:pt>
                <c:pt idx="111">
                  <c:v>6/30/2015</c:v>
                </c:pt>
                <c:pt idx="112">
                  <c:v>6/30/2015</c:v>
                </c:pt>
                <c:pt idx="113">
                  <c:v>6/30/2015</c:v>
                </c:pt>
                <c:pt idx="114">
                  <c:v>6/1/2016</c:v>
                </c:pt>
                <c:pt idx="115">
                  <c:v>6/2/2016</c:v>
                </c:pt>
                <c:pt idx="116">
                  <c:v>6/2/2016</c:v>
                </c:pt>
                <c:pt idx="117">
                  <c:v>6/2/2016</c:v>
                </c:pt>
                <c:pt idx="118">
                  <c:v>6/3/2016</c:v>
                </c:pt>
                <c:pt idx="119">
                  <c:v>6/3/2016</c:v>
                </c:pt>
                <c:pt idx="120">
                  <c:v>6/6/2016</c:v>
                </c:pt>
                <c:pt idx="121">
                  <c:v>6/7/2016</c:v>
                </c:pt>
                <c:pt idx="122">
                  <c:v>6/8/2016</c:v>
                </c:pt>
                <c:pt idx="123">
                  <c:v>6/9/2016</c:v>
                </c:pt>
                <c:pt idx="124">
                  <c:v>6/10/2016</c:v>
                </c:pt>
                <c:pt idx="125">
                  <c:v>6/10/2016</c:v>
                </c:pt>
                <c:pt idx="126">
                  <c:v>6/10/2016</c:v>
                </c:pt>
                <c:pt idx="127">
                  <c:v>6/11/2016</c:v>
                </c:pt>
                <c:pt idx="128">
                  <c:v>6/13/2016</c:v>
                </c:pt>
                <c:pt idx="129">
                  <c:v>6/13/2016</c:v>
                </c:pt>
                <c:pt idx="130">
                  <c:v>6/13/2016</c:v>
                </c:pt>
                <c:pt idx="131">
                  <c:v>6/13/2016</c:v>
                </c:pt>
                <c:pt idx="132">
                  <c:v>6/13/2016</c:v>
                </c:pt>
                <c:pt idx="133">
                  <c:v>6/14/2016</c:v>
                </c:pt>
                <c:pt idx="134">
                  <c:v>6/14/2016</c:v>
                </c:pt>
                <c:pt idx="135">
                  <c:v>6/15/2016</c:v>
                </c:pt>
                <c:pt idx="136">
                  <c:v>6/17/2016</c:v>
                </c:pt>
                <c:pt idx="137">
                  <c:v>6/17/2016</c:v>
                </c:pt>
                <c:pt idx="138">
                  <c:v>6/17/2016</c:v>
                </c:pt>
                <c:pt idx="139">
                  <c:v>6/17/2016</c:v>
                </c:pt>
                <c:pt idx="140">
                  <c:v>6/19/2016</c:v>
                </c:pt>
                <c:pt idx="141">
                  <c:v>6/20/2016</c:v>
                </c:pt>
                <c:pt idx="142">
                  <c:v>6/22/2016</c:v>
                </c:pt>
                <c:pt idx="143">
                  <c:v>6/23/2016</c:v>
                </c:pt>
                <c:pt idx="144">
                  <c:v>6/24/2016</c:v>
                </c:pt>
                <c:pt idx="145">
                  <c:v>6/24/2016</c:v>
                </c:pt>
                <c:pt idx="146">
                  <c:v>6/25/2016</c:v>
                </c:pt>
                <c:pt idx="147">
                  <c:v>6/27/2016</c:v>
                </c:pt>
                <c:pt idx="148">
                  <c:v>6/27/2016</c:v>
                </c:pt>
                <c:pt idx="149">
                  <c:v>6/28/2016</c:v>
                </c:pt>
                <c:pt idx="150">
                  <c:v>6/29/2016</c:v>
                </c:pt>
                <c:pt idx="151">
                  <c:v>6/29/2016</c:v>
                </c:pt>
                <c:pt idx="152">
                  <c:v>6/30/2016</c:v>
                </c:pt>
              </c:strCache>
            </c:strRef>
          </c:cat>
          <c:val>
            <c:numRef>
              <c:f>'Outcomes Based on Launch Date'!$B$6:$B$159</c:f>
              <c:numCache>
                <c:formatCode>General</c:formatCode>
                <c:ptCount val="153"/>
                <c:pt idx="6">
                  <c:v>1</c:v>
                </c:pt>
                <c:pt idx="46">
                  <c:v>1</c:v>
                </c:pt>
                <c:pt idx="105">
                  <c:v>1</c:v>
                </c:pt>
                <c:pt idx="123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Date'!$A$6:$A$159</c:f>
              <c:strCache>
                <c:ptCount val="153"/>
                <c:pt idx="0">
                  <c:v>6/7/2013</c:v>
                </c:pt>
                <c:pt idx="1">
                  <c:v>6/22/2013</c:v>
                </c:pt>
                <c:pt idx="2">
                  <c:v>6/1/2014</c:v>
                </c:pt>
                <c:pt idx="3">
                  <c:v>6/1/2014</c:v>
                </c:pt>
                <c:pt idx="4">
                  <c:v>6/2/2014</c:v>
                </c:pt>
                <c:pt idx="5">
                  <c:v>6/2/2014</c:v>
                </c:pt>
                <c:pt idx="6">
                  <c:v>6/3/2014</c:v>
                </c:pt>
                <c:pt idx="7">
                  <c:v>6/3/2014</c:v>
                </c:pt>
                <c:pt idx="8">
                  <c:v>6/3/2014</c:v>
                </c:pt>
                <c:pt idx="9">
                  <c:v>6/3/2014</c:v>
                </c:pt>
                <c:pt idx="10">
                  <c:v>6/3/2014</c:v>
                </c:pt>
                <c:pt idx="11">
                  <c:v>6/4/2014</c:v>
                </c:pt>
                <c:pt idx="12">
                  <c:v>6/5/2014</c:v>
                </c:pt>
                <c:pt idx="13">
                  <c:v>6/5/2014</c:v>
                </c:pt>
                <c:pt idx="14">
                  <c:v>6/6/2014</c:v>
                </c:pt>
                <c:pt idx="15">
                  <c:v>6/6/2014</c:v>
                </c:pt>
                <c:pt idx="16">
                  <c:v>6/8/2014</c:v>
                </c:pt>
                <c:pt idx="17">
                  <c:v>6/9/2014</c:v>
                </c:pt>
                <c:pt idx="18">
                  <c:v>6/9/2014</c:v>
                </c:pt>
                <c:pt idx="19">
                  <c:v>6/10/2014</c:v>
                </c:pt>
                <c:pt idx="20">
                  <c:v>6/10/2014</c:v>
                </c:pt>
                <c:pt idx="21">
                  <c:v>6/11/2014</c:v>
                </c:pt>
                <c:pt idx="22">
                  <c:v>6/12/2014</c:v>
                </c:pt>
                <c:pt idx="23">
                  <c:v>6/12/2014</c:v>
                </c:pt>
                <c:pt idx="24">
                  <c:v>6/13/2014</c:v>
                </c:pt>
                <c:pt idx="25">
                  <c:v>6/14/2014</c:v>
                </c:pt>
                <c:pt idx="26">
                  <c:v>6/16/2014</c:v>
                </c:pt>
                <c:pt idx="27">
                  <c:v>6/16/2014</c:v>
                </c:pt>
                <c:pt idx="28">
                  <c:v>6/16/2014</c:v>
                </c:pt>
                <c:pt idx="29">
                  <c:v>6/17/2014</c:v>
                </c:pt>
                <c:pt idx="30">
                  <c:v>6/18/2014</c:v>
                </c:pt>
                <c:pt idx="31">
                  <c:v>6/18/2014</c:v>
                </c:pt>
                <c:pt idx="32">
                  <c:v>6/18/2014</c:v>
                </c:pt>
                <c:pt idx="33">
                  <c:v>6/18/2014</c:v>
                </c:pt>
                <c:pt idx="34">
                  <c:v>6/18/2014</c:v>
                </c:pt>
                <c:pt idx="35">
                  <c:v>6/19/2014</c:v>
                </c:pt>
                <c:pt idx="36">
                  <c:v>6/19/2014</c:v>
                </c:pt>
                <c:pt idx="37">
                  <c:v>6/19/2014</c:v>
                </c:pt>
                <c:pt idx="38">
                  <c:v>6/20/2014</c:v>
                </c:pt>
                <c:pt idx="39">
                  <c:v>6/21/2014</c:v>
                </c:pt>
                <c:pt idx="40">
                  <c:v>6/21/2014</c:v>
                </c:pt>
                <c:pt idx="41">
                  <c:v>6/22/2014</c:v>
                </c:pt>
                <c:pt idx="42">
                  <c:v>6/23/2014</c:v>
                </c:pt>
                <c:pt idx="43">
                  <c:v>6/24/2014</c:v>
                </c:pt>
                <c:pt idx="44">
                  <c:v>6/25/2014</c:v>
                </c:pt>
                <c:pt idx="45">
                  <c:v>6/25/2014</c:v>
                </c:pt>
                <c:pt idx="46">
                  <c:v>6/25/2014</c:v>
                </c:pt>
                <c:pt idx="47">
                  <c:v>6/26/2014</c:v>
                </c:pt>
                <c:pt idx="48">
                  <c:v>6/27/2014</c:v>
                </c:pt>
                <c:pt idx="49">
                  <c:v>6/30/2014</c:v>
                </c:pt>
                <c:pt idx="50">
                  <c:v>6/30/2014</c:v>
                </c:pt>
                <c:pt idx="51">
                  <c:v>6/30/2014</c:v>
                </c:pt>
                <c:pt idx="52">
                  <c:v>6/30/2014</c:v>
                </c:pt>
                <c:pt idx="53">
                  <c:v>6/30/2014</c:v>
                </c:pt>
                <c:pt idx="54">
                  <c:v>6/1/2015</c:v>
                </c:pt>
                <c:pt idx="55">
                  <c:v>6/2/2015</c:v>
                </c:pt>
                <c:pt idx="56">
                  <c:v>6/2/2015</c:v>
                </c:pt>
                <c:pt idx="57">
                  <c:v>6/2/2015</c:v>
                </c:pt>
                <c:pt idx="58">
                  <c:v>6/2/2015</c:v>
                </c:pt>
                <c:pt idx="59">
                  <c:v>6/3/2015</c:v>
                </c:pt>
                <c:pt idx="60">
                  <c:v>6/4/2015</c:v>
                </c:pt>
                <c:pt idx="61">
                  <c:v>6/5/2015</c:v>
                </c:pt>
                <c:pt idx="62">
                  <c:v>6/5/2015</c:v>
                </c:pt>
                <c:pt idx="63">
                  <c:v>6/7/2015</c:v>
                </c:pt>
                <c:pt idx="64">
                  <c:v>6/8/2015</c:v>
                </c:pt>
                <c:pt idx="65">
                  <c:v>6/9/2015</c:v>
                </c:pt>
                <c:pt idx="66">
                  <c:v>6/10/2015</c:v>
                </c:pt>
                <c:pt idx="67">
                  <c:v>6/10/2015</c:v>
                </c:pt>
                <c:pt idx="68">
                  <c:v>6/10/2015</c:v>
                </c:pt>
                <c:pt idx="69">
                  <c:v>6/11/2015</c:v>
                </c:pt>
                <c:pt idx="70">
                  <c:v>6/12/2015</c:v>
                </c:pt>
                <c:pt idx="71">
                  <c:v>6/12/2015</c:v>
                </c:pt>
                <c:pt idx="72">
                  <c:v>6/12/2015</c:v>
                </c:pt>
                <c:pt idx="73">
                  <c:v>6/12/2015</c:v>
                </c:pt>
                <c:pt idx="74">
                  <c:v>6/13/2015</c:v>
                </c:pt>
                <c:pt idx="75">
                  <c:v>6/14/2015</c:v>
                </c:pt>
                <c:pt idx="76">
                  <c:v>6/14/2015</c:v>
                </c:pt>
                <c:pt idx="77">
                  <c:v>6/15/2015</c:v>
                </c:pt>
                <c:pt idx="78">
                  <c:v>6/15/2015</c:v>
                </c:pt>
                <c:pt idx="79">
                  <c:v>6/15/2015</c:v>
                </c:pt>
                <c:pt idx="80">
                  <c:v>6/16/2015</c:v>
                </c:pt>
                <c:pt idx="81">
                  <c:v>6/16/2015</c:v>
                </c:pt>
                <c:pt idx="82">
                  <c:v>6/16/2015</c:v>
                </c:pt>
                <c:pt idx="83">
                  <c:v>6/16/2015</c:v>
                </c:pt>
                <c:pt idx="84">
                  <c:v>6/16/2015</c:v>
                </c:pt>
                <c:pt idx="85">
                  <c:v>6/16/2015</c:v>
                </c:pt>
                <c:pt idx="86">
                  <c:v>6/16/2015</c:v>
                </c:pt>
                <c:pt idx="87">
                  <c:v>6/16/2015</c:v>
                </c:pt>
                <c:pt idx="88">
                  <c:v>6/17/2015</c:v>
                </c:pt>
                <c:pt idx="89">
                  <c:v>6/17/2015</c:v>
                </c:pt>
                <c:pt idx="90">
                  <c:v>6/17/2015</c:v>
                </c:pt>
                <c:pt idx="91">
                  <c:v>6/17/2015</c:v>
                </c:pt>
                <c:pt idx="92">
                  <c:v>6/18/2015</c:v>
                </c:pt>
                <c:pt idx="93">
                  <c:v>6/18/2015</c:v>
                </c:pt>
                <c:pt idx="94">
                  <c:v>6/18/2015</c:v>
                </c:pt>
                <c:pt idx="95">
                  <c:v>6/18/2015</c:v>
                </c:pt>
                <c:pt idx="96">
                  <c:v>6/19/2015</c:v>
                </c:pt>
                <c:pt idx="97">
                  <c:v>6/21/2015</c:v>
                </c:pt>
                <c:pt idx="98">
                  <c:v>6/22/2015</c:v>
                </c:pt>
                <c:pt idx="99">
                  <c:v>6/22/2015</c:v>
                </c:pt>
                <c:pt idx="100">
                  <c:v>6/22/2015</c:v>
                </c:pt>
                <c:pt idx="101">
                  <c:v>6/23/2015</c:v>
                </c:pt>
                <c:pt idx="102">
                  <c:v>6/24/2015</c:v>
                </c:pt>
                <c:pt idx="103">
                  <c:v>6/24/2015</c:v>
                </c:pt>
                <c:pt idx="104">
                  <c:v>6/24/2015</c:v>
                </c:pt>
                <c:pt idx="105">
                  <c:v>6/25/2015</c:v>
                </c:pt>
                <c:pt idx="106">
                  <c:v>6/27/2015</c:v>
                </c:pt>
                <c:pt idx="107">
                  <c:v>6/27/2015</c:v>
                </c:pt>
                <c:pt idx="108">
                  <c:v>6/28/2015</c:v>
                </c:pt>
                <c:pt idx="109">
                  <c:v>6/29/2015</c:v>
                </c:pt>
                <c:pt idx="110">
                  <c:v>6/29/2015</c:v>
                </c:pt>
                <c:pt idx="111">
                  <c:v>6/30/2015</c:v>
                </c:pt>
                <c:pt idx="112">
                  <c:v>6/30/2015</c:v>
                </c:pt>
                <c:pt idx="113">
                  <c:v>6/30/2015</c:v>
                </c:pt>
                <c:pt idx="114">
                  <c:v>6/1/2016</c:v>
                </c:pt>
                <c:pt idx="115">
                  <c:v>6/2/2016</c:v>
                </c:pt>
                <c:pt idx="116">
                  <c:v>6/2/2016</c:v>
                </c:pt>
                <c:pt idx="117">
                  <c:v>6/2/2016</c:v>
                </c:pt>
                <c:pt idx="118">
                  <c:v>6/3/2016</c:v>
                </c:pt>
                <c:pt idx="119">
                  <c:v>6/3/2016</c:v>
                </c:pt>
                <c:pt idx="120">
                  <c:v>6/6/2016</c:v>
                </c:pt>
                <c:pt idx="121">
                  <c:v>6/7/2016</c:v>
                </c:pt>
                <c:pt idx="122">
                  <c:v>6/8/2016</c:v>
                </c:pt>
                <c:pt idx="123">
                  <c:v>6/9/2016</c:v>
                </c:pt>
                <c:pt idx="124">
                  <c:v>6/10/2016</c:v>
                </c:pt>
                <c:pt idx="125">
                  <c:v>6/10/2016</c:v>
                </c:pt>
                <c:pt idx="126">
                  <c:v>6/10/2016</c:v>
                </c:pt>
                <c:pt idx="127">
                  <c:v>6/11/2016</c:v>
                </c:pt>
                <c:pt idx="128">
                  <c:v>6/13/2016</c:v>
                </c:pt>
                <c:pt idx="129">
                  <c:v>6/13/2016</c:v>
                </c:pt>
                <c:pt idx="130">
                  <c:v>6/13/2016</c:v>
                </c:pt>
                <c:pt idx="131">
                  <c:v>6/13/2016</c:v>
                </c:pt>
                <c:pt idx="132">
                  <c:v>6/13/2016</c:v>
                </c:pt>
                <c:pt idx="133">
                  <c:v>6/14/2016</c:v>
                </c:pt>
                <c:pt idx="134">
                  <c:v>6/14/2016</c:v>
                </c:pt>
                <c:pt idx="135">
                  <c:v>6/15/2016</c:v>
                </c:pt>
                <c:pt idx="136">
                  <c:v>6/17/2016</c:v>
                </c:pt>
                <c:pt idx="137">
                  <c:v>6/17/2016</c:v>
                </c:pt>
                <c:pt idx="138">
                  <c:v>6/17/2016</c:v>
                </c:pt>
                <c:pt idx="139">
                  <c:v>6/17/2016</c:v>
                </c:pt>
                <c:pt idx="140">
                  <c:v>6/19/2016</c:v>
                </c:pt>
                <c:pt idx="141">
                  <c:v>6/20/2016</c:v>
                </c:pt>
                <c:pt idx="142">
                  <c:v>6/22/2016</c:v>
                </c:pt>
                <c:pt idx="143">
                  <c:v>6/23/2016</c:v>
                </c:pt>
                <c:pt idx="144">
                  <c:v>6/24/2016</c:v>
                </c:pt>
                <c:pt idx="145">
                  <c:v>6/24/2016</c:v>
                </c:pt>
                <c:pt idx="146">
                  <c:v>6/25/2016</c:v>
                </c:pt>
                <c:pt idx="147">
                  <c:v>6/27/2016</c:v>
                </c:pt>
                <c:pt idx="148">
                  <c:v>6/27/2016</c:v>
                </c:pt>
                <c:pt idx="149">
                  <c:v>6/28/2016</c:v>
                </c:pt>
                <c:pt idx="150">
                  <c:v>6/29/2016</c:v>
                </c:pt>
                <c:pt idx="151">
                  <c:v>6/29/2016</c:v>
                </c:pt>
                <c:pt idx="152">
                  <c:v>6/30/2016</c:v>
                </c:pt>
              </c:strCache>
            </c:strRef>
          </c:cat>
          <c:val>
            <c:numRef>
              <c:f>'Outcomes Based on Launch Date'!$C$6:$C$159</c:f>
              <c:numCache>
                <c:formatCode>General</c:formatCode>
                <c:ptCount val="153"/>
                <c:pt idx="7">
                  <c:v>1</c:v>
                </c:pt>
                <c:pt idx="9">
                  <c:v>1</c:v>
                </c:pt>
                <c:pt idx="10">
                  <c:v>1</c:v>
                </c:pt>
                <c:pt idx="13">
                  <c:v>1</c:v>
                </c:pt>
                <c:pt idx="17">
                  <c:v>1</c:v>
                </c:pt>
                <c:pt idx="21">
                  <c:v>1</c:v>
                </c:pt>
                <c:pt idx="25">
                  <c:v>1</c:v>
                </c:pt>
                <c:pt idx="36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7">
                  <c:v>1</c:v>
                </c:pt>
                <c:pt idx="52">
                  <c:v>1</c:v>
                </c:pt>
                <c:pt idx="57">
                  <c:v>1</c:v>
                </c:pt>
                <c:pt idx="60">
                  <c:v>1</c:v>
                </c:pt>
                <c:pt idx="65">
                  <c:v>1</c:v>
                </c:pt>
                <c:pt idx="66">
                  <c:v>1</c:v>
                </c:pt>
                <c:pt idx="76">
                  <c:v>1</c:v>
                </c:pt>
                <c:pt idx="77">
                  <c:v>1</c:v>
                </c:pt>
                <c:pt idx="82">
                  <c:v>1</c:v>
                </c:pt>
                <c:pt idx="84">
                  <c:v>1</c:v>
                </c:pt>
                <c:pt idx="85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3">
                  <c:v>1</c:v>
                </c:pt>
                <c:pt idx="96">
                  <c:v>1</c:v>
                </c:pt>
                <c:pt idx="100">
                  <c:v>1</c:v>
                </c:pt>
                <c:pt idx="101">
                  <c:v>1</c:v>
                </c:pt>
                <c:pt idx="106">
                  <c:v>1</c:v>
                </c:pt>
                <c:pt idx="115">
                  <c:v>1</c:v>
                </c:pt>
                <c:pt idx="117">
                  <c:v>1</c:v>
                </c:pt>
                <c:pt idx="120">
                  <c:v>1</c:v>
                </c:pt>
                <c:pt idx="121">
                  <c:v>1</c:v>
                </c:pt>
                <c:pt idx="124">
                  <c:v>1</c:v>
                </c:pt>
                <c:pt idx="125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2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2">
                  <c:v>1</c:v>
                </c:pt>
                <c:pt idx="147">
                  <c:v>1</c:v>
                </c:pt>
                <c:pt idx="150">
                  <c:v>1</c:v>
                </c:pt>
                <c:pt idx="152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Date'!$A$6:$A$159</c:f>
              <c:strCache>
                <c:ptCount val="153"/>
                <c:pt idx="0">
                  <c:v>6/7/2013</c:v>
                </c:pt>
                <c:pt idx="1">
                  <c:v>6/22/2013</c:v>
                </c:pt>
                <c:pt idx="2">
                  <c:v>6/1/2014</c:v>
                </c:pt>
                <c:pt idx="3">
                  <c:v>6/1/2014</c:v>
                </c:pt>
                <c:pt idx="4">
                  <c:v>6/2/2014</c:v>
                </c:pt>
                <c:pt idx="5">
                  <c:v>6/2/2014</c:v>
                </c:pt>
                <c:pt idx="6">
                  <c:v>6/3/2014</c:v>
                </c:pt>
                <c:pt idx="7">
                  <c:v>6/3/2014</c:v>
                </c:pt>
                <c:pt idx="8">
                  <c:v>6/3/2014</c:v>
                </c:pt>
                <c:pt idx="9">
                  <c:v>6/3/2014</c:v>
                </c:pt>
                <c:pt idx="10">
                  <c:v>6/3/2014</c:v>
                </c:pt>
                <c:pt idx="11">
                  <c:v>6/4/2014</c:v>
                </c:pt>
                <c:pt idx="12">
                  <c:v>6/5/2014</c:v>
                </c:pt>
                <c:pt idx="13">
                  <c:v>6/5/2014</c:v>
                </c:pt>
                <c:pt idx="14">
                  <c:v>6/6/2014</c:v>
                </c:pt>
                <c:pt idx="15">
                  <c:v>6/6/2014</c:v>
                </c:pt>
                <c:pt idx="16">
                  <c:v>6/8/2014</c:v>
                </c:pt>
                <c:pt idx="17">
                  <c:v>6/9/2014</c:v>
                </c:pt>
                <c:pt idx="18">
                  <c:v>6/9/2014</c:v>
                </c:pt>
                <c:pt idx="19">
                  <c:v>6/10/2014</c:v>
                </c:pt>
                <c:pt idx="20">
                  <c:v>6/10/2014</c:v>
                </c:pt>
                <c:pt idx="21">
                  <c:v>6/11/2014</c:v>
                </c:pt>
                <c:pt idx="22">
                  <c:v>6/12/2014</c:v>
                </c:pt>
                <c:pt idx="23">
                  <c:v>6/12/2014</c:v>
                </c:pt>
                <c:pt idx="24">
                  <c:v>6/13/2014</c:v>
                </c:pt>
                <c:pt idx="25">
                  <c:v>6/14/2014</c:v>
                </c:pt>
                <c:pt idx="26">
                  <c:v>6/16/2014</c:v>
                </c:pt>
                <c:pt idx="27">
                  <c:v>6/16/2014</c:v>
                </c:pt>
                <c:pt idx="28">
                  <c:v>6/16/2014</c:v>
                </c:pt>
                <c:pt idx="29">
                  <c:v>6/17/2014</c:v>
                </c:pt>
                <c:pt idx="30">
                  <c:v>6/18/2014</c:v>
                </c:pt>
                <c:pt idx="31">
                  <c:v>6/18/2014</c:v>
                </c:pt>
                <c:pt idx="32">
                  <c:v>6/18/2014</c:v>
                </c:pt>
                <c:pt idx="33">
                  <c:v>6/18/2014</c:v>
                </c:pt>
                <c:pt idx="34">
                  <c:v>6/18/2014</c:v>
                </c:pt>
                <c:pt idx="35">
                  <c:v>6/19/2014</c:v>
                </c:pt>
                <c:pt idx="36">
                  <c:v>6/19/2014</c:v>
                </c:pt>
                <c:pt idx="37">
                  <c:v>6/19/2014</c:v>
                </c:pt>
                <c:pt idx="38">
                  <c:v>6/20/2014</c:v>
                </c:pt>
                <c:pt idx="39">
                  <c:v>6/21/2014</c:v>
                </c:pt>
                <c:pt idx="40">
                  <c:v>6/21/2014</c:v>
                </c:pt>
                <c:pt idx="41">
                  <c:v>6/22/2014</c:v>
                </c:pt>
                <c:pt idx="42">
                  <c:v>6/23/2014</c:v>
                </c:pt>
                <c:pt idx="43">
                  <c:v>6/24/2014</c:v>
                </c:pt>
                <c:pt idx="44">
                  <c:v>6/25/2014</c:v>
                </c:pt>
                <c:pt idx="45">
                  <c:v>6/25/2014</c:v>
                </c:pt>
                <c:pt idx="46">
                  <c:v>6/25/2014</c:v>
                </c:pt>
                <c:pt idx="47">
                  <c:v>6/26/2014</c:v>
                </c:pt>
                <c:pt idx="48">
                  <c:v>6/27/2014</c:v>
                </c:pt>
                <c:pt idx="49">
                  <c:v>6/30/2014</c:v>
                </c:pt>
                <c:pt idx="50">
                  <c:v>6/30/2014</c:v>
                </c:pt>
                <c:pt idx="51">
                  <c:v>6/30/2014</c:v>
                </c:pt>
                <c:pt idx="52">
                  <c:v>6/30/2014</c:v>
                </c:pt>
                <c:pt idx="53">
                  <c:v>6/30/2014</c:v>
                </c:pt>
                <c:pt idx="54">
                  <c:v>6/1/2015</c:v>
                </c:pt>
                <c:pt idx="55">
                  <c:v>6/2/2015</c:v>
                </c:pt>
                <c:pt idx="56">
                  <c:v>6/2/2015</c:v>
                </c:pt>
                <c:pt idx="57">
                  <c:v>6/2/2015</c:v>
                </c:pt>
                <c:pt idx="58">
                  <c:v>6/2/2015</c:v>
                </c:pt>
                <c:pt idx="59">
                  <c:v>6/3/2015</c:v>
                </c:pt>
                <c:pt idx="60">
                  <c:v>6/4/2015</c:v>
                </c:pt>
                <c:pt idx="61">
                  <c:v>6/5/2015</c:v>
                </c:pt>
                <c:pt idx="62">
                  <c:v>6/5/2015</c:v>
                </c:pt>
                <c:pt idx="63">
                  <c:v>6/7/2015</c:v>
                </c:pt>
                <c:pt idx="64">
                  <c:v>6/8/2015</c:v>
                </c:pt>
                <c:pt idx="65">
                  <c:v>6/9/2015</c:v>
                </c:pt>
                <c:pt idx="66">
                  <c:v>6/10/2015</c:v>
                </c:pt>
                <c:pt idx="67">
                  <c:v>6/10/2015</c:v>
                </c:pt>
                <c:pt idx="68">
                  <c:v>6/10/2015</c:v>
                </c:pt>
                <c:pt idx="69">
                  <c:v>6/11/2015</c:v>
                </c:pt>
                <c:pt idx="70">
                  <c:v>6/12/2015</c:v>
                </c:pt>
                <c:pt idx="71">
                  <c:v>6/12/2015</c:v>
                </c:pt>
                <c:pt idx="72">
                  <c:v>6/12/2015</c:v>
                </c:pt>
                <c:pt idx="73">
                  <c:v>6/12/2015</c:v>
                </c:pt>
                <c:pt idx="74">
                  <c:v>6/13/2015</c:v>
                </c:pt>
                <c:pt idx="75">
                  <c:v>6/14/2015</c:v>
                </c:pt>
                <c:pt idx="76">
                  <c:v>6/14/2015</c:v>
                </c:pt>
                <c:pt idx="77">
                  <c:v>6/15/2015</c:v>
                </c:pt>
                <c:pt idx="78">
                  <c:v>6/15/2015</c:v>
                </c:pt>
                <c:pt idx="79">
                  <c:v>6/15/2015</c:v>
                </c:pt>
                <c:pt idx="80">
                  <c:v>6/16/2015</c:v>
                </c:pt>
                <c:pt idx="81">
                  <c:v>6/16/2015</c:v>
                </c:pt>
                <c:pt idx="82">
                  <c:v>6/16/2015</c:v>
                </c:pt>
                <c:pt idx="83">
                  <c:v>6/16/2015</c:v>
                </c:pt>
                <c:pt idx="84">
                  <c:v>6/16/2015</c:v>
                </c:pt>
                <c:pt idx="85">
                  <c:v>6/16/2015</c:v>
                </c:pt>
                <c:pt idx="86">
                  <c:v>6/16/2015</c:v>
                </c:pt>
                <c:pt idx="87">
                  <c:v>6/16/2015</c:v>
                </c:pt>
                <c:pt idx="88">
                  <c:v>6/17/2015</c:v>
                </c:pt>
                <c:pt idx="89">
                  <c:v>6/17/2015</c:v>
                </c:pt>
                <c:pt idx="90">
                  <c:v>6/17/2015</c:v>
                </c:pt>
                <c:pt idx="91">
                  <c:v>6/17/2015</c:v>
                </c:pt>
                <c:pt idx="92">
                  <c:v>6/18/2015</c:v>
                </c:pt>
                <c:pt idx="93">
                  <c:v>6/18/2015</c:v>
                </c:pt>
                <c:pt idx="94">
                  <c:v>6/18/2015</c:v>
                </c:pt>
                <c:pt idx="95">
                  <c:v>6/18/2015</c:v>
                </c:pt>
                <c:pt idx="96">
                  <c:v>6/19/2015</c:v>
                </c:pt>
                <c:pt idx="97">
                  <c:v>6/21/2015</c:v>
                </c:pt>
                <c:pt idx="98">
                  <c:v>6/22/2015</c:v>
                </c:pt>
                <c:pt idx="99">
                  <c:v>6/22/2015</c:v>
                </c:pt>
                <c:pt idx="100">
                  <c:v>6/22/2015</c:v>
                </c:pt>
                <c:pt idx="101">
                  <c:v>6/23/2015</c:v>
                </c:pt>
                <c:pt idx="102">
                  <c:v>6/24/2015</c:v>
                </c:pt>
                <c:pt idx="103">
                  <c:v>6/24/2015</c:v>
                </c:pt>
                <c:pt idx="104">
                  <c:v>6/24/2015</c:v>
                </c:pt>
                <c:pt idx="105">
                  <c:v>6/25/2015</c:v>
                </c:pt>
                <c:pt idx="106">
                  <c:v>6/27/2015</c:v>
                </c:pt>
                <c:pt idx="107">
                  <c:v>6/27/2015</c:v>
                </c:pt>
                <c:pt idx="108">
                  <c:v>6/28/2015</c:v>
                </c:pt>
                <c:pt idx="109">
                  <c:v>6/29/2015</c:v>
                </c:pt>
                <c:pt idx="110">
                  <c:v>6/29/2015</c:v>
                </c:pt>
                <c:pt idx="111">
                  <c:v>6/30/2015</c:v>
                </c:pt>
                <c:pt idx="112">
                  <c:v>6/30/2015</c:v>
                </c:pt>
                <c:pt idx="113">
                  <c:v>6/30/2015</c:v>
                </c:pt>
                <c:pt idx="114">
                  <c:v>6/1/2016</c:v>
                </c:pt>
                <c:pt idx="115">
                  <c:v>6/2/2016</c:v>
                </c:pt>
                <c:pt idx="116">
                  <c:v>6/2/2016</c:v>
                </c:pt>
                <c:pt idx="117">
                  <c:v>6/2/2016</c:v>
                </c:pt>
                <c:pt idx="118">
                  <c:v>6/3/2016</c:v>
                </c:pt>
                <c:pt idx="119">
                  <c:v>6/3/2016</c:v>
                </c:pt>
                <c:pt idx="120">
                  <c:v>6/6/2016</c:v>
                </c:pt>
                <c:pt idx="121">
                  <c:v>6/7/2016</c:v>
                </c:pt>
                <c:pt idx="122">
                  <c:v>6/8/2016</c:v>
                </c:pt>
                <c:pt idx="123">
                  <c:v>6/9/2016</c:v>
                </c:pt>
                <c:pt idx="124">
                  <c:v>6/10/2016</c:v>
                </c:pt>
                <c:pt idx="125">
                  <c:v>6/10/2016</c:v>
                </c:pt>
                <c:pt idx="126">
                  <c:v>6/10/2016</c:v>
                </c:pt>
                <c:pt idx="127">
                  <c:v>6/11/2016</c:v>
                </c:pt>
                <c:pt idx="128">
                  <c:v>6/13/2016</c:v>
                </c:pt>
                <c:pt idx="129">
                  <c:v>6/13/2016</c:v>
                </c:pt>
                <c:pt idx="130">
                  <c:v>6/13/2016</c:v>
                </c:pt>
                <c:pt idx="131">
                  <c:v>6/13/2016</c:v>
                </c:pt>
                <c:pt idx="132">
                  <c:v>6/13/2016</c:v>
                </c:pt>
                <c:pt idx="133">
                  <c:v>6/14/2016</c:v>
                </c:pt>
                <c:pt idx="134">
                  <c:v>6/14/2016</c:v>
                </c:pt>
                <c:pt idx="135">
                  <c:v>6/15/2016</c:v>
                </c:pt>
                <c:pt idx="136">
                  <c:v>6/17/2016</c:v>
                </c:pt>
                <c:pt idx="137">
                  <c:v>6/17/2016</c:v>
                </c:pt>
                <c:pt idx="138">
                  <c:v>6/17/2016</c:v>
                </c:pt>
                <c:pt idx="139">
                  <c:v>6/17/2016</c:v>
                </c:pt>
                <c:pt idx="140">
                  <c:v>6/19/2016</c:v>
                </c:pt>
                <c:pt idx="141">
                  <c:v>6/20/2016</c:v>
                </c:pt>
                <c:pt idx="142">
                  <c:v>6/22/2016</c:v>
                </c:pt>
                <c:pt idx="143">
                  <c:v>6/23/2016</c:v>
                </c:pt>
                <c:pt idx="144">
                  <c:v>6/24/2016</c:v>
                </c:pt>
                <c:pt idx="145">
                  <c:v>6/24/2016</c:v>
                </c:pt>
                <c:pt idx="146">
                  <c:v>6/25/2016</c:v>
                </c:pt>
                <c:pt idx="147">
                  <c:v>6/27/2016</c:v>
                </c:pt>
                <c:pt idx="148">
                  <c:v>6/27/2016</c:v>
                </c:pt>
                <c:pt idx="149">
                  <c:v>6/28/2016</c:v>
                </c:pt>
                <c:pt idx="150">
                  <c:v>6/29/2016</c:v>
                </c:pt>
                <c:pt idx="151">
                  <c:v>6/29/2016</c:v>
                </c:pt>
                <c:pt idx="152">
                  <c:v>6/30/2016</c:v>
                </c:pt>
              </c:strCache>
            </c:strRef>
          </c:cat>
          <c:val>
            <c:numRef>
              <c:f>'Outcomes Based on Launch Date'!$D$6:$D$159</c:f>
              <c:numCache>
                <c:formatCode>General</c:formatCode>
                <c:ptCount val="15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8">
                  <c:v>1</c:v>
                </c:pt>
                <c:pt idx="11">
                  <c:v>1</c:v>
                </c:pt>
                <c:pt idx="12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7">
                  <c:v>1</c:v>
                </c:pt>
                <c:pt idx="38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8">
                  <c:v>1</c:v>
                </c:pt>
                <c:pt idx="59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3">
                  <c:v>1</c:v>
                </c:pt>
                <c:pt idx="86">
                  <c:v>1</c:v>
                </c:pt>
                <c:pt idx="87">
                  <c:v>1</c:v>
                </c:pt>
                <c:pt idx="91">
                  <c:v>1</c:v>
                </c:pt>
                <c:pt idx="92">
                  <c:v>1</c:v>
                </c:pt>
                <c:pt idx="94">
                  <c:v>1</c:v>
                </c:pt>
                <c:pt idx="95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6">
                  <c:v>1</c:v>
                </c:pt>
                <c:pt idx="118">
                  <c:v>1</c:v>
                </c:pt>
                <c:pt idx="119">
                  <c:v>1</c:v>
                </c:pt>
                <c:pt idx="122">
                  <c:v>1</c:v>
                </c:pt>
                <c:pt idx="126">
                  <c:v>1</c:v>
                </c:pt>
                <c:pt idx="127">
                  <c:v>1</c:v>
                </c:pt>
                <c:pt idx="131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41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8">
                  <c:v>1</c:v>
                </c:pt>
                <c:pt idx="149">
                  <c:v>1</c:v>
                </c:pt>
                <c:pt idx="15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2076960"/>
        <c:axId val="342078080"/>
      </c:lineChart>
      <c:catAx>
        <c:axId val="34207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078080"/>
        <c:crosses val="autoZero"/>
        <c:auto val="1"/>
        <c:lblAlgn val="ctr"/>
        <c:lblOffset val="100"/>
        <c:noMultiLvlLbl val="0"/>
      </c:catAx>
      <c:valAx>
        <c:axId val="34207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07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8</xdr:row>
      <xdr:rowOff>152400</xdr:rowOff>
    </xdr:from>
    <xdr:to>
      <xdr:col>12</xdr:col>
      <xdr:colOff>542925</xdr:colOff>
      <xdr:row>23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</xdr:row>
      <xdr:rowOff>95250</xdr:rowOff>
    </xdr:from>
    <xdr:to>
      <xdr:col>17</xdr:col>
      <xdr:colOff>447675</xdr:colOff>
      <xdr:row>21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285749</xdr:colOff>
      <xdr:row>0</xdr:row>
      <xdr:rowOff>190499</xdr:rowOff>
    </xdr:from>
    <xdr:to>
      <xdr:col>17</xdr:col>
      <xdr:colOff>390525</xdr:colOff>
      <xdr:row>28</xdr:row>
      <xdr:rowOff>28574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ARRIDO, Jose" refreshedDate="44543.607890046296" createdVersion="5" refreshedVersion="5" minRefreshableVersion="3" recordCount="4114">
  <cacheSource type="worksheet">
    <worksheetSource ref="A1:R4115" sheet="Kickstarter work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tn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GARRIDO, Jose" refreshedDate="44545.682282870373" createdVersion="5" refreshedVersion="5" minRefreshableVersion="3" recordCount="4114">
  <cacheSource type="worksheet">
    <worksheetSource ref="A1:T4115" sheet="Kickstarter worksheet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Date Ended Co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7">
  <location ref="A4:C10" firstHeaderRow="1" firstDataRow="2" firstDataCol="1" rowPageCount="1" colPageCount="1"/>
  <pivotFields count="18">
    <pivotField showAll="0"/>
    <pivotField dataField="1" showAll="0"/>
    <pivotField showAll="0"/>
    <pivotField numFmtId="44" showAll="0"/>
    <pivotField numFmtId="164" showAll="0"/>
    <pivotField axis="axisRow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6" cacheId="3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7">
  <location ref="A4:E159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4" showAll="0"/>
  </pivotFields>
  <rowFields count="1">
    <field x="18"/>
  </rowFields>
  <rowItems count="154">
    <i>
      <x v="652"/>
    </i>
    <i>
      <x v="661"/>
    </i>
    <i>
      <x v="1029"/>
    </i>
    <i>
      <x v="1031"/>
    </i>
    <i>
      <x v="1033"/>
    </i>
    <i>
      <x v="1034"/>
    </i>
    <i>
      <x v="1038"/>
    </i>
    <i>
      <x v="1039"/>
    </i>
    <i>
      <x v="1041"/>
    </i>
    <i>
      <x v="1042"/>
    </i>
    <i>
      <x v="1043"/>
    </i>
    <i>
      <x v="1046"/>
    </i>
    <i>
      <x v="1048"/>
    </i>
    <i>
      <x v="1049"/>
    </i>
    <i>
      <x v="1051"/>
    </i>
    <i>
      <x v="1053"/>
    </i>
    <i>
      <x v="1054"/>
    </i>
    <i>
      <x v="1055"/>
    </i>
    <i>
      <x v="1057"/>
    </i>
    <i>
      <x v="1061"/>
    </i>
    <i>
      <x v="1063"/>
    </i>
    <i>
      <x v="1068"/>
    </i>
    <i>
      <x v="1069"/>
    </i>
    <i>
      <x v="1070"/>
    </i>
    <i>
      <x v="1075"/>
    </i>
    <i>
      <x v="1078"/>
    </i>
    <i>
      <x v="1081"/>
    </i>
    <i>
      <x v="1082"/>
    </i>
    <i>
      <x v="1084"/>
    </i>
    <i>
      <x v="1089"/>
    </i>
    <i>
      <x v="1092"/>
    </i>
    <i>
      <x v="1093"/>
    </i>
    <i>
      <x v="1094"/>
    </i>
    <i>
      <x v="1095"/>
    </i>
    <i>
      <x v="1096"/>
    </i>
    <i>
      <x v="1097"/>
    </i>
    <i>
      <x v="1100"/>
    </i>
    <i>
      <x v="1103"/>
    </i>
    <i>
      <x v="1104"/>
    </i>
    <i>
      <x v="1105"/>
    </i>
    <i>
      <x v="1106"/>
    </i>
    <i>
      <x v="1108"/>
    </i>
    <i>
      <x v="1112"/>
    </i>
    <i>
      <x v="1113"/>
    </i>
    <i>
      <x v="1115"/>
    </i>
    <i>
      <x v="1116"/>
    </i>
    <i>
      <x v="1117"/>
    </i>
    <i>
      <x v="1120"/>
    </i>
    <i>
      <x v="1121"/>
    </i>
    <i>
      <x v="1125"/>
    </i>
    <i>
      <x v="1126"/>
    </i>
    <i>
      <x v="1128"/>
    </i>
    <i>
      <x v="1129"/>
    </i>
    <i>
      <x v="1131"/>
    </i>
    <i>
      <x v="2381"/>
    </i>
    <i>
      <x v="2383"/>
    </i>
    <i>
      <x v="2384"/>
    </i>
    <i>
      <x v="2385"/>
    </i>
    <i>
      <x v="2386"/>
    </i>
    <i>
      <x v="2389"/>
    </i>
    <i>
      <x v="2390"/>
    </i>
    <i>
      <x v="2393"/>
    </i>
    <i>
      <x v="2394"/>
    </i>
    <i>
      <x v="2400"/>
    </i>
    <i>
      <x v="2401"/>
    </i>
    <i>
      <x v="2408"/>
    </i>
    <i>
      <x v="2413"/>
    </i>
    <i>
      <x v="2414"/>
    </i>
    <i>
      <x v="2418"/>
    </i>
    <i>
      <x v="2419"/>
    </i>
    <i>
      <x v="2420"/>
    </i>
    <i>
      <x v="2422"/>
    </i>
    <i>
      <x v="2423"/>
    </i>
    <i>
      <x v="2424"/>
    </i>
    <i>
      <x v="2427"/>
    </i>
    <i>
      <x v="2429"/>
    </i>
    <i>
      <x v="2430"/>
    </i>
    <i>
      <x v="2431"/>
    </i>
    <i>
      <x v="2433"/>
    </i>
    <i>
      <x v="2434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4"/>
    </i>
    <i>
      <x v="2447"/>
    </i>
    <i>
      <x v="2448"/>
    </i>
    <i>
      <x v="2450"/>
    </i>
    <i>
      <x v="2451"/>
    </i>
    <i>
      <x v="2456"/>
    </i>
    <i>
      <x v="2457"/>
    </i>
    <i>
      <x v="2459"/>
    </i>
    <i>
      <x v="2461"/>
    </i>
    <i>
      <x v="2462"/>
    </i>
    <i>
      <x v="2466"/>
    </i>
    <i>
      <x v="2470"/>
    </i>
    <i>
      <x v="2471"/>
    </i>
    <i>
      <x v="2472"/>
    </i>
    <i>
      <x v="2475"/>
    </i>
    <i>
      <x v="2478"/>
    </i>
    <i>
      <x v="2480"/>
    </i>
    <i>
      <x v="2481"/>
    </i>
    <i>
      <x v="2482"/>
    </i>
    <i>
      <x v="2487"/>
    </i>
    <i>
      <x v="2488"/>
    </i>
    <i>
      <x v="2490"/>
    </i>
    <i>
      <x v="2492"/>
    </i>
    <i>
      <x v="2493"/>
    </i>
    <i>
      <x v="2499"/>
    </i>
    <i>
      <x v="2501"/>
    </i>
    <i>
      <x v="2502"/>
    </i>
    <i>
      <x v="3464"/>
    </i>
    <i>
      <x v="3467"/>
    </i>
    <i>
      <x v="3468"/>
    </i>
    <i>
      <x v="3470"/>
    </i>
    <i>
      <x v="3474"/>
    </i>
    <i>
      <x v="3476"/>
    </i>
    <i>
      <x v="3482"/>
    </i>
    <i>
      <x v="3485"/>
    </i>
    <i>
      <x v="3489"/>
    </i>
    <i>
      <x v="3494"/>
    </i>
    <i>
      <x v="3495"/>
    </i>
    <i>
      <x v="3496"/>
    </i>
    <i>
      <x v="3497"/>
    </i>
    <i>
      <x v="3498"/>
    </i>
    <i>
      <x v="3502"/>
    </i>
    <i>
      <x v="3503"/>
    </i>
    <i>
      <x v="3504"/>
    </i>
    <i>
      <x v="3505"/>
    </i>
    <i>
      <x v="3506"/>
    </i>
    <i>
      <x v="3507"/>
    </i>
    <i>
      <x v="3512"/>
    </i>
    <i>
      <x v="3515"/>
    </i>
    <i>
      <x v="3517"/>
    </i>
    <i>
      <x v="3518"/>
    </i>
    <i>
      <x v="3519"/>
    </i>
    <i>
      <x v="3522"/>
    </i>
    <i>
      <x v="3524"/>
    </i>
    <i>
      <x v="3525"/>
    </i>
    <i>
      <x v="3529"/>
    </i>
    <i>
      <x v="3531"/>
    </i>
    <i>
      <x v="3533"/>
    </i>
    <i>
      <x v="3535"/>
    </i>
    <i>
      <x v="3536"/>
    </i>
    <i>
      <x v="3539"/>
    </i>
    <i>
      <x v="3540"/>
    </i>
    <i>
      <x v="3543"/>
    </i>
    <i>
      <x v="3546"/>
    </i>
    <i>
      <x v="3547"/>
    </i>
    <i>
      <x v="354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8" type="M6" evalOrder="-1" id="3">
      <autoFilter ref="A1">
        <filterColumn colId="0">
          <dynamicFilter type="M6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0"/>
  <sheetViews>
    <sheetView workbookViewId="0">
      <selection activeCell="B28" sqref="B28"/>
    </sheetView>
  </sheetViews>
  <sheetFormatPr defaultRowHeight="15" x14ac:dyDescent="0.25"/>
  <cols>
    <col min="1" max="1" width="14.140625" customWidth="1"/>
    <col min="2" max="2" width="16.28515625" bestFit="1" customWidth="1"/>
    <col min="3" max="3" width="11.28515625" customWidth="1"/>
    <col min="4" max="4" width="6.7109375" customWidth="1"/>
    <col min="5" max="5" width="10.42578125" bestFit="1" customWidth="1"/>
    <col min="6" max="6" width="6.140625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customWidth="1"/>
    <col min="11" max="11" width="11.28515625" bestFit="1" customWidth="1"/>
  </cols>
  <sheetData>
    <row r="2" spans="1:3" x14ac:dyDescent="0.25">
      <c r="A2" s="12" t="s">
        <v>8222</v>
      </c>
      <c r="B2" t="s">
        <v>8364</v>
      </c>
    </row>
    <row r="4" spans="1:3" x14ac:dyDescent="0.25">
      <c r="A4" s="12" t="s">
        <v>8363</v>
      </c>
      <c r="B4" s="12" t="s">
        <v>8362</v>
      </c>
    </row>
    <row r="5" spans="1:3" x14ac:dyDescent="0.25">
      <c r="A5" s="12" t="s">
        <v>8360</v>
      </c>
      <c r="B5" t="s">
        <v>8315</v>
      </c>
      <c r="C5" t="s">
        <v>8361</v>
      </c>
    </row>
    <row r="6" spans="1:3" x14ac:dyDescent="0.25">
      <c r="A6" s="13" t="s">
        <v>8219</v>
      </c>
      <c r="B6" s="14">
        <v>37</v>
      </c>
      <c r="C6" s="14">
        <v>37</v>
      </c>
    </row>
    <row r="7" spans="1:3" x14ac:dyDescent="0.25">
      <c r="A7" s="13" t="s">
        <v>8220</v>
      </c>
      <c r="B7" s="14">
        <v>493</v>
      </c>
      <c r="C7" s="14">
        <v>493</v>
      </c>
    </row>
    <row r="8" spans="1:3" x14ac:dyDescent="0.25">
      <c r="A8" s="13" t="s">
        <v>8221</v>
      </c>
      <c r="B8" s="14">
        <v>24</v>
      </c>
      <c r="C8" s="14">
        <v>24</v>
      </c>
    </row>
    <row r="9" spans="1:3" x14ac:dyDescent="0.25">
      <c r="A9" s="13" t="s">
        <v>8218</v>
      </c>
      <c r="B9" s="14">
        <v>839</v>
      </c>
      <c r="C9" s="14">
        <v>839</v>
      </c>
    </row>
    <row r="10" spans="1:3" x14ac:dyDescent="0.25">
      <c r="A10" s="13" t="s">
        <v>8361</v>
      </c>
      <c r="B10" s="14">
        <v>1393</v>
      </c>
      <c r="C10" s="14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activeCell="B9" sqref="B9"/>
    </sheetView>
  </sheetViews>
  <sheetFormatPr defaultRowHeight="15" x14ac:dyDescent="0.25"/>
  <cols>
    <col min="1" max="1" width="18" bestFit="1" customWidth="1"/>
    <col min="2" max="2" width="16.28515625" customWidth="1"/>
    <col min="3" max="3" width="4.28515625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8365</v>
      </c>
      <c r="B4" s="12" t="s">
        <v>8362</v>
      </c>
    </row>
    <row r="5" spans="1:5" x14ac:dyDescent="0.25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59"/>
  <sheetViews>
    <sheetView workbookViewId="0">
      <selection activeCell="A6" sqref="A6"/>
    </sheetView>
  </sheetViews>
  <sheetFormatPr defaultRowHeight="15" x14ac:dyDescent="0.25"/>
  <cols>
    <col min="1" max="1" width="18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2" spans="1:5" x14ac:dyDescent="0.25">
      <c r="A2" s="12" t="s">
        <v>8368</v>
      </c>
      <c r="B2" t="s">
        <v>8315</v>
      </c>
    </row>
    <row r="4" spans="1:5" x14ac:dyDescent="0.25">
      <c r="A4" s="12" t="s">
        <v>8365</v>
      </c>
      <c r="B4" s="12" t="s">
        <v>8362</v>
      </c>
    </row>
    <row r="5" spans="1:5" x14ac:dyDescent="0.25">
      <c r="A5" s="12" t="s">
        <v>8360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6">
        <v>41432.062037037038</v>
      </c>
      <c r="B6" s="14"/>
      <c r="C6" s="14"/>
      <c r="D6" s="14">
        <v>1</v>
      </c>
      <c r="E6" s="14">
        <v>1</v>
      </c>
    </row>
    <row r="7" spans="1:5" x14ac:dyDescent="0.25">
      <c r="A7" s="16">
        <v>41447.839722222219</v>
      </c>
      <c r="B7" s="14"/>
      <c r="C7" s="14"/>
      <c r="D7" s="14">
        <v>1</v>
      </c>
      <c r="E7" s="14">
        <v>1</v>
      </c>
    </row>
    <row r="8" spans="1:5" x14ac:dyDescent="0.25">
      <c r="A8" s="16">
        <v>41791.492777777778</v>
      </c>
      <c r="B8" s="14"/>
      <c r="C8" s="14"/>
      <c r="D8" s="14">
        <v>1</v>
      </c>
      <c r="E8" s="14">
        <v>1</v>
      </c>
    </row>
    <row r="9" spans="1:5" x14ac:dyDescent="0.25">
      <c r="A9" s="16">
        <v>41791.993414351855</v>
      </c>
      <c r="B9" s="14"/>
      <c r="C9" s="14"/>
      <c r="D9" s="14">
        <v>1</v>
      </c>
      <c r="E9" s="14">
        <v>1</v>
      </c>
    </row>
    <row r="10" spans="1:5" x14ac:dyDescent="0.25">
      <c r="A10" s="16">
        <v>41792.542986111112</v>
      </c>
      <c r="B10" s="14"/>
      <c r="C10" s="14"/>
      <c r="D10" s="14">
        <v>1</v>
      </c>
      <c r="E10" s="14">
        <v>1</v>
      </c>
    </row>
    <row r="11" spans="1:5" x14ac:dyDescent="0.25">
      <c r="A11" s="16">
        <v>41792.645277777781</v>
      </c>
      <c r="B11" s="14"/>
      <c r="C11" s="14"/>
      <c r="D11" s="14">
        <v>1</v>
      </c>
      <c r="E11" s="14">
        <v>1</v>
      </c>
    </row>
    <row r="12" spans="1:5" x14ac:dyDescent="0.25">
      <c r="A12" s="16">
        <v>41793.172199074077</v>
      </c>
      <c r="B12" s="14">
        <v>1</v>
      </c>
      <c r="C12" s="14"/>
      <c r="D12" s="14"/>
      <c r="E12" s="14">
        <v>1</v>
      </c>
    </row>
    <row r="13" spans="1:5" x14ac:dyDescent="0.25">
      <c r="A13" s="16">
        <v>41793.191874999997</v>
      </c>
      <c r="B13" s="14"/>
      <c r="C13" s="14">
        <v>1</v>
      </c>
      <c r="D13" s="14"/>
      <c r="E13" s="14">
        <v>1</v>
      </c>
    </row>
    <row r="14" spans="1:5" x14ac:dyDescent="0.25">
      <c r="A14" s="16">
        <v>41793.668761574074</v>
      </c>
      <c r="B14" s="14"/>
      <c r="C14" s="14"/>
      <c r="D14" s="14">
        <v>1</v>
      </c>
      <c r="E14" s="14">
        <v>1</v>
      </c>
    </row>
    <row r="15" spans="1:5" x14ac:dyDescent="0.25">
      <c r="A15" s="16">
        <v>41793.710231481484</v>
      </c>
      <c r="B15" s="14"/>
      <c r="C15" s="14">
        <v>1</v>
      </c>
      <c r="D15" s="14"/>
      <c r="E15" s="14">
        <v>1</v>
      </c>
    </row>
    <row r="16" spans="1:5" x14ac:dyDescent="0.25">
      <c r="A16" s="16">
        <v>41793.814259259256</v>
      </c>
      <c r="B16" s="14"/>
      <c r="C16" s="14">
        <v>1</v>
      </c>
      <c r="D16" s="14"/>
      <c r="E16" s="14">
        <v>1</v>
      </c>
    </row>
    <row r="17" spans="1:5" x14ac:dyDescent="0.25">
      <c r="A17" s="16">
        <v>41794.817523148151</v>
      </c>
      <c r="B17" s="14"/>
      <c r="C17" s="14"/>
      <c r="D17" s="14">
        <v>1</v>
      </c>
      <c r="E17" s="14">
        <v>1</v>
      </c>
    </row>
    <row r="18" spans="1:5" x14ac:dyDescent="0.25">
      <c r="A18" s="16">
        <v>41795.528101851851</v>
      </c>
      <c r="B18" s="14"/>
      <c r="C18" s="14"/>
      <c r="D18" s="14">
        <v>1</v>
      </c>
      <c r="E18" s="14">
        <v>1</v>
      </c>
    </row>
    <row r="19" spans="1:5" x14ac:dyDescent="0.25">
      <c r="A19" s="16">
        <v>41795.598923611113</v>
      </c>
      <c r="B19" s="14"/>
      <c r="C19" s="14">
        <v>1</v>
      </c>
      <c r="D19" s="14"/>
      <c r="E19" s="14">
        <v>1</v>
      </c>
    </row>
    <row r="20" spans="1:5" x14ac:dyDescent="0.25">
      <c r="A20" s="16">
        <v>41796.422326388885</v>
      </c>
      <c r="B20" s="14"/>
      <c r="C20" s="14"/>
      <c r="D20" s="14">
        <v>1</v>
      </c>
      <c r="E20" s="14">
        <v>1</v>
      </c>
    </row>
    <row r="21" spans="1:5" x14ac:dyDescent="0.25">
      <c r="A21" s="16">
        <v>41796.771597222221</v>
      </c>
      <c r="B21" s="14"/>
      <c r="C21" s="14"/>
      <c r="D21" s="14">
        <v>1</v>
      </c>
      <c r="E21" s="14">
        <v>1</v>
      </c>
    </row>
    <row r="22" spans="1:5" x14ac:dyDescent="0.25">
      <c r="A22" s="16">
        <v>41798.94027777778</v>
      </c>
      <c r="B22" s="14"/>
      <c r="C22" s="14"/>
      <c r="D22" s="14">
        <v>1</v>
      </c>
      <c r="E22" s="14">
        <v>1</v>
      </c>
    </row>
    <row r="23" spans="1:5" x14ac:dyDescent="0.25">
      <c r="A23" s="16">
        <v>41799.259039351855</v>
      </c>
      <c r="B23" s="14"/>
      <c r="C23" s="14">
        <v>1</v>
      </c>
      <c r="D23" s="14"/>
      <c r="E23" s="14">
        <v>1</v>
      </c>
    </row>
    <row r="24" spans="1:5" x14ac:dyDescent="0.25">
      <c r="A24" s="16">
        <v>41799.685902777775</v>
      </c>
      <c r="B24" s="14"/>
      <c r="C24" s="14"/>
      <c r="D24" s="14">
        <v>1</v>
      </c>
      <c r="E24" s="14">
        <v>1</v>
      </c>
    </row>
    <row r="25" spans="1:5" x14ac:dyDescent="0.25">
      <c r="A25" s="16">
        <v>41800.380428240744</v>
      </c>
      <c r="B25" s="14"/>
      <c r="C25" s="14"/>
      <c r="D25" s="14">
        <v>1</v>
      </c>
      <c r="E25" s="14">
        <v>1</v>
      </c>
    </row>
    <row r="26" spans="1:5" x14ac:dyDescent="0.25">
      <c r="A26" s="16">
        <v>41800.526701388888</v>
      </c>
      <c r="B26" s="14"/>
      <c r="C26" s="14"/>
      <c r="D26" s="14">
        <v>1</v>
      </c>
      <c r="E26" s="14">
        <v>1</v>
      </c>
    </row>
    <row r="27" spans="1:5" x14ac:dyDescent="0.25">
      <c r="A27" s="16">
        <v>41801.711550925924</v>
      </c>
      <c r="B27" s="14"/>
      <c r="C27" s="14">
        <v>1</v>
      </c>
      <c r="D27" s="14"/>
      <c r="E27" s="14">
        <v>1</v>
      </c>
    </row>
    <row r="28" spans="1:5" x14ac:dyDescent="0.25">
      <c r="A28" s="16">
        <v>41802.574282407404</v>
      </c>
      <c r="B28" s="14"/>
      <c r="C28" s="14"/>
      <c r="D28" s="14">
        <v>1</v>
      </c>
      <c r="E28" s="14">
        <v>1</v>
      </c>
    </row>
    <row r="29" spans="1:5" x14ac:dyDescent="0.25">
      <c r="A29" s="16">
        <v>41802.62090277778</v>
      </c>
      <c r="B29" s="14"/>
      <c r="C29" s="14"/>
      <c r="D29" s="14">
        <v>1</v>
      </c>
      <c r="E29" s="14">
        <v>1</v>
      </c>
    </row>
    <row r="30" spans="1:5" x14ac:dyDescent="0.25">
      <c r="A30" s="16">
        <v>41803.457326388889</v>
      </c>
      <c r="B30" s="14"/>
      <c r="C30" s="14"/>
      <c r="D30" s="14">
        <v>1</v>
      </c>
      <c r="E30" s="14">
        <v>1</v>
      </c>
    </row>
    <row r="31" spans="1:5" x14ac:dyDescent="0.25">
      <c r="A31" s="16">
        <v>41804.937083333331</v>
      </c>
      <c r="B31" s="14"/>
      <c r="C31" s="14">
        <v>1</v>
      </c>
      <c r="D31" s="14"/>
      <c r="E31" s="14">
        <v>1</v>
      </c>
    </row>
    <row r="32" spans="1:5" x14ac:dyDescent="0.25">
      <c r="A32" s="16">
        <v>41806.395428240743</v>
      </c>
      <c r="B32" s="14"/>
      <c r="C32" s="14"/>
      <c r="D32" s="14">
        <v>1</v>
      </c>
      <c r="E32" s="14">
        <v>1</v>
      </c>
    </row>
    <row r="33" spans="1:5" x14ac:dyDescent="0.25">
      <c r="A33" s="16">
        <v>41806.605034722219</v>
      </c>
      <c r="B33" s="14"/>
      <c r="C33" s="14"/>
      <c r="D33" s="14">
        <v>1</v>
      </c>
      <c r="E33" s="14">
        <v>1</v>
      </c>
    </row>
    <row r="34" spans="1:5" x14ac:dyDescent="0.25">
      <c r="A34" s="16">
        <v>41806.669317129628</v>
      </c>
      <c r="B34" s="14"/>
      <c r="C34" s="14"/>
      <c r="D34" s="14">
        <v>1</v>
      </c>
      <c r="E34" s="14">
        <v>1</v>
      </c>
    </row>
    <row r="35" spans="1:5" x14ac:dyDescent="0.25">
      <c r="A35" s="16">
        <v>41807.690081018518</v>
      </c>
      <c r="B35" s="14"/>
      <c r="C35" s="14"/>
      <c r="D35" s="14">
        <v>1</v>
      </c>
      <c r="E35" s="14">
        <v>1</v>
      </c>
    </row>
    <row r="36" spans="1:5" x14ac:dyDescent="0.25">
      <c r="A36" s="16">
        <v>41808.198518518519</v>
      </c>
      <c r="B36" s="14"/>
      <c r="C36" s="14"/>
      <c r="D36" s="14">
        <v>1</v>
      </c>
      <c r="E36" s="14">
        <v>1</v>
      </c>
    </row>
    <row r="37" spans="1:5" x14ac:dyDescent="0.25">
      <c r="A37" s="16">
        <v>41808.649583333332</v>
      </c>
      <c r="B37" s="14"/>
      <c r="C37" s="14"/>
      <c r="D37" s="14">
        <v>1</v>
      </c>
      <c r="E37" s="14">
        <v>1</v>
      </c>
    </row>
    <row r="38" spans="1:5" x14ac:dyDescent="0.25">
      <c r="A38" s="16">
        <v>41808.669571759259</v>
      </c>
      <c r="B38" s="14"/>
      <c r="C38" s="14"/>
      <c r="D38" s="14">
        <v>1</v>
      </c>
      <c r="E38" s="14">
        <v>1</v>
      </c>
    </row>
    <row r="39" spans="1:5" x14ac:dyDescent="0.25">
      <c r="A39" s="16">
        <v>41808.881215277775</v>
      </c>
      <c r="B39" s="14"/>
      <c r="C39" s="14"/>
      <c r="D39" s="14">
        <v>1</v>
      </c>
      <c r="E39" s="14">
        <v>1</v>
      </c>
    </row>
    <row r="40" spans="1:5" x14ac:dyDescent="0.25">
      <c r="A40" s="16">
        <v>41808.991944444446</v>
      </c>
      <c r="B40" s="14"/>
      <c r="C40" s="14"/>
      <c r="D40" s="14">
        <v>1</v>
      </c>
      <c r="E40" s="14">
        <v>1</v>
      </c>
    </row>
    <row r="41" spans="1:5" x14ac:dyDescent="0.25">
      <c r="A41" s="16">
        <v>41809.12300925926</v>
      </c>
      <c r="B41" s="14"/>
      <c r="C41" s="14"/>
      <c r="D41" s="14">
        <v>1</v>
      </c>
      <c r="E41" s="14">
        <v>1</v>
      </c>
    </row>
    <row r="42" spans="1:5" x14ac:dyDescent="0.25">
      <c r="A42" s="16">
        <v>41809.389930555553</v>
      </c>
      <c r="B42" s="14"/>
      <c r="C42" s="14">
        <v>1</v>
      </c>
      <c r="D42" s="14"/>
      <c r="E42" s="14">
        <v>1</v>
      </c>
    </row>
    <row r="43" spans="1:5" x14ac:dyDescent="0.25">
      <c r="A43" s="16">
        <v>41809.860300925924</v>
      </c>
      <c r="B43" s="14"/>
      <c r="C43" s="14"/>
      <c r="D43" s="14">
        <v>1</v>
      </c>
      <c r="E43" s="14">
        <v>1</v>
      </c>
    </row>
    <row r="44" spans="1:5" x14ac:dyDescent="0.25">
      <c r="A44" s="16">
        <v>41810.142199074071</v>
      </c>
      <c r="B44" s="14"/>
      <c r="C44" s="14"/>
      <c r="D44" s="14">
        <v>1</v>
      </c>
      <c r="E44" s="14">
        <v>1</v>
      </c>
    </row>
    <row r="45" spans="1:5" x14ac:dyDescent="0.25">
      <c r="A45" s="16">
        <v>41811.536180555559</v>
      </c>
      <c r="B45" s="14"/>
      <c r="C45" s="14">
        <v>1</v>
      </c>
      <c r="D45" s="14"/>
      <c r="E45" s="14">
        <v>1</v>
      </c>
    </row>
    <row r="46" spans="1:5" x14ac:dyDescent="0.25">
      <c r="A46" s="16">
        <v>41811.555462962962</v>
      </c>
      <c r="B46" s="14"/>
      <c r="C46" s="14">
        <v>1</v>
      </c>
      <c r="D46" s="14"/>
      <c r="E46" s="14">
        <v>1</v>
      </c>
    </row>
    <row r="47" spans="1:5" x14ac:dyDescent="0.25">
      <c r="A47" s="16">
        <v>41812.77443287037</v>
      </c>
      <c r="B47" s="14"/>
      <c r="C47" s="14">
        <v>1</v>
      </c>
      <c r="D47" s="14"/>
      <c r="E47" s="14">
        <v>1</v>
      </c>
    </row>
    <row r="48" spans="1:5" x14ac:dyDescent="0.25">
      <c r="A48" s="16">
        <v>41813.938715277778</v>
      </c>
      <c r="B48" s="14"/>
      <c r="C48" s="14">
        <v>1</v>
      </c>
      <c r="D48" s="14"/>
      <c r="E48" s="14">
        <v>1</v>
      </c>
    </row>
    <row r="49" spans="1:5" x14ac:dyDescent="0.25">
      <c r="A49" s="16">
        <v>41814.367800925924</v>
      </c>
      <c r="B49" s="14"/>
      <c r="C49" s="14"/>
      <c r="D49" s="14">
        <v>1</v>
      </c>
      <c r="E49" s="14">
        <v>1</v>
      </c>
    </row>
    <row r="50" spans="1:5" x14ac:dyDescent="0.25">
      <c r="A50" s="16">
        <v>41815.569212962961</v>
      </c>
      <c r="B50" s="14"/>
      <c r="C50" s="14"/>
      <c r="D50" s="14">
        <v>1</v>
      </c>
      <c r="E50" s="14">
        <v>1</v>
      </c>
    </row>
    <row r="51" spans="1:5" x14ac:dyDescent="0.25">
      <c r="A51" s="16">
        <v>41815.774826388886</v>
      </c>
      <c r="B51" s="14"/>
      <c r="C51" s="14"/>
      <c r="D51" s="14">
        <v>1</v>
      </c>
      <c r="E51" s="14">
        <v>1</v>
      </c>
    </row>
    <row r="52" spans="1:5" x14ac:dyDescent="0.25">
      <c r="A52" s="16">
        <v>41815.815046296295</v>
      </c>
      <c r="B52" s="14">
        <v>1</v>
      </c>
      <c r="C52" s="14"/>
      <c r="D52" s="14"/>
      <c r="E52" s="14">
        <v>1</v>
      </c>
    </row>
    <row r="53" spans="1:5" x14ac:dyDescent="0.25">
      <c r="A53" s="16">
        <v>41816.950370370374</v>
      </c>
      <c r="B53" s="14"/>
      <c r="C53" s="14">
        <v>1</v>
      </c>
      <c r="D53" s="14"/>
      <c r="E53" s="14">
        <v>1</v>
      </c>
    </row>
    <row r="54" spans="1:5" x14ac:dyDescent="0.25">
      <c r="A54" s="16">
        <v>41817.59542824074</v>
      </c>
      <c r="B54" s="14"/>
      <c r="C54" s="14"/>
      <c r="D54" s="14">
        <v>1</v>
      </c>
      <c r="E54" s="14">
        <v>1</v>
      </c>
    </row>
    <row r="55" spans="1:5" x14ac:dyDescent="0.25">
      <c r="A55" s="16">
        <v>41820.62809027778</v>
      </c>
      <c r="B55" s="14"/>
      <c r="C55" s="14"/>
      <c r="D55" s="14">
        <v>1</v>
      </c>
      <c r="E55" s="14">
        <v>1</v>
      </c>
    </row>
    <row r="56" spans="1:5" x14ac:dyDescent="0.25">
      <c r="A56" s="16">
        <v>41820.639189814814</v>
      </c>
      <c r="B56" s="14"/>
      <c r="C56" s="14"/>
      <c r="D56" s="14">
        <v>1</v>
      </c>
      <c r="E56" s="14">
        <v>1</v>
      </c>
    </row>
    <row r="57" spans="1:5" x14ac:dyDescent="0.25">
      <c r="A57" s="16">
        <v>41820.776412037034</v>
      </c>
      <c r="B57" s="14"/>
      <c r="C57" s="14"/>
      <c r="D57" s="14">
        <v>1</v>
      </c>
      <c r="E57" s="14">
        <v>1</v>
      </c>
    </row>
    <row r="58" spans="1:5" x14ac:dyDescent="0.25">
      <c r="A58" s="16">
        <v>41820.870821759258</v>
      </c>
      <c r="B58" s="14"/>
      <c r="C58" s="14">
        <v>1</v>
      </c>
      <c r="D58" s="14"/>
      <c r="E58" s="14">
        <v>1</v>
      </c>
    </row>
    <row r="59" spans="1:5" x14ac:dyDescent="0.25">
      <c r="A59" s="16">
        <v>41820.945613425924</v>
      </c>
      <c r="B59" s="14"/>
      <c r="C59" s="14"/>
      <c r="D59" s="14">
        <v>1</v>
      </c>
      <c r="E59" s="14">
        <v>1</v>
      </c>
    </row>
    <row r="60" spans="1:5" x14ac:dyDescent="0.25">
      <c r="A60" s="16">
        <v>42156.510393518518</v>
      </c>
      <c r="B60" s="14"/>
      <c r="C60" s="14"/>
      <c r="D60" s="14">
        <v>1</v>
      </c>
      <c r="E60" s="14">
        <v>1</v>
      </c>
    </row>
    <row r="61" spans="1:5" x14ac:dyDescent="0.25">
      <c r="A61" s="16">
        <v>42157.470185185186</v>
      </c>
      <c r="B61" s="14"/>
      <c r="C61" s="14"/>
      <c r="D61" s="14">
        <v>1</v>
      </c>
      <c r="E61" s="14">
        <v>1</v>
      </c>
    </row>
    <row r="62" spans="1:5" x14ac:dyDescent="0.25">
      <c r="A62" s="16">
        <v>42157.591064814813</v>
      </c>
      <c r="B62" s="14"/>
      <c r="C62" s="14"/>
      <c r="D62" s="14">
        <v>1</v>
      </c>
      <c r="E62" s="14">
        <v>1</v>
      </c>
    </row>
    <row r="63" spans="1:5" x14ac:dyDescent="0.25">
      <c r="A63" s="16">
        <v>42157.598090277781</v>
      </c>
      <c r="B63" s="14"/>
      <c r="C63" s="14">
        <v>1</v>
      </c>
      <c r="D63" s="14"/>
      <c r="E63" s="14">
        <v>1</v>
      </c>
    </row>
    <row r="64" spans="1:5" x14ac:dyDescent="0.25">
      <c r="A64" s="16">
        <v>42157.652511574073</v>
      </c>
      <c r="B64" s="14"/>
      <c r="C64" s="14"/>
      <c r="D64" s="14">
        <v>1</v>
      </c>
      <c r="E64" s="14">
        <v>1</v>
      </c>
    </row>
    <row r="65" spans="1:5" x14ac:dyDescent="0.25">
      <c r="A65" s="16">
        <v>42158.065694444442</v>
      </c>
      <c r="B65" s="14"/>
      <c r="C65" s="14"/>
      <c r="D65" s="14">
        <v>1</v>
      </c>
      <c r="E65" s="14">
        <v>1</v>
      </c>
    </row>
    <row r="66" spans="1:5" x14ac:dyDescent="0.25">
      <c r="A66" s="16">
        <v>42159.224432870367</v>
      </c>
      <c r="B66" s="14"/>
      <c r="C66" s="14">
        <v>1</v>
      </c>
      <c r="D66" s="14"/>
      <c r="E66" s="14">
        <v>1</v>
      </c>
    </row>
    <row r="67" spans="1:5" x14ac:dyDescent="0.25">
      <c r="A67" s="16">
        <v>42160.583043981482</v>
      </c>
      <c r="B67" s="14"/>
      <c r="C67" s="14"/>
      <c r="D67" s="14">
        <v>1</v>
      </c>
      <c r="E67" s="14">
        <v>1</v>
      </c>
    </row>
    <row r="68" spans="1:5" x14ac:dyDescent="0.25">
      <c r="A68" s="16">
        <v>42160.651817129627</v>
      </c>
      <c r="B68" s="14"/>
      <c r="C68" s="14"/>
      <c r="D68" s="14">
        <v>1</v>
      </c>
      <c r="E68" s="14">
        <v>1</v>
      </c>
    </row>
    <row r="69" spans="1:5" x14ac:dyDescent="0.25">
      <c r="A69" s="16">
        <v>42162.729548611111</v>
      </c>
      <c r="B69" s="14"/>
      <c r="C69" s="14"/>
      <c r="D69" s="14">
        <v>1</v>
      </c>
      <c r="E69" s="14">
        <v>1</v>
      </c>
    </row>
    <row r="70" spans="1:5" x14ac:dyDescent="0.25">
      <c r="A70" s="16">
        <v>42163.298333333332</v>
      </c>
      <c r="B70" s="14"/>
      <c r="C70" s="14"/>
      <c r="D70" s="14">
        <v>1</v>
      </c>
      <c r="E70" s="14">
        <v>1</v>
      </c>
    </row>
    <row r="71" spans="1:5" x14ac:dyDescent="0.25">
      <c r="A71" s="16">
        <v>42164.299722222226</v>
      </c>
      <c r="B71" s="14"/>
      <c r="C71" s="14">
        <v>1</v>
      </c>
      <c r="D71" s="14"/>
      <c r="E71" s="14">
        <v>1</v>
      </c>
    </row>
    <row r="72" spans="1:5" x14ac:dyDescent="0.25">
      <c r="A72" s="16">
        <v>42165.037581018521</v>
      </c>
      <c r="B72" s="14"/>
      <c r="C72" s="14">
        <v>1</v>
      </c>
      <c r="D72" s="14"/>
      <c r="E72" s="14">
        <v>1</v>
      </c>
    </row>
    <row r="73" spans="1:5" x14ac:dyDescent="0.25">
      <c r="A73" s="16">
        <v>42165.462627314817</v>
      </c>
      <c r="B73" s="14"/>
      <c r="C73" s="14"/>
      <c r="D73" s="14">
        <v>1</v>
      </c>
      <c r="E73" s="14">
        <v>1</v>
      </c>
    </row>
    <row r="74" spans="1:5" x14ac:dyDescent="0.25">
      <c r="A74" s="16">
        <v>42165.993125000001</v>
      </c>
      <c r="B74" s="14"/>
      <c r="C74" s="14"/>
      <c r="D74" s="14">
        <v>1</v>
      </c>
      <c r="E74" s="14">
        <v>1</v>
      </c>
    </row>
    <row r="75" spans="1:5" x14ac:dyDescent="0.25">
      <c r="A75" s="16">
        <v>42166.219733796293</v>
      </c>
      <c r="B75" s="14"/>
      <c r="C75" s="14"/>
      <c r="D75" s="14">
        <v>1</v>
      </c>
      <c r="E75" s="14">
        <v>1</v>
      </c>
    </row>
    <row r="76" spans="1:5" x14ac:dyDescent="0.25">
      <c r="A76" s="16">
        <v>42167.023206018515</v>
      </c>
      <c r="B76" s="14"/>
      <c r="C76" s="14"/>
      <c r="D76" s="14">
        <v>1</v>
      </c>
      <c r="E76" s="14">
        <v>1</v>
      </c>
    </row>
    <row r="77" spans="1:5" x14ac:dyDescent="0.25">
      <c r="A77" s="16">
        <v>42167.434166666666</v>
      </c>
      <c r="B77" s="14"/>
      <c r="C77" s="14"/>
      <c r="D77" s="14">
        <v>1</v>
      </c>
      <c r="E77" s="14">
        <v>1</v>
      </c>
    </row>
    <row r="78" spans="1:5" x14ac:dyDescent="0.25">
      <c r="A78" s="16">
        <v>42167.533159722225</v>
      </c>
      <c r="B78" s="14"/>
      <c r="C78" s="14"/>
      <c r="D78" s="14">
        <v>1</v>
      </c>
      <c r="E78" s="14">
        <v>1</v>
      </c>
    </row>
    <row r="79" spans="1:5" x14ac:dyDescent="0.25">
      <c r="A79" s="16">
        <v>42167.534791666665</v>
      </c>
      <c r="B79" s="14"/>
      <c r="C79" s="14"/>
      <c r="D79" s="14">
        <v>1</v>
      </c>
      <c r="E79" s="14">
        <v>1</v>
      </c>
    </row>
    <row r="80" spans="1:5" x14ac:dyDescent="0.25">
      <c r="A80" s="16">
        <v>42168.316481481481</v>
      </c>
      <c r="B80" s="14"/>
      <c r="C80" s="14"/>
      <c r="D80" s="14">
        <v>1</v>
      </c>
      <c r="E80" s="14">
        <v>1</v>
      </c>
    </row>
    <row r="81" spans="1:5" x14ac:dyDescent="0.25">
      <c r="A81" s="16">
        <v>42169.814340277779</v>
      </c>
      <c r="B81" s="14"/>
      <c r="C81" s="14"/>
      <c r="D81" s="14">
        <v>1</v>
      </c>
      <c r="E81" s="14">
        <v>1</v>
      </c>
    </row>
    <row r="82" spans="1:5" x14ac:dyDescent="0.25">
      <c r="A82" s="16">
        <v>42169.958506944444</v>
      </c>
      <c r="B82" s="14"/>
      <c r="C82" s="14">
        <v>1</v>
      </c>
      <c r="D82" s="14"/>
      <c r="E82" s="14">
        <v>1</v>
      </c>
    </row>
    <row r="83" spans="1:5" x14ac:dyDescent="0.25">
      <c r="A83" s="16">
        <v>42170.447013888886</v>
      </c>
      <c r="B83" s="14"/>
      <c r="C83" s="14">
        <v>1</v>
      </c>
      <c r="D83" s="14"/>
      <c r="E83" s="14">
        <v>1</v>
      </c>
    </row>
    <row r="84" spans="1:5" x14ac:dyDescent="0.25">
      <c r="A84" s="16">
        <v>42170.846446759257</v>
      </c>
      <c r="B84" s="14"/>
      <c r="C84" s="14"/>
      <c r="D84" s="14">
        <v>1</v>
      </c>
      <c r="E84" s="14">
        <v>1</v>
      </c>
    </row>
    <row r="85" spans="1:5" x14ac:dyDescent="0.25">
      <c r="A85" s="16">
        <v>42170.910231481481</v>
      </c>
      <c r="B85" s="14"/>
      <c r="C85" s="14"/>
      <c r="D85" s="14">
        <v>1</v>
      </c>
      <c r="E85" s="14">
        <v>1</v>
      </c>
    </row>
    <row r="86" spans="1:5" x14ac:dyDescent="0.25">
      <c r="A86" s="16">
        <v>42171.034861111111</v>
      </c>
      <c r="B86" s="14"/>
      <c r="C86" s="14"/>
      <c r="D86" s="14">
        <v>1</v>
      </c>
      <c r="E86" s="14">
        <v>1</v>
      </c>
    </row>
    <row r="87" spans="1:5" x14ac:dyDescent="0.25">
      <c r="A87" s="16">
        <v>42171.317442129628</v>
      </c>
      <c r="B87" s="14"/>
      <c r="C87" s="14"/>
      <c r="D87" s="14">
        <v>1</v>
      </c>
      <c r="E87" s="14">
        <v>1</v>
      </c>
    </row>
    <row r="88" spans="1:5" x14ac:dyDescent="0.25">
      <c r="A88" s="16">
        <v>42171.383530092593</v>
      </c>
      <c r="B88" s="14"/>
      <c r="C88" s="14">
        <v>1</v>
      </c>
      <c r="D88" s="14"/>
      <c r="E88" s="14">
        <v>1</v>
      </c>
    </row>
    <row r="89" spans="1:5" x14ac:dyDescent="0.25">
      <c r="A89" s="16">
        <v>42171.725416666668</v>
      </c>
      <c r="B89" s="14"/>
      <c r="C89" s="14"/>
      <c r="D89" s="14">
        <v>1</v>
      </c>
      <c r="E89" s="14">
        <v>1</v>
      </c>
    </row>
    <row r="90" spans="1:5" x14ac:dyDescent="0.25">
      <c r="A90" s="16">
        <v>42171.743969907409</v>
      </c>
      <c r="B90" s="14"/>
      <c r="C90" s="14">
        <v>1</v>
      </c>
      <c r="D90" s="14"/>
      <c r="E90" s="14">
        <v>1</v>
      </c>
    </row>
    <row r="91" spans="1:5" x14ac:dyDescent="0.25">
      <c r="A91" s="16">
        <v>42171.758611111109</v>
      </c>
      <c r="B91" s="14"/>
      <c r="C91" s="14">
        <v>1</v>
      </c>
      <c r="D91" s="14"/>
      <c r="E91" s="14">
        <v>1</v>
      </c>
    </row>
    <row r="92" spans="1:5" x14ac:dyDescent="0.25">
      <c r="A92" s="16">
        <v>42171.763414351852</v>
      </c>
      <c r="B92" s="14"/>
      <c r="C92" s="14"/>
      <c r="D92" s="14">
        <v>1</v>
      </c>
      <c r="E92" s="14">
        <v>1</v>
      </c>
    </row>
    <row r="93" spans="1:5" x14ac:dyDescent="0.25">
      <c r="A93" s="16">
        <v>42171.824884259258</v>
      </c>
      <c r="B93" s="14"/>
      <c r="C93" s="14"/>
      <c r="D93" s="14">
        <v>1</v>
      </c>
      <c r="E93" s="14">
        <v>1</v>
      </c>
    </row>
    <row r="94" spans="1:5" x14ac:dyDescent="0.25">
      <c r="A94" s="16">
        <v>42172.439571759256</v>
      </c>
      <c r="B94" s="14"/>
      <c r="C94" s="14">
        <v>1</v>
      </c>
      <c r="D94" s="14"/>
      <c r="E94" s="14">
        <v>1</v>
      </c>
    </row>
    <row r="95" spans="1:5" x14ac:dyDescent="0.25">
      <c r="A95" s="16">
        <v>42172.613506944443</v>
      </c>
      <c r="B95" s="14"/>
      <c r="C95" s="14">
        <v>1</v>
      </c>
      <c r="D95" s="14"/>
      <c r="E95" s="14">
        <v>1</v>
      </c>
    </row>
    <row r="96" spans="1:5" x14ac:dyDescent="0.25">
      <c r="A96" s="16">
        <v>42172.686099537037</v>
      </c>
      <c r="B96" s="14"/>
      <c r="C96" s="14">
        <v>1</v>
      </c>
      <c r="D96" s="14"/>
      <c r="E96" s="14">
        <v>1</v>
      </c>
    </row>
    <row r="97" spans="1:5" x14ac:dyDescent="0.25">
      <c r="A97" s="16">
        <v>42172.757638888892</v>
      </c>
      <c r="B97" s="14"/>
      <c r="C97" s="14"/>
      <c r="D97" s="14">
        <v>1</v>
      </c>
      <c r="E97" s="14">
        <v>1</v>
      </c>
    </row>
    <row r="98" spans="1:5" x14ac:dyDescent="0.25">
      <c r="A98" s="16">
        <v>42173.466863425929</v>
      </c>
      <c r="B98" s="14"/>
      <c r="C98" s="14"/>
      <c r="D98" s="14">
        <v>1</v>
      </c>
      <c r="E98" s="14">
        <v>1</v>
      </c>
    </row>
    <row r="99" spans="1:5" x14ac:dyDescent="0.25">
      <c r="A99" s="16">
        <v>42173.67082175926</v>
      </c>
      <c r="B99" s="14"/>
      <c r="C99" s="14">
        <v>1</v>
      </c>
      <c r="D99" s="14"/>
      <c r="E99" s="14">
        <v>1</v>
      </c>
    </row>
    <row r="100" spans="1:5" x14ac:dyDescent="0.25">
      <c r="A100" s="16">
        <v>42173.803217592591</v>
      </c>
      <c r="B100" s="14"/>
      <c r="C100" s="14"/>
      <c r="D100" s="14">
        <v>1</v>
      </c>
      <c r="E100" s="14">
        <v>1</v>
      </c>
    </row>
    <row r="101" spans="1:5" x14ac:dyDescent="0.25">
      <c r="A101" s="16">
        <v>42173.970127314817</v>
      </c>
      <c r="B101" s="14"/>
      <c r="C101" s="14"/>
      <c r="D101" s="14">
        <v>1</v>
      </c>
      <c r="E101" s="14">
        <v>1</v>
      </c>
    </row>
    <row r="102" spans="1:5" x14ac:dyDescent="0.25">
      <c r="A102" s="16">
        <v>42174.780821759261</v>
      </c>
      <c r="B102" s="14"/>
      <c r="C102" s="14">
        <v>1</v>
      </c>
      <c r="D102" s="14"/>
      <c r="E102" s="14">
        <v>1</v>
      </c>
    </row>
    <row r="103" spans="1:5" x14ac:dyDescent="0.25">
      <c r="A103" s="16">
        <v>42176.419039351851</v>
      </c>
      <c r="B103" s="14"/>
      <c r="C103" s="14"/>
      <c r="D103" s="14">
        <v>1</v>
      </c>
      <c r="E103" s="14">
        <v>1</v>
      </c>
    </row>
    <row r="104" spans="1:5" x14ac:dyDescent="0.25">
      <c r="A104" s="16">
        <v>42177.761782407404</v>
      </c>
      <c r="B104" s="14"/>
      <c r="C104" s="14"/>
      <c r="D104" s="14">
        <v>1</v>
      </c>
      <c r="E104" s="14">
        <v>1</v>
      </c>
    </row>
    <row r="105" spans="1:5" x14ac:dyDescent="0.25">
      <c r="A105" s="16">
        <v>42177.791909722226</v>
      </c>
      <c r="B105" s="14"/>
      <c r="C105" s="14"/>
      <c r="D105" s="14">
        <v>1</v>
      </c>
      <c r="E105" s="14">
        <v>1</v>
      </c>
    </row>
    <row r="106" spans="1:5" x14ac:dyDescent="0.25">
      <c r="A106" s="16">
        <v>42177.964201388888</v>
      </c>
      <c r="B106" s="14"/>
      <c r="C106" s="14">
        <v>1</v>
      </c>
      <c r="D106" s="14"/>
      <c r="E106" s="14">
        <v>1</v>
      </c>
    </row>
    <row r="107" spans="1:5" x14ac:dyDescent="0.25">
      <c r="A107" s="16">
        <v>42178.815891203703</v>
      </c>
      <c r="B107" s="14"/>
      <c r="C107" s="14">
        <v>1</v>
      </c>
      <c r="D107" s="14"/>
      <c r="E107" s="14">
        <v>1</v>
      </c>
    </row>
    <row r="108" spans="1:5" x14ac:dyDescent="0.25">
      <c r="A108" s="16">
        <v>42179.344988425924</v>
      </c>
      <c r="B108" s="14"/>
      <c r="C108" s="14"/>
      <c r="D108" s="14">
        <v>1</v>
      </c>
      <c r="E108" s="14">
        <v>1</v>
      </c>
    </row>
    <row r="109" spans="1:5" x14ac:dyDescent="0.25">
      <c r="A109" s="16">
        <v>42179.854629629626</v>
      </c>
      <c r="B109" s="14"/>
      <c r="C109" s="14"/>
      <c r="D109" s="14">
        <v>1</v>
      </c>
      <c r="E109" s="14">
        <v>1</v>
      </c>
    </row>
    <row r="110" spans="1:5" x14ac:dyDescent="0.25">
      <c r="A110" s="16">
        <v>42179.898472222223</v>
      </c>
      <c r="B110" s="14"/>
      <c r="C110" s="14"/>
      <c r="D110" s="14">
        <v>1</v>
      </c>
      <c r="E110" s="14">
        <v>1</v>
      </c>
    </row>
    <row r="111" spans="1:5" x14ac:dyDescent="0.25">
      <c r="A111" s="16">
        <v>42180.145787037036</v>
      </c>
      <c r="B111" s="14">
        <v>1</v>
      </c>
      <c r="C111" s="14"/>
      <c r="D111" s="14"/>
      <c r="E111" s="14">
        <v>1</v>
      </c>
    </row>
    <row r="112" spans="1:5" x14ac:dyDescent="0.25">
      <c r="A112" s="16">
        <v>42182.062476851854</v>
      </c>
      <c r="B112" s="14"/>
      <c r="C112" s="14">
        <v>1</v>
      </c>
      <c r="D112" s="14"/>
      <c r="E112" s="14">
        <v>1</v>
      </c>
    </row>
    <row r="113" spans="1:5" x14ac:dyDescent="0.25">
      <c r="A113" s="16">
        <v>42182.108252314814</v>
      </c>
      <c r="B113" s="14"/>
      <c r="C113" s="14"/>
      <c r="D113" s="14">
        <v>1</v>
      </c>
      <c r="E113" s="14">
        <v>1</v>
      </c>
    </row>
    <row r="114" spans="1:5" x14ac:dyDescent="0.25">
      <c r="A114" s="16">
        <v>42183.231006944443</v>
      </c>
      <c r="B114" s="14"/>
      <c r="C114" s="14"/>
      <c r="D114" s="14">
        <v>1</v>
      </c>
      <c r="E114" s="14">
        <v>1</v>
      </c>
    </row>
    <row r="115" spans="1:5" x14ac:dyDescent="0.25">
      <c r="A115" s="16">
        <v>42184.209537037037</v>
      </c>
      <c r="B115" s="14"/>
      <c r="C115" s="14"/>
      <c r="D115" s="14">
        <v>1</v>
      </c>
      <c r="E115" s="14">
        <v>1</v>
      </c>
    </row>
    <row r="116" spans="1:5" x14ac:dyDescent="0.25">
      <c r="A116" s="16">
        <v>42184.572881944441</v>
      </c>
      <c r="B116" s="14"/>
      <c r="C116" s="14"/>
      <c r="D116" s="14">
        <v>1</v>
      </c>
      <c r="E116" s="14">
        <v>1</v>
      </c>
    </row>
    <row r="117" spans="1:5" x14ac:dyDescent="0.25">
      <c r="A117" s="16">
        <v>42185.267245370371</v>
      </c>
      <c r="B117" s="14"/>
      <c r="C117" s="14"/>
      <c r="D117" s="14">
        <v>1</v>
      </c>
      <c r="E117" s="14">
        <v>1</v>
      </c>
    </row>
    <row r="118" spans="1:5" x14ac:dyDescent="0.25">
      <c r="A118" s="16">
        <v>42185.521087962959</v>
      </c>
      <c r="B118" s="14"/>
      <c r="C118" s="14"/>
      <c r="D118" s="14">
        <v>1</v>
      </c>
      <c r="E118" s="14">
        <v>1</v>
      </c>
    </row>
    <row r="119" spans="1:5" x14ac:dyDescent="0.25">
      <c r="A119" s="16">
        <v>42185.556157407409</v>
      </c>
      <c r="B119" s="14"/>
      <c r="C119" s="14"/>
      <c r="D119" s="14">
        <v>1</v>
      </c>
      <c r="E119" s="14">
        <v>1</v>
      </c>
    </row>
    <row r="120" spans="1:5" x14ac:dyDescent="0.25">
      <c r="A120" s="16">
        <v>42522.347812499997</v>
      </c>
      <c r="B120" s="14"/>
      <c r="C120" s="14"/>
      <c r="D120" s="14">
        <v>1</v>
      </c>
      <c r="E120" s="14">
        <v>1</v>
      </c>
    </row>
    <row r="121" spans="1:5" x14ac:dyDescent="0.25">
      <c r="A121" s="16">
        <v>42523.025231481479</v>
      </c>
      <c r="B121" s="14"/>
      <c r="C121" s="14">
        <v>1</v>
      </c>
      <c r="D121" s="14"/>
      <c r="E121" s="14">
        <v>1</v>
      </c>
    </row>
    <row r="122" spans="1:5" x14ac:dyDescent="0.25">
      <c r="A122" s="16">
        <v>42523.248715277776</v>
      </c>
      <c r="B122" s="14"/>
      <c r="C122" s="14"/>
      <c r="D122" s="14">
        <v>1</v>
      </c>
      <c r="E122" s="14">
        <v>1</v>
      </c>
    </row>
    <row r="123" spans="1:5" x14ac:dyDescent="0.25">
      <c r="A123" s="16">
        <v>42523.739212962966</v>
      </c>
      <c r="B123" s="14"/>
      <c r="C123" s="14">
        <v>1</v>
      </c>
      <c r="D123" s="14"/>
      <c r="E123" s="14">
        <v>1</v>
      </c>
    </row>
    <row r="124" spans="1:5" x14ac:dyDescent="0.25">
      <c r="A124" s="16">
        <v>42524.53800925926</v>
      </c>
      <c r="B124" s="14"/>
      <c r="C124" s="14"/>
      <c r="D124" s="14">
        <v>1</v>
      </c>
      <c r="E124" s="14">
        <v>1</v>
      </c>
    </row>
    <row r="125" spans="1:5" x14ac:dyDescent="0.25">
      <c r="A125" s="16">
        <v>42524.782638888886</v>
      </c>
      <c r="B125" s="14"/>
      <c r="C125" s="14"/>
      <c r="D125" s="14">
        <v>1</v>
      </c>
      <c r="E125" s="14">
        <v>1</v>
      </c>
    </row>
    <row r="126" spans="1:5" x14ac:dyDescent="0.25">
      <c r="A126" s="16">
        <v>42527.00953703704</v>
      </c>
      <c r="B126" s="14"/>
      <c r="C126" s="14">
        <v>1</v>
      </c>
      <c r="D126" s="14"/>
      <c r="E126" s="14">
        <v>1</v>
      </c>
    </row>
    <row r="127" spans="1:5" x14ac:dyDescent="0.25">
      <c r="A127" s="16">
        <v>42528.542627314811</v>
      </c>
      <c r="B127" s="14"/>
      <c r="C127" s="14">
        <v>1</v>
      </c>
      <c r="D127" s="14"/>
      <c r="E127" s="14">
        <v>1</v>
      </c>
    </row>
    <row r="128" spans="1:5" x14ac:dyDescent="0.25">
      <c r="A128" s="16">
        <v>42529.022013888891</v>
      </c>
      <c r="B128" s="14"/>
      <c r="C128" s="14"/>
      <c r="D128" s="14">
        <v>1</v>
      </c>
      <c r="E128" s="14">
        <v>1</v>
      </c>
    </row>
    <row r="129" spans="1:5" x14ac:dyDescent="0.25">
      <c r="A129" s="16">
        <v>42530.993032407408</v>
      </c>
      <c r="B129" s="14">
        <v>1</v>
      </c>
      <c r="C129" s="14"/>
      <c r="D129" s="14"/>
      <c r="E129" s="14">
        <v>1</v>
      </c>
    </row>
    <row r="130" spans="1:5" x14ac:dyDescent="0.25">
      <c r="A130" s="16">
        <v>42531.195277777777</v>
      </c>
      <c r="B130" s="14"/>
      <c r="C130" s="14">
        <v>1</v>
      </c>
      <c r="D130" s="14"/>
      <c r="E130" s="14">
        <v>1</v>
      </c>
    </row>
    <row r="131" spans="1:5" x14ac:dyDescent="0.25">
      <c r="A131" s="16">
        <v>42531.228437500002</v>
      </c>
      <c r="B131" s="14"/>
      <c r="C131" s="14">
        <v>1</v>
      </c>
      <c r="D131" s="14"/>
      <c r="E131" s="14">
        <v>1</v>
      </c>
    </row>
    <row r="132" spans="1:5" x14ac:dyDescent="0.25">
      <c r="A132" s="16">
        <v>42531.980694444443</v>
      </c>
      <c r="B132" s="14"/>
      <c r="C132" s="14"/>
      <c r="D132" s="14">
        <v>1</v>
      </c>
      <c r="E132" s="14">
        <v>1</v>
      </c>
    </row>
    <row r="133" spans="1:5" x14ac:dyDescent="0.25">
      <c r="A133" s="16">
        <v>42532.052523148152</v>
      </c>
      <c r="B133" s="14"/>
      <c r="C133" s="14"/>
      <c r="D133" s="14">
        <v>1</v>
      </c>
      <c r="E133" s="14">
        <v>1</v>
      </c>
    </row>
    <row r="134" spans="1:5" x14ac:dyDescent="0.25">
      <c r="A134" s="16">
        <v>42534.631481481483</v>
      </c>
      <c r="B134" s="14"/>
      <c r="C134" s="14">
        <v>1</v>
      </c>
      <c r="D134" s="14"/>
      <c r="E134" s="14">
        <v>1</v>
      </c>
    </row>
    <row r="135" spans="1:5" x14ac:dyDescent="0.25">
      <c r="A135" s="16">
        <v>42534.649571759262</v>
      </c>
      <c r="B135" s="14"/>
      <c r="C135" s="14">
        <v>1</v>
      </c>
      <c r="D135" s="14"/>
      <c r="E135" s="14">
        <v>1</v>
      </c>
    </row>
    <row r="136" spans="1:5" x14ac:dyDescent="0.25">
      <c r="A136" s="16">
        <v>42534.866875</v>
      </c>
      <c r="B136" s="14"/>
      <c r="C136" s="14">
        <v>1</v>
      </c>
      <c r="D136" s="14"/>
      <c r="E136" s="14">
        <v>1</v>
      </c>
    </row>
    <row r="137" spans="1:5" x14ac:dyDescent="0.25">
      <c r="A137" s="16">
        <v>42534.895624999997</v>
      </c>
      <c r="B137" s="14"/>
      <c r="C137" s="14"/>
      <c r="D137" s="14">
        <v>1</v>
      </c>
      <c r="E137" s="14">
        <v>1</v>
      </c>
    </row>
    <row r="138" spans="1:5" x14ac:dyDescent="0.25">
      <c r="A138" s="16">
        <v>42534.933321759258</v>
      </c>
      <c r="B138" s="14"/>
      <c r="C138" s="14">
        <v>1</v>
      </c>
      <c r="D138" s="14"/>
      <c r="E138" s="14">
        <v>1</v>
      </c>
    </row>
    <row r="139" spans="1:5" x14ac:dyDescent="0.25">
      <c r="A139" s="16">
        <v>42535.049849537034</v>
      </c>
      <c r="B139" s="14"/>
      <c r="C139" s="14"/>
      <c r="D139" s="14">
        <v>1</v>
      </c>
      <c r="E139" s="14">
        <v>1</v>
      </c>
    </row>
    <row r="140" spans="1:5" x14ac:dyDescent="0.25">
      <c r="A140" s="16">
        <v>42535.97865740741</v>
      </c>
      <c r="B140" s="14"/>
      <c r="C140" s="14"/>
      <c r="D140" s="14">
        <v>1</v>
      </c>
      <c r="E140" s="14">
        <v>1</v>
      </c>
    </row>
    <row r="141" spans="1:5" x14ac:dyDescent="0.25">
      <c r="A141" s="16">
        <v>42536.815648148149</v>
      </c>
      <c r="B141" s="14"/>
      <c r="C141" s="14"/>
      <c r="D141" s="14">
        <v>1</v>
      </c>
      <c r="E141" s="14">
        <v>1</v>
      </c>
    </row>
    <row r="142" spans="1:5" x14ac:dyDescent="0.25">
      <c r="A142" s="16">
        <v>42538.735833333332</v>
      </c>
      <c r="B142" s="14"/>
      <c r="C142" s="14"/>
      <c r="D142" s="14">
        <v>1</v>
      </c>
      <c r="E142" s="14">
        <v>1</v>
      </c>
    </row>
    <row r="143" spans="1:5" x14ac:dyDescent="0.25">
      <c r="A143" s="16">
        <v>42538.742893518516</v>
      </c>
      <c r="B143" s="14"/>
      <c r="C143" s="14">
        <v>1</v>
      </c>
      <c r="D143" s="14"/>
      <c r="E143" s="14">
        <v>1</v>
      </c>
    </row>
    <row r="144" spans="1:5" x14ac:dyDescent="0.25">
      <c r="A144" s="16">
        <v>42538.755428240744</v>
      </c>
      <c r="B144" s="14"/>
      <c r="C144" s="14">
        <v>1</v>
      </c>
      <c r="D144" s="14"/>
      <c r="E144" s="14">
        <v>1</v>
      </c>
    </row>
    <row r="145" spans="1:5" x14ac:dyDescent="0.25">
      <c r="A145" s="16">
        <v>42538.968310185184</v>
      </c>
      <c r="B145" s="14"/>
      <c r="C145" s="14">
        <v>1</v>
      </c>
      <c r="D145" s="14"/>
      <c r="E145" s="14">
        <v>1</v>
      </c>
    </row>
    <row r="146" spans="1:5" x14ac:dyDescent="0.25">
      <c r="A146" s="16">
        <v>42540.593530092592</v>
      </c>
      <c r="B146" s="14"/>
      <c r="C146" s="14">
        <v>1</v>
      </c>
      <c r="D146" s="14"/>
      <c r="E146" s="14">
        <v>1</v>
      </c>
    </row>
    <row r="147" spans="1:5" x14ac:dyDescent="0.25">
      <c r="A147" s="16">
        <v>42541.501516203702</v>
      </c>
      <c r="B147" s="14"/>
      <c r="C147" s="14"/>
      <c r="D147" s="14">
        <v>1</v>
      </c>
      <c r="E147" s="14">
        <v>1</v>
      </c>
    </row>
    <row r="148" spans="1:5" x14ac:dyDescent="0.25">
      <c r="A148" s="16">
        <v>42543.788564814815</v>
      </c>
      <c r="B148" s="14"/>
      <c r="C148" s="14">
        <v>1</v>
      </c>
      <c r="D148" s="14"/>
      <c r="E148" s="14">
        <v>1</v>
      </c>
    </row>
    <row r="149" spans="1:5" x14ac:dyDescent="0.25">
      <c r="A149" s="16">
        <v>42544.814328703702</v>
      </c>
      <c r="B149" s="14"/>
      <c r="C149" s="14"/>
      <c r="D149" s="14">
        <v>1</v>
      </c>
      <c r="E149" s="14">
        <v>1</v>
      </c>
    </row>
    <row r="150" spans="1:5" x14ac:dyDescent="0.25">
      <c r="A150" s="16">
        <v>42545.478333333333</v>
      </c>
      <c r="B150" s="14"/>
      <c r="C150" s="14"/>
      <c r="D150" s="14">
        <v>1</v>
      </c>
      <c r="E150" s="14">
        <v>1</v>
      </c>
    </row>
    <row r="151" spans="1:5" x14ac:dyDescent="0.25">
      <c r="A151" s="16">
        <v>42545.774189814816</v>
      </c>
      <c r="B151" s="14"/>
      <c r="C151" s="14"/>
      <c r="D151" s="14">
        <v>1</v>
      </c>
      <c r="E151" s="14">
        <v>1</v>
      </c>
    </row>
    <row r="152" spans="1:5" x14ac:dyDescent="0.25">
      <c r="A152" s="16">
        <v>42546.862233796295</v>
      </c>
      <c r="B152" s="14"/>
      <c r="C152" s="14"/>
      <c r="D152" s="14">
        <v>1</v>
      </c>
      <c r="E152" s="14">
        <v>1</v>
      </c>
    </row>
    <row r="153" spans="1:5" x14ac:dyDescent="0.25">
      <c r="A153" s="16">
        <v>42548.449861111112</v>
      </c>
      <c r="B153" s="14"/>
      <c r="C153" s="14">
        <v>1</v>
      </c>
      <c r="D153" s="14"/>
      <c r="E153" s="14">
        <v>1</v>
      </c>
    </row>
    <row r="154" spans="1:5" x14ac:dyDescent="0.25">
      <c r="A154" s="16">
        <v>42548.63853009259</v>
      </c>
      <c r="B154" s="14"/>
      <c r="C154" s="14"/>
      <c r="D154" s="14">
        <v>1</v>
      </c>
      <c r="E154" s="14">
        <v>1</v>
      </c>
    </row>
    <row r="155" spans="1:5" x14ac:dyDescent="0.25">
      <c r="A155" s="16">
        <v>42549.665717592594</v>
      </c>
      <c r="B155" s="14"/>
      <c r="C155" s="14"/>
      <c r="D155" s="14">
        <v>1</v>
      </c>
      <c r="E155" s="14">
        <v>1</v>
      </c>
    </row>
    <row r="156" spans="1:5" x14ac:dyDescent="0.25">
      <c r="A156" s="16">
        <v>42550.048449074071</v>
      </c>
      <c r="B156" s="14"/>
      <c r="C156" s="14">
        <v>1</v>
      </c>
      <c r="D156" s="14"/>
      <c r="E156" s="14">
        <v>1</v>
      </c>
    </row>
    <row r="157" spans="1:5" x14ac:dyDescent="0.25">
      <c r="A157" s="16">
        <v>42550.701886574076</v>
      </c>
      <c r="B157" s="14"/>
      <c r="C157" s="14"/>
      <c r="D157" s="14">
        <v>1</v>
      </c>
      <c r="E157" s="14">
        <v>1</v>
      </c>
    </row>
    <row r="158" spans="1:5" x14ac:dyDescent="0.25">
      <c r="A158" s="16">
        <v>42551.102314814816</v>
      </c>
      <c r="B158" s="14"/>
      <c r="C158" s="14">
        <v>1</v>
      </c>
      <c r="D158" s="14"/>
      <c r="E158" s="14">
        <v>1</v>
      </c>
    </row>
    <row r="159" spans="1:5" x14ac:dyDescent="0.25">
      <c r="A159" s="16" t="s">
        <v>8361</v>
      </c>
      <c r="B159" s="14">
        <v>4</v>
      </c>
      <c r="C159" s="14">
        <v>49</v>
      </c>
      <c r="D159" s="14">
        <v>100</v>
      </c>
      <c r="E159" s="14">
        <v>153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4115"/>
  <sheetViews>
    <sheetView tabSelected="1" zoomScaleNormal="100" workbookViewId="0">
      <selection activeCell="G2932" sqref="G293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2.710937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5703125" customWidth="1"/>
    <col min="19" max="19" width="10.7109375" bestFit="1" customWidth="1"/>
    <col min="20" max="20" width="10.71093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8368</v>
      </c>
      <c r="R1" s="1" t="s">
        <v>8359</v>
      </c>
      <c r="S1" s="1" t="s">
        <v>8366</v>
      </c>
      <c r="T1" s="1" t="s">
        <v>8367</v>
      </c>
    </row>
    <row r="2" spans="1:20" ht="60" hidden="1" x14ac:dyDescent="0.25">
      <c r="A2">
        <v>0</v>
      </c>
      <c r="B2" s="10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hidden="1" x14ac:dyDescent="0.25">
      <c r="A3">
        <v>1</v>
      </c>
      <c r="B3" s="10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hidden="1" x14ac:dyDescent="0.25">
      <c r="A4">
        <v>2</v>
      </c>
      <c r="B4" s="10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0" hidden="1" x14ac:dyDescent="0.25">
      <c r="A5">
        <v>3</v>
      </c>
      <c r="B5" s="10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0" hidden="1" x14ac:dyDescent="0.25">
      <c r="A6">
        <v>4</v>
      </c>
      <c r="B6" s="10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5" hidden="1" x14ac:dyDescent="0.25">
      <c r="A7">
        <v>5</v>
      </c>
      <c r="B7" s="10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60" hidden="1" x14ac:dyDescent="0.25">
      <c r="A8">
        <v>6</v>
      </c>
      <c r="B8" s="10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60" hidden="1" x14ac:dyDescent="0.25">
      <c r="A9">
        <v>7</v>
      </c>
      <c r="B9" s="10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30" hidden="1" x14ac:dyDescent="0.25">
      <c r="A10">
        <v>8</v>
      </c>
      <c r="B10" s="10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5" hidden="1" x14ac:dyDescent="0.25">
      <c r="A11">
        <v>9</v>
      </c>
      <c r="B11" s="10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60" hidden="1" x14ac:dyDescent="0.25">
      <c r="A12">
        <v>10</v>
      </c>
      <c r="B12" s="10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60" hidden="1" x14ac:dyDescent="0.25">
      <c r="A13">
        <v>11</v>
      </c>
      <c r="B13" s="10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60" hidden="1" x14ac:dyDescent="0.25">
      <c r="A14">
        <v>12</v>
      </c>
      <c r="B14" s="10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5" hidden="1" x14ac:dyDescent="0.25">
      <c r="A15">
        <v>13</v>
      </c>
      <c r="B15" s="10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0" hidden="1" x14ac:dyDescent="0.25">
      <c r="A16">
        <v>14</v>
      </c>
      <c r="B16" s="10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5" hidden="1" x14ac:dyDescent="0.25">
      <c r="A17">
        <v>15</v>
      </c>
      <c r="B17" s="10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60" hidden="1" x14ac:dyDescent="0.25">
      <c r="A18">
        <v>16</v>
      </c>
      <c r="B18" s="10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60" hidden="1" x14ac:dyDescent="0.25">
      <c r="A19">
        <v>17</v>
      </c>
      <c r="B19" s="10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5" hidden="1" x14ac:dyDescent="0.25">
      <c r="A20">
        <v>18</v>
      </c>
      <c r="B20" s="10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60" hidden="1" x14ac:dyDescent="0.25">
      <c r="A21">
        <v>19</v>
      </c>
      <c r="B21" s="10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5" hidden="1" x14ac:dyDescent="0.25">
      <c r="A22">
        <v>20</v>
      </c>
      <c r="B22" s="10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5" hidden="1" x14ac:dyDescent="0.25">
      <c r="A23">
        <v>21</v>
      </c>
      <c r="B23" s="10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0" hidden="1" x14ac:dyDescent="0.25">
      <c r="A24">
        <v>22</v>
      </c>
      <c r="B24" s="10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5" hidden="1" x14ac:dyDescent="0.25">
      <c r="A25">
        <v>23</v>
      </c>
      <c r="B25" s="10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0" hidden="1" x14ac:dyDescent="0.25">
      <c r="A26">
        <v>24</v>
      </c>
      <c r="B26" s="10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60" hidden="1" x14ac:dyDescent="0.25">
      <c r="A27">
        <v>25</v>
      </c>
      <c r="B27" s="10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5" hidden="1" x14ac:dyDescent="0.25">
      <c r="A28">
        <v>26</v>
      </c>
      <c r="B28" s="10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5" hidden="1" x14ac:dyDescent="0.25">
      <c r="A29">
        <v>27</v>
      </c>
      <c r="B29" s="10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0" hidden="1" x14ac:dyDescent="0.25">
      <c r="A30">
        <v>28</v>
      </c>
      <c r="B30" s="10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60" hidden="1" x14ac:dyDescent="0.25">
      <c r="A31">
        <v>29</v>
      </c>
      <c r="B31" s="10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5" hidden="1" x14ac:dyDescent="0.25">
      <c r="A32">
        <v>30</v>
      </c>
      <c r="B32" s="10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5" hidden="1" x14ac:dyDescent="0.25">
      <c r="A33">
        <v>31</v>
      </c>
      <c r="B33" s="10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60" hidden="1" x14ac:dyDescent="0.25">
      <c r="A34">
        <v>32</v>
      </c>
      <c r="B34" s="10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60" hidden="1" x14ac:dyDescent="0.25">
      <c r="A35">
        <v>33</v>
      </c>
      <c r="B35" s="10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60" hidden="1" x14ac:dyDescent="0.25">
      <c r="A36">
        <v>34</v>
      </c>
      <c r="B36" s="10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5" hidden="1" x14ac:dyDescent="0.25">
      <c r="A37">
        <v>35</v>
      </c>
      <c r="B37" s="10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0" hidden="1" x14ac:dyDescent="0.25">
      <c r="A38">
        <v>36</v>
      </c>
      <c r="B38" s="10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60" hidden="1" x14ac:dyDescent="0.25">
      <c r="A39">
        <v>37</v>
      </c>
      <c r="B39" s="10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5" hidden="1" x14ac:dyDescent="0.25">
      <c r="A40">
        <v>38</v>
      </c>
      <c r="B40" s="10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60" hidden="1" x14ac:dyDescent="0.25">
      <c r="A41">
        <v>39</v>
      </c>
      <c r="B41" s="10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60" hidden="1" x14ac:dyDescent="0.25">
      <c r="A42">
        <v>40</v>
      </c>
      <c r="B42" s="10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60" hidden="1" x14ac:dyDescent="0.25">
      <c r="A43">
        <v>41</v>
      </c>
      <c r="B43" s="10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60" hidden="1" x14ac:dyDescent="0.25">
      <c r="A44">
        <v>42</v>
      </c>
      <c r="B44" s="10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60" hidden="1" x14ac:dyDescent="0.25">
      <c r="A45">
        <v>43</v>
      </c>
      <c r="B45" s="10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60" hidden="1" x14ac:dyDescent="0.25">
      <c r="A46">
        <v>44</v>
      </c>
      <c r="B46" s="10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5" hidden="1" x14ac:dyDescent="0.25">
      <c r="A47">
        <v>45</v>
      </c>
      <c r="B47" s="10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5" hidden="1" x14ac:dyDescent="0.25">
      <c r="A48">
        <v>46</v>
      </c>
      <c r="B48" s="10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60" hidden="1" x14ac:dyDescent="0.25">
      <c r="A49">
        <v>47</v>
      </c>
      <c r="B49" s="10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60" hidden="1" x14ac:dyDescent="0.25">
      <c r="A50">
        <v>48</v>
      </c>
      <c r="B50" s="10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30" hidden="1" x14ac:dyDescent="0.25">
      <c r="A51">
        <v>49</v>
      </c>
      <c r="B51" s="10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5" hidden="1" x14ac:dyDescent="0.25">
      <c r="A52">
        <v>50</v>
      </c>
      <c r="B52" s="10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60" hidden="1" x14ac:dyDescent="0.25">
      <c r="A53">
        <v>51</v>
      </c>
      <c r="B53" s="10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5" hidden="1" x14ac:dyDescent="0.25">
      <c r="A54">
        <v>52</v>
      </c>
      <c r="B54" s="10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0" hidden="1" x14ac:dyDescent="0.25">
      <c r="A55">
        <v>53</v>
      </c>
      <c r="B55" s="10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60" hidden="1" x14ac:dyDescent="0.25">
      <c r="A56">
        <v>54</v>
      </c>
      <c r="B56" s="10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5" hidden="1" x14ac:dyDescent="0.25">
      <c r="A57">
        <v>55</v>
      </c>
      <c r="B57" s="10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45" hidden="1" x14ac:dyDescent="0.25">
      <c r="A58">
        <v>56</v>
      </c>
      <c r="B58" s="10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60" hidden="1" x14ac:dyDescent="0.25">
      <c r="A59">
        <v>57</v>
      </c>
      <c r="B59" s="10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5" hidden="1" x14ac:dyDescent="0.25">
      <c r="A60">
        <v>58</v>
      </c>
      <c r="B60" s="10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60" hidden="1" x14ac:dyDescent="0.25">
      <c r="A61">
        <v>59</v>
      </c>
      <c r="B61" s="10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5" hidden="1" x14ac:dyDescent="0.25">
      <c r="A62">
        <v>60</v>
      </c>
      <c r="B62" s="10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60" hidden="1" x14ac:dyDescent="0.25">
      <c r="A63">
        <v>61</v>
      </c>
      <c r="B63" s="10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60" hidden="1" x14ac:dyDescent="0.25">
      <c r="A64">
        <v>62</v>
      </c>
      <c r="B64" s="10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5" hidden="1" x14ac:dyDescent="0.25">
      <c r="A65">
        <v>63</v>
      </c>
      <c r="B65" s="10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60" hidden="1" x14ac:dyDescent="0.25">
      <c r="A66">
        <v>64</v>
      </c>
      <c r="B66" s="10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5" hidden="1" x14ac:dyDescent="0.25">
      <c r="A67">
        <v>65</v>
      </c>
      <c r="B67" s="10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10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5" hidden="1" x14ac:dyDescent="0.25">
      <c r="A69">
        <v>67</v>
      </c>
      <c r="B69" s="10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0" hidden="1" x14ac:dyDescent="0.25">
      <c r="A70">
        <v>68</v>
      </c>
      <c r="B70" s="10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60" hidden="1" x14ac:dyDescent="0.25">
      <c r="A71">
        <v>69</v>
      </c>
      <c r="B71" s="10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60" hidden="1" x14ac:dyDescent="0.25">
      <c r="A72">
        <v>70</v>
      </c>
      <c r="B72" s="10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5" hidden="1" x14ac:dyDescent="0.25">
      <c r="A73">
        <v>71</v>
      </c>
      <c r="B73" s="10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60" hidden="1" x14ac:dyDescent="0.25">
      <c r="A74">
        <v>72</v>
      </c>
      <c r="B74" s="10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60" hidden="1" x14ac:dyDescent="0.25">
      <c r="A75">
        <v>73</v>
      </c>
      <c r="B75" s="10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60" hidden="1" x14ac:dyDescent="0.25">
      <c r="A76">
        <v>74</v>
      </c>
      <c r="B76" s="10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5" hidden="1" x14ac:dyDescent="0.25">
      <c r="A77">
        <v>75</v>
      </c>
      <c r="B77" s="10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60" hidden="1" x14ac:dyDescent="0.25">
      <c r="A78">
        <v>76</v>
      </c>
      <c r="B78" s="10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5" hidden="1" x14ac:dyDescent="0.25">
      <c r="A79">
        <v>77</v>
      </c>
      <c r="B79" s="10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>
        <v>78</v>
      </c>
      <c r="B80" s="10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5" hidden="1" x14ac:dyDescent="0.25">
      <c r="A81">
        <v>79</v>
      </c>
      <c r="B81" s="10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5" hidden="1" x14ac:dyDescent="0.25">
      <c r="A82">
        <v>80</v>
      </c>
      <c r="B82" s="10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60" hidden="1" x14ac:dyDescent="0.25">
      <c r="A83">
        <v>81</v>
      </c>
      <c r="B83" s="10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60" hidden="1" x14ac:dyDescent="0.25">
      <c r="A84">
        <v>82</v>
      </c>
      <c r="B84" s="10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60" hidden="1" x14ac:dyDescent="0.25">
      <c r="A85">
        <v>83</v>
      </c>
      <c r="B85" s="10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5" hidden="1" x14ac:dyDescent="0.25">
      <c r="A86">
        <v>84</v>
      </c>
      <c r="B86" s="10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60" hidden="1" x14ac:dyDescent="0.25">
      <c r="A87">
        <v>85</v>
      </c>
      <c r="B87" s="10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75" hidden="1" x14ac:dyDescent="0.25">
      <c r="A88">
        <v>86</v>
      </c>
      <c r="B88" s="10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5" hidden="1" x14ac:dyDescent="0.25">
      <c r="A89">
        <v>87</v>
      </c>
      <c r="B89" s="10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60" hidden="1" x14ac:dyDescent="0.25">
      <c r="A90">
        <v>88</v>
      </c>
      <c r="B90" s="10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5" hidden="1" x14ac:dyDescent="0.25">
      <c r="A91">
        <v>89</v>
      </c>
      <c r="B91" s="10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0" hidden="1" x14ac:dyDescent="0.25">
      <c r="A92">
        <v>90</v>
      </c>
      <c r="B92" s="10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5" hidden="1" x14ac:dyDescent="0.25">
      <c r="A93">
        <v>91</v>
      </c>
      <c r="B93" s="10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60" hidden="1" x14ac:dyDescent="0.25">
      <c r="A94">
        <v>92</v>
      </c>
      <c r="B94" s="10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60" hidden="1" x14ac:dyDescent="0.25">
      <c r="A95">
        <v>93</v>
      </c>
      <c r="B95" s="10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5" hidden="1" x14ac:dyDescent="0.25">
      <c r="A96">
        <v>94</v>
      </c>
      <c r="B96" s="10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60" hidden="1" x14ac:dyDescent="0.25">
      <c r="A97">
        <v>95</v>
      </c>
      <c r="B97" s="10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60" hidden="1" x14ac:dyDescent="0.25">
      <c r="A98">
        <v>96</v>
      </c>
      <c r="B98" s="10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5" hidden="1" x14ac:dyDescent="0.25">
      <c r="A99">
        <v>97</v>
      </c>
      <c r="B99" s="10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>
        <v>98</v>
      </c>
      <c r="B100" s="10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>
        <v>99</v>
      </c>
      <c r="B101" s="10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>
        <v>100</v>
      </c>
      <c r="B102" s="10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>
        <v>101</v>
      </c>
      <c r="B103" s="10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>
        <v>102</v>
      </c>
      <c r="B104" s="10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>
        <v>103</v>
      </c>
      <c r="B105" s="10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>
        <v>104</v>
      </c>
      <c r="B106" s="10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>
        <v>105</v>
      </c>
      <c r="B107" s="10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25">
      <c r="A108">
        <v>106</v>
      </c>
      <c r="B108" s="10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>
        <v>107</v>
      </c>
      <c r="B109" s="10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>
        <v>108</v>
      </c>
      <c r="B110" s="10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>
        <v>109</v>
      </c>
      <c r="B111" s="10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>
        <v>110</v>
      </c>
      <c r="B112" s="10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10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10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10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10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10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10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10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10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10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>
        <v>120</v>
      </c>
      <c r="B122" s="10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>
        <v>121</v>
      </c>
      <c r="B123" s="10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10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>
        <v>123</v>
      </c>
      <c r="B125" s="10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10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10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10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>
        <v>127</v>
      </c>
      <c r="B129" s="10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>
        <v>128</v>
      </c>
      <c r="B130" s="10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>
        <v>129</v>
      </c>
      <c r="B131" s="10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10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25">
      <c r="A133">
        <v>131</v>
      </c>
      <c r="B133" s="10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60" hidden="1" x14ac:dyDescent="0.25">
      <c r="A134">
        <v>132</v>
      </c>
      <c r="B134" s="10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45" hidden="1" x14ac:dyDescent="0.25">
      <c r="A135">
        <v>133</v>
      </c>
      <c r="B135" s="10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0" hidden="1" x14ac:dyDescent="0.25">
      <c r="A136">
        <v>134</v>
      </c>
      <c r="B136" s="10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5" hidden="1" x14ac:dyDescent="0.25">
      <c r="A137">
        <v>135</v>
      </c>
      <c r="B137" s="10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60" hidden="1" x14ac:dyDescent="0.25">
      <c r="A138">
        <v>136</v>
      </c>
      <c r="B138" s="10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60" hidden="1" x14ac:dyDescent="0.25">
      <c r="A139">
        <v>137</v>
      </c>
      <c r="B139" s="10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60" hidden="1" x14ac:dyDescent="0.25">
      <c r="A140">
        <v>138</v>
      </c>
      <c r="B140" s="10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5" hidden="1" x14ac:dyDescent="0.25">
      <c r="A141">
        <v>139</v>
      </c>
      <c r="B141" s="10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60" hidden="1" x14ac:dyDescent="0.25">
      <c r="A142">
        <v>140</v>
      </c>
      <c r="B142" s="10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5" hidden="1" x14ac:dyDescent="0.25">
      <c r="A143">
        <v>141</v>
      </c>
      <c r="B143" s="10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60" hidden="1" x14ac:dyDescent="0.25">
      <c r="A144">
        <v>142</v>
      </c>
      <c r="B144" s="10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60" hidden="1" x14ac:dyDescent="0.25">
      <c r="A145">
        <v>143</v>
      </c>
      <c r="B145" s="10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5" hidden="1" x14ac:dyDescent="0.25">
      <c r="A146">
        <v>144</v>
      </c>
      <c r="B146" s="10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60" hidden="1" x14ac:dyDescent="0.25">
      <c r="A147">
        <v>145</v>
      </c>
      <c r="B147" s="10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60" hidden="1" x14ac:dyDescent="0.25">
      <c r="A148">
        <v>146</v>
      </c>
      <c r="B148" s="10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0" hidden="1" x14ac:dyDescent="0.25">
      <c r="A149">
        <v>147</v>
      </c>
      <c r="B149" s="10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60" hidden="1" x14ac:dyDescent="0.25">
      <c r="A150">
        <v>148</v>
      </c>
      <c r="B150" s="10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60" hidden="1" x14ac:dyDescent="0.25">
      <c r="A151">
        <v>149</v>
      </c>
      <c r="B151" s="10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5" hidden="1" x14ac:dyDescent="0.25">
      <c r="A152">
        <v>150</v>
      </c>
      <c r="B152" s="10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60" hidden="1" x14ac:dyDescent="0.25">
      <c r="A153">
        <v>151</v>
      </c>
      <c r="B153" s="10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0" hidden="1" x14ac:dyDescent="0.25">
      <c r="A154">
        <v>152</v>
      </c>
      <c r="B154" s="10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5" hidden="1" x14ac:dyDescent="0.25">
      <c r="A155">
        <v>153</v>
      </c>
      <c r="B155" s="10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5" hidden="1" x14ac:dyDescent="0.25">
      <c r="A156">
        <v>154</v>
      </c>
      <c r="B156" s="10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0" hidden="1" x14ac:dyDescent="0.25">
      <c r="A157">
        <v>155</v>
      </c>
      <c r="B157" s="10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60" hidden="1" x14ac:dyDescent="0.25">
      <c r="A158">
        <v>156</v>
      </c>
      <c r="B158" s="10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5" hidden="1" x14ac:dyDescent="0.25">
      <c r="A159">
        <v>157</v>
      </c>
      <c r="B159" s="10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60" hidden="1" x14ac:dyDescent="0.25">
      <c r="A160">
        <v>158</v>
      </c>
      <c r="B160" s="10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60" hidden="1" x14ac:dyDescent="0.25">
      <c r="A161">
        <v>159</v>
      </c>
      <c r="B161" s="10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60" hidden="1" x14ac:dyDescent="0.25">
      <c r="A162">
        <v>160</v>
      </c>
      <c r="B162" s="10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60" hidden="1" x14ac:dyDescent="0.25">
      <c r="A163">
        <v>161</v>
      </c>
      <c r="B163" s="10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5" hidden="1" x14ac:dyDescent="0.25">
      <c r="A164">
        <v>162</v>
      </c>
      <c r="B164" s="10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0" hidden="1" x14ac:dyDescent="0.25">
      <c r="A165">
        <v>163</v>
      </c>
      <c r="B165" s="10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60" hidden="1" x14ac:dyDescent="0.25">
      <c r="A166">
        <v>164</v>
      </c>
      <c r="B166" s="10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0" hidden="1" x14ac:dyDescent="0.25">
      <c r="A167">
        <v>165</v>
      </c>
      <c r="B167" s="10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5" hidden="1" x14ac:dyDescent="0.25">
      <c r="A168">
        <v>166</v>
      </c>
      <c r="B168" s="10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5" hidden="1" x14ac:dyDescent="0.25">
      <c r="A169">
        <v>167</v>
      </c>
      <c r="B169" s="10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60" hidden="1" x14ac:dyDescent="0.25">
      <c r="A170">
        <v>168</v>
      </c>
      <c r="B170" s="10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60" hidden="1" x14ac:dyDescent="0.25">
      <c r="A171">
        <v>169</v>
      </c>
      <c r="B171" s="10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60" hidden="1" x14ac:dyDescent="0.25">
      <c r="A172">
        <v>170</v>
      </c>
      <c r="B172" s="10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5" hidden="1" x14ac:dyDescent="0.25">
      <c r="A173">
        <v>171</v>
      </c>
      <c r="B173" s="10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5" hidden="1" x14ac:dyDescent="0.25">
      <c r="A174">
        <v>172</v>
      </c>
      <c r="B174" s="10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5" hidden="1" x14ac:dyDescent="0.25">
      <c r="A175">
        <v>173</v>
      </c>
      <c r="B175" s="10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60" hidden="1" x14ac:dyDescent="0.25">
      <c r="A176">
        <v>174</v>
      </c>
      <c r="B176" s="10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60" hidden="1" x14ac:dyDescent="0.25">
      <c r="A177">
        <v>175</v>
      </c>
      <c r="B177" s="10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60" hidden="1" x14ac:dyDescent="0.25">
      <c r="A178">
        <v>176</v>
      </c>
      <c r="B178" s="10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0" hidden="1" x14ac:dyDescent="0.25">
      <c r="A179">
        <v>177</v>
      </c>
      <c r="B179" s="10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45" hidden="1" x14ac:dyDescent="0.25">
      <c r="A180">
        <v>178</v>
      </c>
      <c r="B180" s="10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0" hidden="1" x14ac:dyDescent="0.25">
      <c r="A181">
        <v>179</v>
      </c>
      <c r="B181" s="10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5" hidden="1" x14ac:dyDescent="0.25">
      <c r="A182">
        <v>180</v>
      </c>
      <c r="B182" s="10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60" hidden="1" x14ac:dyDescent="0.25">
      <c r="A183">
        <v>181</v>
      </c>
      <c r="B183" s="10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60" hidden="1" x14ac:dyDescent="0.25">
      <c r="A184">
        <v>182</v>
      </c>
      <c r="B184" s="10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25">
      <c r="A185">
        <v>183</v>
      </c>
      <c r="B185" s="10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60" hidden="1" x14ac:dyDescent="0.25">
      <c r="A186">
        <v>184</v>
      </c>
      <c r="B186" s="10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25">
      <c r="A187">
        <v>185</v>
      </c>
      <c r="B187" s="10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60" hidden="1" x14ac:dyDescent="0.25">
      <c r="A188">
        <v>186</v>
      </c>
      <c r="B188" s="10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5" hidden="1" x14ac:dyDescent="0.25">
      <c r="A189">
        <v>187</v>
      </c>
      <c r="B189" s="10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60" hidden="1" x14ac:dyDescent="0.25">
      <c r="A190">
        <v>188</v>
      </c>
      <c r="B190" s="10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60" hidden="1" x14ac:dyDescent="0.25">
      <c r="A191">
        <v>189</v>
      </c>
      <c r="B191" s="10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25">
      <c r="A192">
        <v>190</v>
      </c>
      <c r="B192" s="10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5" hidden="1" x14ac:dyDescent="0.25">
      <c r="A193">
        <v>191</v>
      </c>
      <c r="B193" s="10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60" hidden="1" x14ac:dyDescent="0.25">
      <c r="A194">
        <v>192</v>
      </c>
      <c r="B194" s="10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60" hidden="1" x14ac:dyDescent="0.25">
      <c r="A195">
        <v>193</v>
      </c>
      <c r="B195" s="10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10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5" hidden="1" x14ac:dyDescent="0.25">
      <c r="A197">
        <v>195</v>
      </c>
      <c r="B197" s="10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5" hidden="1" x14ac:dyDescent="0.25">
      <c r="A198">
        <v>196</v>
      </c>
      <c r="B198" s="10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60" hidden="1" x14ac:dyDescent="0.25">
      <c r="A199">
        <v>197</v>
      </c>
      <c r="B199" s="10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60" hidden="1" x14ac:dyDescent="0.25">
      <c r="A200">
        <v>198</v>
      </c>
      <c r="B200" s="10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60" hidden="1" x14ac:dyDescent="0.25">
      <c r="A201">
        <v>199</v>
      </c>
      <c r="B201" s="10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45" hidden="1" x14ac:dyDescent="0.25">
      <c r="A202">
        <v>200</v>
      </c>
      <c r="B202" s="10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60" hidden="1" x14ac:dyDescent="0.25">
      <c r="A203">
        <v>201</v>
      </c>
      <c r="B203" s="10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25">
      <c r="A204">
        <v>202</v>
      </c>
      <c r="B204" s="10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60" hidden="1" x14ac:dyDescent="0.25">
      <c r="A205">
        <v>203</v>
      </c>
      <c r="B205" s="10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60" hidden="1" x14ac:dyDescent="0.25">
      <c r="A206">
        <v>204</v>
      </c>
      <c r="B206" s="10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5" hidden="1" x14ac:dyDescent="0.25">
      <c r="A207">
        <v>205</v>
      </c>
      <c r="B207" s="10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5" hidden="1" x14ac:dyDescent="0.25">
      <c r="A208">
        <v>206</v>
      </c>
      <c r="B208" s="10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5" hidden="1" x14ac:dyDescent="0.25">
      <c r="A209">
        <v>207</v>
      </c>
      <c r="B209" s="10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60" hidden="1" x14ac:dyDescent="0.25">
      <c r="A210">
        <v>208</v>
      </c>
      <c r="B210" s="10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60" hidden="1" x14ac:dyDescent="0.25">
      <c r="A211">
        <v>209</v>
      </c>
      <c r="B211" s="10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60" hidden="1" x14ac:dyDescent="0.25">
      <c r="A212">
        <v>210</v>
      </c>
      <c r="B212" s="10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60" hidden="1" x14ac:dyDescent="0.25">
      <c r="A213">
        <v>211</v>
      </c>
      <c r="B213" s="10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45" hidden="1" x14ac:dyDescent="0.25">
      <c r="A214">
        <v>212</v>
      </c>
      <c r="B214" s="10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5" hidden="1" x14ac:dyDescent="0.25">
      <c r="A215">
        <v>213</v>
      </c>
      <c r="B215" s="10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60" hidden="1" x14ac:dyDescent="0.25">
      <c r="A216">
        <v>214</v>
      </c>
      <c r="B216" s="10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60" hidden="1" x14ac:dyDescent="0.25">
      <c r="A217">
        <v>215</v>
      </c>
      <c r="B217" s="10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60" hidden="1" x14ac:dyDescent="0.25">
      <c r="A218">
        <v>216</v>
      </c>
      <c r="B218" s="10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25">
      <c r="A219">
        <v>217</v>
      </c>
      <c r="B219" s="10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60" hidden="1" x14ac:dyDescent="0.25">
      <c r="A220">
        <v>218</v>
      </c>
      <c r="B220" s="10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45" hidden="1" x14ac:dyDescent="0.25">
      <c r="A221">
        <v>219</v>
      </c>
      <c r="B221" s="10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5" hidden="1" x14ac:dyDescent="0.25">
      <c r="A222">
        <v>220</v>
      </c>
      <c r="B222" s="10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30" hidden="1" x14ac:dyDescent="0.25">
      <c r="A223">
        <v>221</v>
      </c>
      <c r="B223" s="10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60" hidden="1" x14ac:dyDescent="0.25">
      <c r="A224">
        <v>222</v>
      </c>
      <c r="B224" s="10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60" hidden="1" x14ac:dyDescent="0.25">
      <c r="A225">
        <v>223</v>
      </c>
      <c r="B225" s="10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60" hidden="1" x14ac:dyDescent="0.25">
      <c r="A226">
        <v>224</v>
      </c>
      <c r="B226" s="10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5" hidden="1" x14ac:dyDescent="0.25">
      <c r="A227">
        <v>225</v>
      </c>
      <c r="B227" s="10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5" hidden="1" x14ac:dyDescent="0.25">
      <c r="A228">
        <v>226</v>
      </c>
      <c r="B228" s="10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5" hidden="1" x14ac:dyDescent="0.25">
      <c r="A229">
        <v>227</v>
      </c>
      <c r="B229" s="10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0" hidden="1" x14ac:dyDescent="0.25">
      <c r="A230">
        <v>228</v>
      </c>
      <c r="B230" s="10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60" hidden="1" x14ac:dyDescent="0.25">
      <c r="A231">
        <v>229</v>
      </c>
      <c r="B231" s="10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60" hidden="1" x14ac:dyDescent="0.25">
      <c r="A232">
        <v>230</v>
      </c>
      <c r="B232" s="10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60" hidden="1" x14ac:dyDescent="0.25">
      <c r="A233">
        <v>231</v>
      </c>
      <c r="B233" s="10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60" hidden="1" x14ac:dyDescent="0.25">
      <c r="A234">
        <v>232</v>
      </c>
      <c r="B234" s="10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5" hidden="1" x14ac:dyDescent="0.25">
      <c r="A235">
        <v>233</v>
      </c>
      <c r="B235" s="10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60" hidden="1" x14ac:dyDescent="0.25">
      <c r="A236">
        <v>234</v>
      </c>
      <c r="B236" s="10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5" hidden="1" x14ac:dyDescent="0.25">
      <c r="A237">
        <v>235</v>
      </c>
      <c r="B237" s="10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60" hidden="1" x14ac:dyDescent="0.25">
      <c r="A238">
        <v>236</v>
      </c>
      <c r="B238" s="10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30" hidden="1" x14ac:dyDescent="0.25">
      <c r="A239">
        <v>237</v>
      </c>
      <c r="B239" s="10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60" hidden="1" x14ac:dyDescent="0.25">
      <c r="A240">
        <v>238</v>
      </c>
      <c r="B240" s="10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5" hidden="1" x14ac:dyDescent="0.25">
      <c r="A241">
        <v>239</v>
      </c>
      <c r="B241" s="10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60" hidden="1" x14ac:dyDescent="0.25">
      <c r="A242">
        <v>240</v>
      </c>
      <c r="B242" s="10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60" hidden="1" x14ac:dyDescent="0.25">
      <c r="A243">
        <v>241</v>
      </c>
      <c r="B243" s="10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5" hidden="1" x14ac:dyDescent="0.25">
      <c r="A244">
        <v>242</v>
      </c>
      <c r="B244" s="10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5" hidden="1" x14ac:dyDescent="0.25">
      <c r="A245">
        <v>243</v>
      </c>
      <c r="B245" s="10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60" hidden="1" x14ac:dyDescent="0.25">
      <c r="A246">
        <v>244</v>
      </c>
      <c r="B246" s="10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60" hidden="1" x14ac:dyDescent="0.25">
      <c r="A247">
        <v>245</v>
      </c>
      <c r="B247" s="10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5" hidden="1" x14ac:dyDescent="0.25">
      <c r="A248">
        <v>246</v>
      </c>
      <c r="B248" s="10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0" hidden="1" x14ac:dyDescent="0.25">
      <c r="A249">
        <v>247</v>
      </c>
      <c r="B249" s="10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60" hidden="1" x14ac:dyDescent="0.25">
      <c r="A250">
        <v>248</v>
      </c>
      <c r="B250" s="10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60" hidden="1" x14ac:dyDescent="0.25">
      <c r="A251">
        <v>249</v>
      </c>
      <c r="B251" s="10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60" hidden="1" x14ac:dyDescent="0.25">
      <c r="A252">
        <v>250</v>
      </c>
      <c r="B252" s="10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5" hidden="1" x14ac:dyDescent="0.25">
      <c r="A253">
        <v>251</v>
      </c>
      <c r="B253" s="10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5" hidden="1" x14ac:dyDescent="0.25">
      <c r="A254">
        <v>252</v>
      </c>
      <c r="B254" s="10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60" hidden="1" x14ac:dyDescent="0.25">
      <c r="A255">
        <v>253</v>
      </c>
      <c r="B255" s="10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5" hidden="1" x14ac:dyDescent="0.25">
      <c r="A256">
        <v>254</v>
      </c>
      <c r="B256" s="10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0" hidden="1" x14ac:dyDescent="0.25">
      <c r="A257">
        <v>255</v>
      </c>
      <c r="B257" s="10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60" hidden="1" x14ac:dyDescent="0.25">
      <c r="A258">
        <v>256</v>
      </c>
      <c r="B258" s="10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60" hidden="1" x14ac:dyDescent="0.25">
      <c r="A259">
        <v>257</v>
      </c>
      <c r="B259" s="10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10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60" hidden="1" x14ac:dyDescent="0.25">
      <c r="A261">
        <v>259</v>
      </c>
      <c r="B261" s="10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5" hidden="1" x14ac:dyDescent="0.25">
      <c r="A262">
        <v>260</v>
      </c>
      <c r="B262" s="10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45" hidden="1" x14ac:dyDescent="0.25">
      <c r="A263">
        <v>261</v>
      </c>
      <c r="B263" s="10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0" hidden="1" x14ac:dyDescent="0.25">
      <c r="A264">
        <v>262</v>
      </c>
      <c r="B264" s="10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0" hidden="1" x14ac:dyDescent="0.25">
      <c r="A265">
        <v>263</v>
      </c>
      <c r="B265" s="10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0" hidden="1" x14ac:dyDescent="0.25">
      <c r="A266">
        <v>264</v>
      </c>
      <c r="B266" s="10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0" hidden="1" x14ac:dyDescent="0.25">
      <c r="A267">
        <v>265</v>
      </c>
      <c r="B267" s="10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60" hidden="1" x14ac:dyDescent="0.25">
      <c r="A268">
        <v>266</v>
      </c>
      <c r="B268" s="10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5" hidden="1" x14ac:dyDescent="0.25">
      <c r="A269">
        <v>267</v>
      </c>
      <c r="B269" s="10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60" hidden="1" x14ac:dyDescent="0.25">
      <c r="A270">
        <v>268</v>
      </c>
      <c r="B270" s="10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60" hidden="1" x14ac:dyDescent="0.25">
      <c r="A271">
        <v>269</v>
      </c>
      <c r="B271" s="10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5" hidden="1" x14ac:dyDescent="0.25">
      <c r="A272">
        <v>270</v>
      </c>
      <c r="B272" s="10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60" hidden="1" x14ac:dyDescent="0.25">
      <c r="A273">
        <v>271</v>
      </c>
      <c r="B273" s="10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60" hidden="1" x14ac:dyDescent="0.25">
      <c r="A274">
        <v>272</v>
      </c>
      <c r="B274" s="10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60" hidden="1" x14ac:dyDescent="0.25">
      <c r="A275">
        <v>273</v>
      </c>
      <c r="B275" s="10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60" hidden="1" x14ac:dyDescent="0.25">
      <c r="A276">
        <v>274</v>
      </c>
      <c r="B276" s="10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5" hidden="1" x14ac:dyDescent="0.25">
      <c r="A277">
        <v>275</v>
      </c>
      <c r="B277" s="10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60" hidden="1" x14ac:dyDescent="0.25">
      <c r="A278">
        <v>276</v>
      </c>
      <c r="B278" s="10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60" hidden="1" x14ac:dyDescent="0.25">
      <c r="A279">
        <v>277</v>
      </c>
      <c r="B279" s="10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45" hidden="1" x14ac:dyDescent="0.25">
      <c r="A280">
        <v>278</v>
      </c>
      <c r="B280" s="10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60" hidden="1" x14ac:dyDescent="0.25">
      <c r="A281">
        <v>279</v>
      </c>
      <c r="B281" s="10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60" hidden="1" x14ac:dyDescent="0.25">
      <c r="A282">
        <v>280</v>
      </c>
      <c r="B282" s="10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60" hidden="1" x14ac:dyDescent="0.25">
      <c r="A283">
        <v>281</v>
      </c>
      <c r="B283" s="10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5" hidden="1" x14ac:dyDescent="0.25">
      <c r="A284">
        <v>282</v>
      </c>
      <c r="B284" s="10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0" hidden="1" x14ac:dyDescent="0.25">
      <c r="A285">
        <v>283</v>
      </c>
      <c r="B285" s="10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60" hidden="1" x14ac:dyDescent="0.25">
      <c r="A286">
        <v>284</v>
      </c>
      <c r="B286" s="10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5" hidden="1" x14ac:dyDescent="0.25">
      <c r="A287">
        <v>285</v>
      </c>
      <c r="B287" s="10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60" hidden="1" x14ac:dyDescent="0.25">
      <c r="A288">
        <v>286</v>
      </c>
      <c r="B288" s="10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0" hidden="1" x14ac:dyDescent="0.25">
      <c r="A289">
        <v>287</v>
      </c>
      <c r="B289" s="10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60" hidden="1" x14ac:dyDescent="0.25">
      <c r="A290">
        <v>288</v>
      </c>
      <c r="B290" s="10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60" hidden="1" x14ac:dyDescent="0.25">
      <c r="A291">
        <v>289</v>
      </c>
      <c r="B291" s="10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45" hidden="1" x14ac:dyDescent="0.25">
      <c r="A292">
        <v>290</v>
      </c>
      <c r="B292" s="10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5" hidden="1" x14ac:dyDescent="0.25">
      <c r="A293">
        <v>291</v>
      </c>
      <c r="B293" s="10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60" hidden="1" x14ac:dyDescent="0.25">
      <c r="A294">
        <v>292</v>
      </c>
      <c r="B294" s="10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60" hidden="1" x14ac:dyDescent="0.25">
      <c r="A295">
        <v>293</v>
      </c>
      <c r="B295" s="10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90" hidden="1" x14ac:dyDescent="0.25">
      <c r="A296">
        <v>294</v>
      </c>
      <c r="B296" s="10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60" hidden="1" x14ac:dyDescent="0.25">
      <c r="A297">
        <v>295</v>
      </c>
      <c r="B297" s="10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5" hidden="1" x14ac:dyDescent="0.25">
      <c r="A298">
        <v>296</v>
      </c>
      <c r="B298" s="10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60" hidden="1" x14ac:dyDescent="0.25">
      <c r="A299">
        <v>297</v>
      </c>
      <c r="B299" s="10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0" hidden="1" x14ac:dyDescent="0.25">
      <c r="A300">
        <v>298</v>
      </c>
      <c r="B300" s="10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60" hidden="1" x14ac:dyDescent="0.25">
      <c r="A301">
        <v>299</v>
      </c>
      <c r="B301" s="10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60" hidden="1" x14ac:dyDescent="0.25">
      <c r="A302">
        <v>300</v>
      </c>
      <c r="B302" s="10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5" hidden="1" x14ac:dyDescent="0.25">
      <c r="A303">
        <v>301</v>
      </c>
      <c r="B303" s="10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0" hidden="1" x14ac:dyDescent="0.25">
      <c r="A304">
        <v>302</v>
      </c>
      <c r="B304" s="10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5" hidden="1" x14ac:dyDescent="0.25">
      <c r="A305">
        <v>303</v>
      </c>
      <c r="B305" s="10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0" hidden="1" x14ac:dyDescent="0.25">
      <c r="A306">
        <v>304</v>
      </c>
      <c r="B306" s="10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5" hidden="1" x14ac:dyDescent="0.25">
      <c r="A307">
        <v>305</v>
      </c>
      <c r="B307" s="10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0" hidden="1" x14ac:dyDescent="0.25">
      <c r="A308">
        <v>306</v>
      </c>
      <c r="B308" s="10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25">
      <c r="A309">
        <v>307</v>
      </c>
      <c r="B309" s="10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60" hidden="1" x14ac:dyDescent="0.25">
      <c r="A310">
        <v>308</v>
      </c>
      <c r="B310" s="10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60" hidden="1" x14ac:dyDescent="0.25">
      <c r="A311">
        <v>309</v>
      </c>
      <c r="B311" s="10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5" hidden="1" x14ac:dyDescent="0.25">
      <c r="A312">
        <v>310</v>
      </c>
      <c r="B312" s="10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5" hidden="1" x14ac:dyDescent="0.25">
      <c r="A313">
        <v>311</v>
      </c>
      <c r="B313" s="10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60" hidden="1" x14ac:dyDescent="0.25">
      <c r="A314">
        <v>312</v>
      </c>
      <c r="B314" s="10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60" hidden="1" x14ac:dyDescent="0.25">
      <c r="A315">
        <v>313</v>
      </c>
      <c r="B315" s="10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60" hidden="1" x14ac:dyDescent="0.25">
      <c r="A316">
        <v>314</v>
      </c>
      <c r="B316" s="10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5" hidden="1" x14ac:dyDescent="0.25">
      <c r="A317">
        <v>315</v>
      </c>
      <c r="B317" s="10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45" hidden="1" x14ac:dyDescent="0.25">
      <c r="A318">
        <v>316</v>
      </c>
      <c r="B318" s="10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5" hidden="1" x14ac:dyDescent="0.25">
      <c r="A319">
        <v>317</v>
      </c>
      <c r="B319" s="10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5" hidden="1" x14ac:dyDescent="0.25">
      <c r="A320">
        <v>318</v>
      </c>
      <c r="B320" s="10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0" hidden="1" x14ac:dyDescent="0.25">
      <c r="A321">
        <v>319</v>
      </c>
      <c r="B321" s="10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60" hidden="1" x14ac:dyDescent="0.25">
      <c r="A322">
        <v>320</v>
      </c>
      <c r="B322" s="10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5" hidden="1" x14ac:dyDescent="0.25">
      <c r="A323">
        <v>321</v>
      </c>
      <c r="B323" s="10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10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60" hidden="1" x14ac:dyDescent="0.25">
      <c r="A325">
        <v>323</v>
      </c>
      <c r="B325" s="10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5" hidden="1" x14ac:dyDescent="0.25">
      <c r="A326">
        <v>324</v>
      </c>
      <c r="B326" s="10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5" hidden="1" x14ac:dyDescent="0.25">
      <c r="A327">
        <v>325</v>
      </c>
      <c r="B327" s="10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5" hidden="1" x14ac:dyDescent="0.25">
      <c r="A328">
        <v>326</v>
      </c>
      <c r="B328" s="10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60" hidden="1" x14ac:dyDescent="0.25">
      <c r="A329">
        <v>327</v>
      </c>
      <c r="B329" s="10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5" hidden="1" x14ac:dyDescent="0.25">
      <c r="A330">
        <v>328</v>
      </c>
      <c r="B330" s="10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5" hidden="1" x14ac:dyDescent="0.25">
      <c r="A331">
        <v>329</v>
      </c>
      <c r="B331" s="10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60" hidden="1" x14ac:dyDescent="0.25">
      <c r="A332">
        <v>330</v>
      </c>
      <c r="B332" s="10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5" hidden="1" x14ac:dyDescent="0.25">
      <c r="A333">
        <v>331</v>
      </c>
      <c r="B333" s="10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60" hidden="1" x14ac:dyDescent="0.25">
      <c r="A334">
        <v>332</v>
      </c>
      <c r="B334" s="10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60" hidden="1" x14ac:dyDescent="0.25">
      <c r="A335">
        <v>333</v>
      </c>
      <c r="B335" s="10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60" hidden="1" x14ac:dyDescent="0.25">
      <c r="A336">
        <v>334</v>
      </c>
      <c r="B336" s="10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60" hidden="1" x14ac:dyDescent="0.25">
      <c r="A337">
        <v>335</v>
      </c>
      <c r="B337" s="10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5" hidden="1" x14ac:dyDescent="0.25">
      <c r="A338">
        <v>336</v>
      </c>
      <c r="B338" s="10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60" hidden="1" x14ac:dyDescent="0.25">
      <c r="A339">
        <v>337</v>
      </c>
      <c r="B339" s="10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60" hidden="1" x14ac:dyDescent="0.25">
      <c r="A340">
        <v>338</v>
      </c>
      <c r="B340" s="10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5" hidden="1" x14ac:dyDescent="0.25">
      <c r="A341">
        <v>339</v>
      </c>
      <c r="B341" s="10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5" hidden="1" x14ac:dyDescent="0.25">
      <c r="A342">
        <v>340</v>
      </c>
      <c r="B342" s="10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60" hidden="1" x14ac:dyDescent="0.25">
      <c r="A343">
        <v>341</v>
      </c>
      <c r="B343" s="10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0" hidden="1" x14ac:dyDescent="0.25">
      <c r="A344">
        <v>342</v>
      </c>
      <c r="B344" s="10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60" hidden="1" x14ac:dyDescent="0.25">
      <c r="A345">
        <v>343</v>
      </c>
      <c r="B345" s="10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60" hidden="1" x14ac:dyDescent="0.25">
      <c r="A346">
        <v>344</v>
      </c>
      <c r="B346" s="10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5" hidden="1" x14ac:dyDescent="0.25">
      <c r="A347">
        <v>345</v>
      </c>
      <c r="B347" s="10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60" hidden="1" x14ac:dyDescent="0.25">
      <c r="A348">
        <v>346</v>
      </c>
      <c r="B348" s="10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60" hidden="1" x14ac:dyDescent="0.25">
      <c r="A349">
        <v>347</v>
      </c>
      <c r="B349" s="10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60" hidden="1" x14ac:dyDescent="0.25">
      <c r="A350">
        <v>348</v>
      </c>
      <c r="B350" s="10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5" hidden="1" x14ac:dyDescent="0.25">
      <c r="A351">
        <v>349</v>
      </c>
      <c r="B351" s="10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5" hidden="1" x14ac:dyDescent="0.25">
      <c r="A352">
        <v>350</v>
      </c>
      <c r="B352" s="10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60" hidden="1" x14ac:dyDescent="0.25">
      <c r="A353">
        <v>351</v>
      </c>
      <c r="B353" s="10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60" hidden="1" x14ac:dyDescent="0.25">
      <c r="A354">
        <v>352</v>
      </c>
      <c r="B354" s="10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60" hidden="1" x14ac:dyDescent="0.25">
      <c r="A355">
        <v>353</v>
      </c>
      <c r="B355" s="10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60" hidden="1" x14ac:dyDescent="0.25">
      <c r="A356">
        <v>354</v>
      </c>
      <c r="B356" s="10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5" hidden="1" x14ac:dyDescent="0.25">
      <c r="A357">
        <v>355</v>
      </c>
      <c r="B357" s="10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5" hidden="1" x14ac:dyDescent="0.25">
      <c r="A358">
        <v>356</v>
      </c>
      <c r="B358" s="10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60" hidden="1" x14ac:dyDescent="0.25">
      <c r="A359">
        <v>357</v>
      </c>
      <c r="B359" s="10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5" hidden="1" x14ac:dyDescent="0.25">
      <c r="A360">
        <v>358</v>
      </c>
      <c r="B360" s="10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5" hidden="1" x14ac:dyDescent="0.25">
      <c r="A361">
        <v>359</v>
      </c>
      <c r="B361" s="10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60" hidden="1" x14ac:dyDescent="0.25">
      <c r="A362">
        <v>360</v>
      </c>
      <c r="B362" s="10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60" hidden="1" x14ac:dyDescent="0.25">
      <c r="A363">
        <v>361</v>
      </c>
      <c r="B363" s="10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60" hidden="1" x14ac:dyDescent="0.25">
      <c r="A364">
        <v>362</v>
      </c>
      <c r="B364" s="10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60" hidden="1" x14ac:dyDescent="0.25">
      <c r="A365">
        <v>363</v>
      </c>
      <c r="B365" s="10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60" hidden="1" x14ac:dyDescent="0.25">
      <c r="A366">
        <v>364</v>
      </c>
      <c r="B366" s="10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5" hidden="1" x14ac:dyDescent="0.25">
      <c r="A367">
        <v>365</v>
      </c>
      <c r="B367" s="10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5" hidden="1" x14ac:dyDescent="0.25">
      <c r="A368">
        <v>366</v>
      </c>
      <c r="B368" s="10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60" hidden="1" x14ac:dyDescent="0.25">
      <c r="A369">
        <v>367</v>
      </c>
      <c r="B369" s="10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60" hidden="1" x14ac:dyDescent="0.25">
      <c r="A370">
        <v>368</v>
      </c>
      <c r="B370" s="10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60" hidden="1" x14ac:dyDescent="0.25">
      <c r="A371">
        <v>369</v>
      </c>
      <c r="B371" s="10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60" hidden="1" x14ac:dyDescent="0.25">
      <c r="A372">
        <v>370</v>
      </c>
      <c r="B372" s="10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60" hidden="1" x14ac:dyDescent="0.25">
      <c r="A373">
        <v>371</v>
      </c>
      <c r="B373" s="10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0" hidden="1" x14ac:dyDescent="0.25">
      <c r="A374">
        <v>372</v>
      </c>
      <c r="B374" s="10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5" hidden="1" x14ac:dyDescent="0.25">
      <c r="A375">
        <v>373</v>
      </c>
      <c r="B375" s="10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60" hidden="1" x14ac:dyDescent="0.25">
      <c r="A376">
        <v>374</v>
      </c>
      <c r="B376" s="10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60" hidden="1" x14ac:dyDescent="0.25">
      <c r="A377">
        <v>375</v>
      </c>
      <c r="B377" s="10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60" hidden="1" x14ac:dyDescent="0.25">
      <c r="A378">
        <v>376</v>
      </c>
      <c r="B378" s="10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5" hidden="1" x14ac:dyDescent="0.25">
      <c r="A379">
        <v>377</v>
      </c>
      <c r="B379" s="10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60" hidden="1" x14ac:dyDescent="0.25">
      <c r="A380">
        <v>378</v>
      </c>
      <c r="B380" s="10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60" hidden="1" x14ac:dyDescent="0.25">
      <c r="A381">
        <v>379</v>
      </c>
      <c r="B381" s="10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60" hidden="1" x14ac:dyDescent="0.25">
      <c r="A382">
        <v>380</v>
      </c>
      <c r="B382" s="10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5" hidden="1" x14ac:dyDescent="0.25">
      <c r="A383">
        <v>381</v>
      </c>
      <c r="B383" s="10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60" hidden="1" x14ac:dyDescent="0.25">
      <c r="A384">
        <v>382</v>
      </c>
      <c r="B384" s="10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60" hidden="1" x14ac:dyDescent="0.25">
      <c r="A385">
        <v>383</v>
      </c>
      <c r="B385" s="10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60" hidden="1" x14ac:dyDescent="0.25">
      <c r="A386">
        <v>384</v>
      </c>
      <c r="B386" s="10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60" hidden="1" x14ac:dyDescent="0.25">
      <c r="A387">
        <v>385</v>
      </c>
      <c r="B387" s="10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10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60" hidden="1" x14ac:dyDescent="0.25">
      <c r="A389">
        <v>387</v>
      </c>
      <c r="B389" s="10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5" hidden="1" x14ac:dyDescent="0.25">
      <c r="A390">
        <v>388</v>
      </c>
      <c r="B390" s="10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60" hidden="1" x14ac:dyDescent="0.25">
      <c r="A391">
        <v>389</v>
      </c>
      <c r="B391" s="10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5" hidden="1" x14ac:dyDescent="0.25">
      <c r="A392">
        <v>390</v>
      </c>
      <c r="B392" s="10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5" hidden="1" x14ac:dyDescent="0.25">
      <c r="A393">
        <v>391</v>
      </c>
      <c r="B393" s="10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60" hidden="1" x14ac:dyDescent="0.25">
      <c r="A394">
        <v>392</v>
      </c>
      <c r="B394" s="10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5" hidden="1" x14ac:dyDescent="0.25">
      <c r="A395">
        <v>393</v>
      </c>
      <c r="B395" s="10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60" hidden="1" x14ac:dyDescent="0.25">
      <c r="A396">
        <v>394</v>
      </c>
      <c r="B396" s="10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5" hidden="1" x14ac:dyDescent="0.25">
      <c r="A397">
        <v>395</v>
      </c>
      <c r="B397" s="10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5" hidden="1" x14ac:dyDescent="0.25">
      <c r="A398">
        <v>396</v>
      </c>
      <c r="B398" s="10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0" hidden="1" x14ac:dyDescent="0.25">
      <c r="A399">
        <v>397</v>
      </c>
      <c r="B399" s="10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5" hidden="1" x14ac:dyDescent="0.25">
      <c r="A400">
        <v>398</v>
      </c>
      <c r="B400" s="10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60" hidden="1" x14ac:dyDescent="0.25">
      <c r="A401">
        <v>399</v>
      </c>
      <c r="B401" s="10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5" hidden="1" x14ac:dyDescent="0.25">
      <c r="A402">
        <v>400</v>
      </c>
      <c r="B402" s="10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60" hidden="1" x14ac:dyDescent="0.25">
      <c r="A403">
        <v>401</v>
      </c>
      <c r="B403" s="10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60" hidden="1" x14ac:dyDescent="0.25">
      <c r="A404">
        <v>402</v>
      </c>
      <c r="B404" s="10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5" hidden="1" x14ac:dyDescent="0.25">
      <c r="A405">
        <v>403</v>
      </c>
      <c r="B405" s="10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5" hidden="1" x14ac:dyDescent="0.25">
      <c r="A406">
        <v>404</v>
      </c>
      <c r="B406" s="10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5" hidden="1" x14ac:dyDescent="0.25">
      <c r="A407">
        <v>405</v>
      </c>
      <c r="B407" s="10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60" hidden="1" x14ac:dyDescent="0.25">
      <c r="A408">
        <v>406</v>
      </c>
      <c r="B408" s="10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5" hidden="1" x14ac:dyDescent="0.25">
      <c r="A409">
        <v>407</v>
      </c>
      <c r="B409" s="10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5" hidden="1" x14ac:dyDescent="0.25">
      <c r="A410">
        <v>408</v>
      </c>
      <c r="B410" s="10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5" hidden="1" x14ac:dyDescent="0.25">
      <c r="A411">
        <v>409</v>
      </c>
      <c r="B411" s="10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5" hidden="1" x14ac:dyDescent="0.25">
      <c r="A412">
        <v>410</v>
      </c>
      <c r="B412" s="10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60" hidden="1" x14ac:dyDescent="0.25">
      <c r="A413">
        <v>411</v>
      </c>
      <c r="B413" s="10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60" hidden="1" x14ac:dyDescent="0.25">
      <c r="A414">
        <v>412</v>
      </c>
      <c r="B414" s="10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5" hidden="1" x14ac:dyDescent="0.25">
      <c r="A415">
        <v>413</v>
      </c>
      <c r="B415" s="10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60" hidden="1" x14ac:dyDescent="0.25">
      <c r="A416">
        <v>414</v>
      </c>
      <c r="B416" s="10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0" hidden="1" x14ac:dyDescent="0.25">
      <c r="A417">
        <v>415</v>
      </c>
      <c r="B417" s="10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5" hidden="1" x14ac:dyDescent="0.25">
      <c r="A418">
        <v>416</v>
      </c>
      <c r="B418" s="10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60" hidden="1" x14ac:dyDescent="0.25">
      <c r="A419">
        <v>417</v>
      </c>
      <c r="B419" s="10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60" hidden="1" x14ac:dyDescent="0.25">
      <c r="A420">
        <v>418</v>
      </c>
      <c r="B420" s="10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5" hidden="1" x14ac:dyDescent="0.25">
      <c r="A421">
        <v>419</v>
      </c>
      <c r="B421" s="10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60" hidden="1" x14ac:dyDescent="0.25">
      <c r="A422">
        <v>420</v>
      </c>
      <c r="B422" s="10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60" hidden="1" x14ac:dyDescent="0.25">
      <c r="A423">
        <v>421</v>
      </c>
      <c r="B423" s="10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60" hidden="1" x14ac:dyDescent="0.25">
      <c r="A424">
        <v>422</v>
      </c>
      <c r="B424" s="10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5" hidden="1" x14ac:dyDescent="0.25">
      <c r="A425">
        <v>423</v>
      </c>
      <c r="B425" s="10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5" hidden="1" x14ac:dyDescent="0.25">
      <c r="A426">
        <v>424</v>
      </c>
      <c r="B426" s="10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60" hidden="1" x14ac:dyDescent="0.25">
      <c r="A427">
        <v>425</v>
      </c>
      <c r="B427" s="10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60" hidden="1" x14ac:dyDescent="0.25">
      <c r="A428">
        <v>426</v>
      </c>
      <c r="B428" s="10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60" hidden="1" x14ac:dyDescent="0.25">
      <c r="A429">
        <v>427</v>
      </c>
      <c r="B429" s="10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0" hidden="1" x14ac:dyDescent="0.25">
      <c r="A430">
        <v>428</v>
      </c>
      <c r="B430" s="10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0" hidden="1" x14ac:dyDescent="0.25">
      <c r="A431">
        <v>429</v>
      </c>
      <c r="B431" s="10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5" hidden="1" x14ac:dyDescent="0.25">
      <c r="A432">
        <v>430</v>
      </c>
      <c r="B432" s="10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5" hidden="1" x14ac:dyDescent="0.25">
      <c r="A433">
        <v>431</v>
      </c>
      <c r="B433" s="10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60" hidden="1" x14ac:dyDescent="0.25">
      <c r="A434">
        <v>432</v>
      </c>
      <c r="B434" s="10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0" hidden="1" x14ac:dyDescent="0.25">
      <c r="A435">
        <v>433</v>
      </c>
      <c r="B435" s="10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60" hidden="1" x14ac:dyDescent="0.25">
      <c r="A436">
        <v>434</v>
      </c>
      <c r="B436" s="10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60" hidden="1" x14ac:dyDescent="0.25">
      <c r="A437">
        <v>435</v>
      </c>
      <c r="B437" s="10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5" hidden="1" x14ac:dyDescent="0.25">
      <c r="A438">
        <v>436</v>
      </c>
      <c r="B438" s="10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5" hidden="1" x14ac:dyDescent="0.25">
      <c r="A439">
        <v>437</v>
      </c>
      <c r="B439" s="10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5" hidden="1" x14ac:dyDescent="0.25">
      <c r="A440">
        <v>438</v>
      </c>
      <c r="B440" s="10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60" hidden="1" x14ac:dyDescent="0.25">
      <c r="A441">
        <v>439</v>
      </c>
      <c r="B441" s="10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5" hidden="1" x14ac:dyDescent="0.25">
      <c r="A442">
        <v>440</v>
      </c>
      <c r="B442" s="10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60" hidden="1" x14ac:dyDescent="0.25">
      <c r="A443">
        <v>441</v>
      </c>
      <c r="B443" s="10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25">
      <c r="A444">
        <v>442</v>
      </c>
      <c r="B444" s="10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5" hidden="1" x14ac:dyDescent="0.25">
      <c r="A445">
        <v>443</v>
      </c>
      <c r="B445" s="10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5" hidden="1" x14ac:dyDescent="0.25">
      <c r="A446">
        <v>444</v>
      </c>
      <c r="B446" s="10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5" hidden="1" x14ac:dyDescent="0.25">
      <c r="A447">
        <v>445</v>
      </c>
      <c r="B447" s="10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60" hidden="1" x14ac:dyDescent="0.25">
      <c r="A448">
        <v>446</v>
      </c>
      <c r="B448" s="10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60" hidden="1" x14ac:dyDescent="0.25">
      <c r="A449">
        <v>447</v>
      </c>
      <c r="B449" s="10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60" hidden="1" x14ac:dyDescent="0.25">
      <c r="A450">
        <v>448</v>
      </c>
      <c r="B450" s="10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60" hidden="1" x14ac:dyDescent="0.25">
      <c r="A451">
        <v>449</v>
      </c>
      <c r="B451" s="10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10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60" hidden="1" x14ac:dyDescent="0.25">
      <c r="A453">
        <v>451</v>
      </c>
      <c r="B453" s="10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45" hidden="1" x14ac:dyDescent="0.25">
      <c r="A454">
        <v>452</v>
      </c>
      <c r="B454" s="10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60" hidden="1" x14ac:dyDescent="0.25">
      <c r="A455">
        <v>453</v>
      </c>
      <c r="B455" s="10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5" hidden="1" x14ac:dyDescent="0.25">
      <c r="A456">
        <v>454</v>
      </c>
      <c r="B456" s="10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60" hidden="1" x14ac:dyDescent="0.25">
      <c r="A457">
        <v>455</v>
      </c>
      <c r="B457" s="10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60" hidden="1" x14ac:dyDescent="0.25">
      <c r="A458">
        <v>456</v>
      </c>
      <c r="B458" s="10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60" hidden="1" x14ac:dyDescent="0.25">
      <c r="A459">
        <v>457</v>
      </c>
      <c r="B459" s="10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5" hidden="1" x14ac:dyDescent="0.25">
      <c r="A460">
        <v>458</v>
      </c>
      <c r="B460" s="10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60" hidden="1" x14ac:dyDescent="0.25">
      <c r="A461">
        <v>459</v>
      </c>
      <c r="B461" s="10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0" hidden="1" x14ac:dyDescent="0.25">
      <c r="A462">
        <v>460</v>
      </c>
      <c r="B462" s="10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60" hidden="1" x14ac:dyDescent="0.25">
      <c r="A463">
        <v>461</v>
      </c>
      <c r="B463" s="10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60" hidden="1" x14ac:dyDescent="0.25">
      <c r="A464">
        <v>462</v>
      </c>
      <c r="B464" s="10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5" hidden="1" x14ac:dyDescent="0.25">
      <c r="A465">
        <v>463</v>
      </c>
      <c r="B465" s="10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45" hidden="1" x14ac:dyDescent="0.25">
      <c r="A466">
        <v>464</v>
      </c>
      <c r="B466" s="10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30" hidden="1" x14ac:dyDescent="0.25">
      <c r="A467">
        <v>465</v>
      </c>
      <c r="B467" s="10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5" hidden="1" x14ac:dyDescent="0.25">
      <c r="A468">
        <v>466</v>
      </c>
      <c r="B468" s="10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60" hidden="1" x14ac:dyDescent="0.25">
      <c r="A469">
        <v>467</v>
      </c>
      <c r="B469" s="10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60" hidden="1" x14ac:dyDescent="0.25">
      <c r="A470">
        <v>468</v>
      </c>
      <c r="B470" s="10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0" hidden="1" x14ac:dyDescent="0.25">
      <c r="A471">
        <v>469</v>
      </c>
      <c r="B471" s="10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60" hidden="1" x14ac:dyDescent="0.25">
      <c r="A472">
        <v>470</v>
      </c>
      <c r="B472" s="10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0" hidden="1" x14ac:dyDescent="0.25">
      <c r="A473">
        <v>471</v>
      </c>
      <c r="B473" s="10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60" hidden="1" x14ac:dyDescent="0.25">
      <c r="A474">
        <v>472</v>
      </c>
      <c r="B474" s="10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5" hidden="1" x14ac:dyDescent="0.25">
      <c r="A475">
        <v>473</v>
      </c>
      <c r="B475" s="10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5" hidden="1" x14ac:dyDescent="0.25">
      <c r="A476">
        <v>474</v>
      </c>
      <c r="B476" s="10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60" hidden="1" x14ac:dyDescent="0.25">
      <c r="A477">
        <v>475</v>
      </c>
      <c r="B477" s="10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0" hidden="1" x14ac:dyDescent="0.25">
      <c r="A478">
        <v>476</v>
      </c>
      <c r="B478" s="10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60" hidden="1" x14ac:dyDescent="0.25">
      <c r="A479">
        <v>477</v>
      </c>
      <c r="B479" s="10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5" hidden="1" x14ac:dyDescent="0.25">
      <c r="A480">
        <v>478</v>
      </c>
      <c r="B480" s="10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5" hidden="1" x14ac:dyDescent="0.25">
      <c r="A481">
        <v>479</v>
      </c>
      <c r="B481" s="10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60" hidden="1" x14ac:dyDescent="0.25">
      <c r="A482">
        <v>480</v>
      </c>
      <c r="B482" s="10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60" hidden="1" x14ac:dyDescent="0.25">
      <c r="A483">
        <v>481</v>
      </c>
      <c r="B483" s="10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5" hidden="1" x14ac:dyDescent="0.25">
      <c r="A484">
        <v>482</v>
      </c>
      <c r="B484" s="10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60" hidden="1" x14ac:dyDescent="0.25">
      <c r="A485">
        <v>483</v>
      </c>
      <c r="B485" s="10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0" hidden="1" x14ac:dyDescent="0.25">
      <c r="A486">
        <v>484</v>
      </c>
      <c r="B486" s="10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5" hidden="1" x14ac:dyDescent="0.25">
      <c r="A487">
        <v>485</v>
      </c>
      <c r="B487" s="10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60" hidden="1" x14ac:dyDescent="0.25">
      <c r="A488">
        <v>486</v>
      </c>
      <c r="B488" s="10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60" hidden="1" x14ac:dyDescent="0.25">
      <c r="A489">
        <v>487</v>
      </c>
      <c r="B489" s="10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5" hidden="1" x14ac:dyDescent="0.25">
      <c r="A490">
        <v>488</v>
      </c>
      <c r="B490" s="10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5" hidden="1" x14ac:dyDescent="0.25">
      <c r="A491">
        <v>489</v>
      </c>
      <c r="B491" s="10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25">
      <c r="A492">
        <v>490</v>
      </c>
      <c r="B492" s="10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5" hidden="1" x14ac:dyDescent="0.25">
      <c r="A493">
        <v>491</v>
      </c>
      <c r="B493" s="10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60" hidden="1" x14ac:dyDescent="0.25">
      <c r="A494">
        <v>492</v>
      </c>
      <c r="B494" s="10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5" hidden="1" x14ac:dyDescent="0.25">
      <c r="A495">
        <v>493</v>
      </c>
      <c r="B495" s="10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60" hidden="1" x14ac:dyDescent="0.25">
      <c r="A496">
        <v>494</v>
      </c>
      <c r="B496" s="10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5" hidden="1" x14ac:dyDescent="0.25">
      <c r="A497">
        <v>495</v>
      </c>
      <c r="B497" s="10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45" hidden="1" x14ac:dyDescent="0.25">
      <c r="A498">
        <v>496</v>
      </c>
      <c r="B498" s="10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25">
      <c r="A499">
        <v>497</v>
      </c>
      <c r="B499" s="10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5" hidden="1" x14ac:dyDescent="0.25">
      <c r="A500">
        <v>498</v>
      </c>
      <c r="B500" s="10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0" hidden="1" x14ac:dyDescent="0.25">
      <c r="A501">
        <v>499</v>
      </c>
      <c r="B501" s="10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0" hidden="1" x14ac:dyDescent="0.25">
      <c r="A502">
        <v>500</v>
      </c>
      <c r="B502" s="10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60" hidden="1" x14ac:dyDescent="0.25">
      <c r="A503">
        <v>501</v>
      </c>
      <c r="B503" s="10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60" hidden="1" x14ac:dyDescent="0.25">
      <c r="A504">
        <v>502</v>
      </c>
      <c r="B504" s="10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60" hidden="1" x14ac:dyDescent="0.25">
      <c r="A505">
        <v>503</v>
      </c>
      <c r="B505" s="10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60" hidden="1" x14ac:dyDescent="0.25">
      <c r="A506">
        <v>504</v>
      </c>
      <c r="B506" s="10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5" hidden="1" x14ac:dyDescent="0.25">
      <c r="A507">
        <v>505</v>
      </c>
      <c r="B507" s="10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5" hidden="1" x14ac:dyDescent="0.25">
      <c r="A508">
        <v>506</v>
      </c>
      <c r="B508" s="10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60" hidden="1" x14ac:dyDescent="0.25">
      <c r="A509">
        <v>507</v>
      </c>
      <c r="B509" s="10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60" hidden="1" x14ac:dyDescent="0.25">
      <c r="A510">
        <v>508</v>
      </c>
      <c r="B510" s="10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5" hidden="1" x14ac:dyDescent="0.25">
      <c r="A511">
        <v>509</v>
      </c>
      <c r="B511" s="10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5" hidden="1" x14ac:dyDescent="0.25">
      <c r="A512">
        <v>510</v>
      </c>
      <c r="B512" s="10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5" hidden="1" x14ac:dyDescent="0.25">
      <c r="A513">
        <v>511</v>
      </c>
      <c r="B513" s="10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60" hidden="1" x14ac:dyDescent="0.25">
      <c r="A514">
        <v>512</v>
      </c>
      <c r="B514" s="10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45" hidden="1" x14ac:dyDescent="0.25">
      <c r="A515">
        <v>513</v>
      </c>
      <c r="B515" s="10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10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5" hidden="1" x14ac:dyDescent="0.25">
      <c r="A517">
        <v>515</v>
      </c>
      <c r="B517" s="10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0" hidden="1" x14ac:dyDescent="0.25">
      <c r="A518">
        <v>516</v>
      </c>
      <c r="B518" s="10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60" hidden="1" x14ac:dyDescent="0.25">
      <c r="A519">
        <v>517</v>
      </c>
      <c r="B519" s="10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60" hidden="1" x14ac:dyDescent="0.25">
      <c r="A520">
        <v>518</v>
      </c>
      <c r="B520" s="10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5" hidden="1" x14ac:dyDescent="0.25">
      <c r="A521">
        <v>519</v>
      </c>
      <c r="B521" s="10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60" hidden="1" x14ac:dyDescent="0.25">
      <c r="A522">
        <v>520</v>
      </c>
      <c r="B522" s="10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60" hidden="1" x14ac:dyDescent="0.25">
      <c r="A523">
        <v>521</v>
      </c>
      <c r="B523" s="10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5" hidden="1" x14ac:dyDescent="0.25">
      <c r="A524">
        <v>522</v>
      </c>
      <c r="B524" s="10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60" hidden="1" x14ac:dyDescent="0.25">
      <c r="A525">
        <v>523</v>
      </c>
      <c r="B525" s="10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60" hidden="1" x14ac:dyDescent="0.25">
      <c r="A526">
        <v>524</v>
      </c>
      <c r="B526" s="10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60" hidden="1" x14ac:dyDescent="0.25">
      <c r="A527">
        <v>525</v>
      </c>
      <c r="B527" s="10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5" hidden="1" x14ac:dyDescent="0.25">
      <c r="A528">
        <v>526</v>
      </c>
      <c r="B528" s="10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60" hidden="1" x14ac:dyDescent="0.25">
      <c r="A529">
        <v>527</v>
      </c>
      <c r="B529" s="10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30" hidden="1" x14ac:dyDescent="0.25">
      <c r="A530">
        <v>528</v>
      </c>
      <c r="B530" s="10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60" hidden="1" x14ac:dyDescent="0.25">
      <c r="A531">
        <v>529</v>
      </c>
      <c r="B531" s="10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60" hidden="1" x14ac:dyDescent="0.25">
      <c r="A532">
        <v>530</v>
      </c>
      <c r="B532" s="10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60" hidden="1" x14ac:dyDescent="0.25">
      <c r="A533">
        <v>531</v>
      </c>
      <c r="B533" s="10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60" hidden="1" x14ac:dyDescent="0.25">
      <c r="A534">
        <v>532</v>
      </c>
      <c r="B534" s="10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60" hidden="1" x14ac:dyDescent="0.25">
      <c r="A535">
        <v>533</v>
      </c>
      <c r="B535" s="10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60" hidden="1" x14ac:dyDescent="0.25">
      <c r="A536">
        <v>534</v>
      </c>
      <c r="B536" s="10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5" hidden="1" x14ac:dyDescent="0.25">
      <c r="A537">
        <v>535</v>
      </c>
      <c r="B537" s="10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60" hidden="1" x14ac:dyDescent="0.25">
      <c r="A538">
        <v>536</v>
      </c>
      <c r="B538" s="10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60" hidden="1" x14ac:dyDescent="0.25">
      <c r="A539">
        <v>537</v>
      </c>
      <c r="B539" s="10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60" hidden="1" x14ac:dyDescent="0.25">
      <c r="A540">
        <v>538</v>
      </c>
      <c r="B540" s="10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5" hidden="1" x14ac:dyDescent="0.25">
      <c r="A541">
        <v>539</v>
      </c>
      <c r="B541" s="10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0" hidden="1" x14ac:dyDescent="0.25">
      <c r="A542">
        <v>540</v>
      </c>
      <c r="B542" s="10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5" hidden="1" x14ac:dyDescent="0.25">
      <c r="A543">
        <v>541</v>
      </c>
      <c r="B543" s="10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5" hidden="1" x14ac:dyDescent="0.25">
      <c r="A544">
        <v>542</v>
      </c>
      <c r="B544" s="10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60" hidden="1" x14ac:dyDescent="0.25">
      <c r="A545">
        <v>543</v>
      </c>
      <c r="B545" s="10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60" hidden="1" x14ac:dyDescent="0.25">
      <c r="A546">
        <v>544</v>
      </c>
      <c r="B546" s="10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60" hidden="1" x14ac:dyDescent="0.25">
      <c r="A547">
        <v>545</v>
      </c>
      <c r="B547" s="10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60" hidden="1" x14ac:dyDescent="0.25">
      <c r="A548">
        <v>546</v>
      </c>
      <c r="B548" s="10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60" hidden="1" x14ac:dyDescent="0.25">
      <c r="A549">
        <v>547</v>
      </c>
      <c r="B549" s="10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5" hidden="1" x14ac:dyDescent="0.25">
      <c r="A550">
        <v>548</v>
      </c>
      <c r="B550" s="10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60" hidden="1" x14ac:dyDescent="0.25">
      <c r="A551">
        <v>549</v>
      </c>
      <c r="B551" s="10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60" hidden="1" x14ac:dyDescent="0.25">
      <c r="A552">
        <v>550</v>
      </c>
      <c r="B552" s="10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60" hidden="1" x14ac:dyDescent="0.25">
      <c r="A553">
        <v>551</v>
      </c>
      <c r="B553" s="10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5" hidden="1" x14ac:dyDescent="0.25">
      <c r="A554">
        <v>552</v>
      </c>
      <c r="B554" s="10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5" hidden="1" x14ac:dyDescent="0.25">
      <c r="A555">
        <v>553</v>
      </c>
      <c r="B555" s="10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60" hidden="1" x14ac:dyDescent="0.25">
      <c r="A556">
        <v>554</v>
      </c>
      <c r="B556" s="10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60" hidden="1" x14ac:dyDescent="0.25">
      <c r="A557">
        <v>555</v>
      </c>
      <c r="B557" s="10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0" hidden="1" x14ac:dyDescent="0.25">
      <c r="A558">
        <v>556</v>
      </c>
      <c r="B558" s="10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60" hidden="1" x14ac:dyDescent="0.25">
      <c r="A559">
        <v>557</v>
      </c>
      <c r="B559" s="10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60" hidden="1" x14ac:dyDescent="0.25">
      <c r="A560">
        <v>558</v>
      </c>
      <c r="B560" s="10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60" hidden="1" x14ac:dyDescent="0.25">
      <c r="A561">
        <v>559</v>
      </c>
      <c r="B561" s="10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5" hidden="1" x14ac:dyDescent="0.25">
      <c r="A562">
        <v>560</v>
      </c>
      <c r="B562" s="10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60" hidden="1" x14ac:dyDescent="0.25">
      <c r="A563">
        <v>561</v>
      </c>
      <c r="B563" s="10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60" hidden="1" x14ac:dyDescent="0.25">
      <c r="A564">
        <v>562</v>
      </c>
      <c r="B564" s="10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60" hidden="1" x14ac:dyDescent="0.25">
      <c r="A565">
        <v>563</v>
      </c>
      <c r="B565" s="10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60" hidden="1" x14ac:dyDescent="0.25">
      <c r="A566">
        <v>564</v>
      </c>
      <c r="B566" s="10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60" hidden="1" x14ac:dyDescent="0.25">
      <c r="A567">
        <v>565</v>
      </c>
      <c r="B567" s="10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60" hidden="1" x14ac:dyDescent="0.25">
      <c r="A568">
        <v>566</v>
      </c>
      <c r="B568" s="10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60" hidden="1" x14ac:dyDescent="0.25">
      <c r="A569">
        <v>567</v>
      </c>
      <c r="B569" s="10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75" hidden="1" x14ac:dyDescent="0.25">
      <c r="A570">
        <v>568</v>
      </c>
      <c r="B570" s="10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5" hidden="1" x14ac:dyDescent="0.25">
      <c r="A571">
        <v>569</v>
      </c>
      <c r="B571" s="10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0" hidden="1" x14ac:dyDescent="0.25">
      <c r="A572">
        <v>570</v>
      </c>
      <c r="B572" s="10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60" hidden="1" x14ac:dyDescent="0.25">
      <c r="A573">
        <v>571</v>
      </c>
      <c r="B573" s="10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60" hidden="1" x14ac:dyDescent="0.25">
      <c r="A574">
        <v>572</v>
      </c>
      <c r="B574" s="10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60" hidden="1" x14ac:dyDescent="0.25">
      <c r="A575">
        <v>573</v>
      </c>
      <c r="B575" s="10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60" hidden="1" x14ac:dyDescent="0.25">
      <c r="A576">
        <v>574</v>
      </c>
      <c r="B576" s="10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60" hidden="1" x14ac:dyDescent="0.25">
      <c r="A577">
        <v>575</v>
      </c>
      <c r="B577" s="10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5" hidden="1" x14ac:dyDescent="0.25">
      <c r="A578">
        <v>576</v>
      </c>
      <c r="B578" s="10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60" hidden="1" x14ac:dyDescent="0.25">
      <c r="A579">
        <v>577</v>
      </c>
      <c r="B579" s="10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10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45" hidden="1" x14ac:dyDescent="0.25">
      <c r="A581">
        <v>579</v>
      </c>
      <c r="B581" s="10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60" hidden="1" x14ac:dyDescent="0.25">
      <c r="A582">
        <v>580</v>
      </c>
      <c r="B582" s="10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60" hidden="1" x14ac:dyDescent="0.25">
      <c r="A583">
        <v>581</v>
      </c>
      <c r="B583" s="10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60" hidden="1" x14ac:dyDescent="0.25">
      <c r="A584">
        <v>582</v>
      </c>
      <c r="B584" s="10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5" hidden="1" x14ac:dyDescent="0.25">
      <c r="A585">
        <v>583</v>
      </c>
      <c r="B585" s="10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5" hidden="1" x14ac:dyDescent="0.25">
      <c r="A586">
        <v>584</v>
      </c>
      <c r="B586" s="10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5" hidden="1" x14ac:dyDescent="0.25">
      <c r="A587">
        <v>585</v>
      </c>
      <c r="B587" s="10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5" hidden="1" x14ac:dyDescent="0.25">
      <c r="A588">
        <v>586</v>
      </c>
      <c r="B588" s="10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5" hidden="1" x14ac:dyDescent="0.25">
      <c r="A589">
        <v>587</v>
      </c>
      <c r="B589" s="10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60" hidden="1" x14ac:dyDescent="0.25">
      <c r="A590">
        <v>588</v>
      </c>
      <c r="B590" s="10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25">
      <c r="A591">
        <v>589</v>
      </c>
      <c r="B591" s="10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60" hidden="1" x14ac:dyDescent="0.25">
      <c r="A592">
        <v>590</v>
      </c>
      <c r="B592" s="10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5" hidden="1" x14ac:dyDescent="0.25">
      <c r="A593">
        <v>591</v>
      </c>
      <c r="B593" s="10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60" hidden="1" x14ac:dyDescent="0.25">
      <c r="A594">
        <v>592</v>
      </c>
      <c r="B594" s="10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60" hidden="1" x14ac:dyDescent="0.25">
      <c r="A595">
        <v>593</v>
      </c>
      <c r="B595" s="10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0" hidden="1" x14ac:dyDescent="0.25">
      <c r="A596">
        <v>594</v>
      </c>
      <c r="B596" s="10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60" hidden="1" x14ac:dyDescent="0.25">
      <c r="A597">
        <v>595</v>
      </c>
      <c r="B597" s="10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5" hidden="1" x14ac:dyDescent="0.25">
      <c r="A598">
        <v>596</v>
      </c>
      <c r="B598" s="10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5" hidden="1" x14ac:dyDescent="0.25">
      <c r="A599">
        <v>597</v>
      </c>
      <c r="B599" s="10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0" hidden="1" x14ac:dyDescent="0.25">
      <c r="A600">
        <v>598</v>
      </c>
      <c r="B600" s="10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60" hidden="1" x14ac:dyDescent="0.25">
      <c r="A601">
        <v>599</v>
      </c>
      <c r="B601" s="10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0" hidden="1" x14ac:dyDescent="0.25">
      <c r="A602">
        <v>600</v>
      </c>
      <c r="B602" s="10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60" hidden="1" x14ac:dyDescent="0.25">
      <c r="A603">
        <v>601</v>
      </c>
      <c r="B603" s="10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5" hidden="1" x14ac:dyDescent="0.25">
      <c r="A604">
        <v>602</v>
      </c>
      <c r="B604" s="10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5" hidden="1" x14ac:dyDescent="0.25">
      <c r="A605">
        <v>603</v>
      </c>
      <c r="B605" s="10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60" hidden="1" x14ac:dyDescent="0.25">
      <c r="A606">
        <v>604</v>
      </c>
      <c r="B606" s="10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0" hidden="1" x14ac:dyDescent="0.25">
      <c r="A607">
        <v>605</v>
      </c>
      <c r="B607" s="10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60" hidden="1" x14ac:dyDescent="0.25">
      <c r="A608">
        <v>606</v>
      </c>
      <c r="B608" s="10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60" hidden="1" x14ac:dyDescent="0.25">
      <c r="A609">
        <v>607</v>
      </c>
      <c r="B609" s="10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60" hidden="1" x14ac:dyDescent="0.25">
      <c r="A610">
        <v>608</v>
      </c>
      <c r="B610" s="10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60" hidden="1" x14ac:dyDescent="0.25">
      <c r="A611">
        <v>609</v>
      </c>
      <c r="B611" s="10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5" hidden="1" x14ac:dyDescent="0.25">
      <c r="A612">
        <v>610</v>
      </c>
      <c r="B612" s="10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60" hidden="1" x14ac:dyDescent="0.25">
      <c r="A613">
        <v>611</v>
      </c>
      <c r="B613" s="10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0" hidden="1" x14ac:dyDescent="0.25">
      <c r="A614">
        <v>612</v>
      </c>
      <c r="B614" s="10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60" hidden="1" x14ac:dyDescent="0.25">
      <c r="A615">
        <v>613</v>
      </c>
      <c r="B615" s="10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5" hidden="1" x14ac:dyDescent="0.25">
      <c r="A616">
        <v>614</v>
      </c>
      <c r="B616" s="10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5" hidden="1" x14ac:dyDescent="0.25">
      <c r="A617">
        <v>615</v>
      </c>
      <c r="B617" s="10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60" hidden="1" x14ac:dyDescent="0.25">
      <c r="A618">
        <v>616</v>
      </c>
      <c r="B618" s="10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60" hidden="1" x14ac:dyDescent="0.25">
      <c r="A619">
        <v>617</v>
      </c>
      <c r="B619" s="10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60" hidden="1" x14ac:dyDescent="0.25">
      <c r="A620">
        <v>618</v>
      </c>
      <c r="B620" s="10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0" hidden="1" x14ac:dyDescent="0.25">
      <c r="A621">
        <v>619</v>
      </c>
      <c r="B621" s="10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5" hidden="1" x14ac:dyDescent="0.25">
      <c r="A622">
        <v>620</v>
      </c>
      <c r="B622" s="10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60" hidden="1" x14ac:dyDescent="0.25">
      <c r="A623">
        <v>621</v>
      </c>
      <c r="B623" s="10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60" hidden="1" x14ac:dyDescent="0.25">
      <c r="A624">
        <v>622</v>
      </c>
      <c r="B624" s="10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60" hidden="1" x14ac:dyDescent="0.25">
      <c r="A625">
        <v>623</v>
      </c>
      <c r="B625" s="10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5" hidden="1" x14ac:dyDescent="0.25">
      <c r="A626">
        <v>624</v>
      </c>
      <c r="B626" s="10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60" hidden="1" x14ac:dyDescent="0.25">
      <c r="A627">
        <v>625</v>
      </c>
      <c r="B627" s="10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60" hidden="1" x14ac:dyDescent="0.25">
      <c r="A628">
        <v>626</v>
      </c>
      <c r="B628" s="10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60" hidden="1" x14ac:dyDescent="0.25">
      <c r="A629">
        <v>627</v>
      </c>
      <c r="B629" s="10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5" hidden="1" x14ac:dyDescent="0.25">
      <c r="A630">
        <v>628</v>
      </c>
      <c r="B630" s="10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60" hidden="1" x14ac:dyDescent="0.25">
      <c r="A631">
        <v>629</v>
      </c>
      <c r="B631" s="10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60" hidden="1" x14ac:dyDescent="0.25">
      <c r="A632">
        <v>630</v>
      </c>
      <c r="B632" s="10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45" hidden="1" x14ac:dyDescent="0.25">
      <c r="A633">
        <v>631</v>
      </c>
      <c r="B633" s="10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5" hidden="1" x14ac:dyDescent="0.25">
      <c r="A634">
        <v>632</v>
      </c>
      <c r="B634" s="10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5" hidden="1" x14ac:dyDescent="0.25">
      <c r="A635">
        <v>633</v>
      </c>
      <c r="B635" s="10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45" hidden="1" x14ac:dyDescent="0.25">
      <c r="A636">
        <v>634</v>
      </c>
      <c r="B636" s="10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0" hidden="1" x14ac:dyDescent="0.25">
      <c r="A637">
        <v>635</v>
      </c>
      <c r="B637" s="10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5" hidden="1" x14ac:dyDescent="0.25">
      <c r="A638">
        <v>636</v>
      </c>
      <c r="B638" s="10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60" hidden="1" x14ac:dyDescent="0.25">
      <c r="A639">
        <v>637</v>
      </c>
      <c r="B639" s="10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25">
      <c r="A640">
        <v>638</v>
      </c>
      <c r="B640" s="10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0" hidden="1" x14ac:dyDescent="0.25">
      <c r="A641">
        <v>639</v>
      </c>
      <c r="B641" s="10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60" hidden="1" x14ac:dyDescent="0.25">
      <c r="A642">
        <v>640</v>
      </c>
      <c r="B642" s="10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60" hidden="1" x14ac:dyDescent="0.25">
      <c r="A643">
        <v>641</v>
      </c>
      <c r="B643" s="10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hidden="1" x14ac:dyDescent="0.25">
      <c r="A644">
        <v>642</v>
      </c>
      <c r="B644" s="10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5" hidden="1" x14ac:dyDescent="0.25">
      <c r="A645">
        <v>643</v>
      </c>
      <c r="B645" s="10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60" hidden="1" x14ac:dyDescent="0.25">
      <c r="A646">
        <v>644</v>
      </c>
      <c r="B646" s="10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0" hidden="1" x14ac:dyDescent="0.25">
      <c r="A647">
        <v>645</v>
      </c>
      <c r="B647" s="10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60" hidden="1" x14ac:dyDescent="0.25">
      <c r="A648">
        <v>646</v>
      </c>
      <c r="B648" s="10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60" hidden="1" x14ac:dyDescent="0.25">
      <c r="A649">
        <v>647</v>
      </c>
      <c r="B649" s="10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0" hidden="1" x14ac:dyDescent="0.25">
      <c r="A650">
        <v>648</v>
      </c>
      <c r="B650" s="10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60" hidden="1" x14ac:dyDescent="0.25">
      <c r="A651">
        <v>649</v>
      </c>
      <c r="B651" s="10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60" hidden="1" x14ac:dyDescent="0.25">
      <c r="A652">
        <v>650</v>
      </c>
      <c r="B652" s="10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60" hidden="1" x14ac:dyDescent="0.25">
      <c r="A653">
        <v>651</v>
      </c>
      <c r="B653" s="10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60" hidden="1" x14ac:dyDescent="0.25">
      <c r="A654">
        <v>652</v>
      </c>
      <c r="B654" s="10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60" hidden="1" x14ac:dyDescent="0.25">
      <c r="A655">
        <v>653</v>
      </c>
      <c r="B655" s="10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60" hidden="1" x14ac:dyDescent="0.25">
      <c r="A656">
        <v>654</v>
      </c>
      <c r="B656" s="10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5" hidden="1" x14ac:dyDescent="0.25">
      <c r="A657">
        <v>655</v>
      </c>
      <c r="B657" s="10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60" hidden="1" x14ac:dyDescent="0.25">
      <c r="A658">
        <v>656</v>
      </c>
      <c r="B658" s="10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60" hidden="1" x14ac:dyDescent="0.25">
      <c r="A659">
        <v>657</v>
      </c>
      <c r="B659" s="10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60" hidden="1" x14ac:dyDescent="0.25">
      <c r="A660">
        <v>658</v>
      </c>
      <c r="B660" s="10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25">
      <c r="A661">
        <v>659</v>
      </c>
      <c r="B661" s="10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60" hidden="1" x14ac:dyDescent="0.25">
      <c r="A662">
        <v>660</v>
      </c>
      <c r="B662" s="10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5" hidden="1" x14ac:dyDescent="0.25">
      <c r="A663">
        <v>661</v>
      </c>
      <c r="B663" s="10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5" hidden="1" x14ac:dyDescent="0.25">
      <c r="A664">
        <v>662</v>
      </c>
      <c r="B664" s="10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60" hidden="1" x14ac:dyDescent="0.25">
      <c r="A665">
        <v>663</v>
      </c>
      <c r="B665" s="10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60" hidden="1" x14ac:dyDescent="0.25">
      <c r="A666">
        <v>664</v>
      </c>
      <c r="B666" s="10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60" hidden="1" x14ac:dyDescent="0.25">
      <c r="A667">
        <v>665</v>
      </c>
      <c r="B667" s="10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60" hidden="1" x14ac:dyDescent="0.25">
      <c r="A668">
        <v>666</v>
      </c>
      <c r="B668" s="10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60" hidden="1" x14ac:dyDescent="0.25">
      <c r="A669">
        <v>667</v>
      </c>
      <c r="B669" s="10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5" hidden="1" x14ac:dyDescent="0.25">
      <c r="A670">
        <v>668</v>
      </c>
      <c r="B670" s="10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0" hidden="1" x14ac:dyDescent="0.25">
      <c r="A671">
        <v>669</v>
      </c>
      <c r="B671" s="10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60" hidden="1" x14ac:dyDescent="0.25">
      <c r="A672">
        <v>670</v>
      </c>
      <c r="B672" s="10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60" hidden="1" x14ac:dyDescent="0.25">
      <c r="A673">
        <v>671</v>
      </c>
      <c r="B673" s="10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60" hidden="1" x14ac:dyDescent="0.25">
      <c r="A674">
        <v>672</v>
      </c>
      <c r="B674" s="10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60" hidden="1" x14ac:dyDescent="0.25">
      <c r="A675">
        <v>673</v>
      </c>
      <c r="B675" s="10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0" hidden="1" x14ac:dyDescent="0.25">
      <c r="A676">
        <v>674</v>
      </c>
      <c r="B676" s="10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60" hidden="1" x14ac:dyDescent="0.25">
      <c r="A677">
        <v>675</v>
      </c>
      <c r="B677" s="10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0" hidden="1" x14ac:dyDescent="0.25">
      <c r="A678">
        <v>676</v>
      </c>
      <c r="B678" s="10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5" hidden="1" x14ac:dyDescent="0.25">
      <c r="A679">
        <v>677</v>
      </c>
      <c r="B679" s="10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60" hidden="1" x14ac:dyDescent="0.25">
      <c r="A680">
        <v>678</v>
      </c>
      <c r="B680" s="10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60" hidden="1" x14ac:dyDescent="0.25">
      <c r="A681">
        <v>679</v>
      </c>
      <c r="B681" s="10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60" hidden="1" x14ac:dyDescent="0.25">
      <c r="A682">
        <v>680</v>
      </c>
      <c r="B682" s="10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60" hidden="1" x14ac:dyDescent="0.25">
      <c r="A683">
        <v>681</v>
      </c>
      <c r="B683" s="10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5" hidden="1" x14ac:dyDescent="0.25">
      <c r="A684">
        <v>682</v>
      </c>
      <c r="B684" s="10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60" hidden="1" x14ac:dyDescent="0.25">
      <c r="A685">
        <v>683</v>
      </c>
      <c r="B685" s="10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30" hidden="1" x14ac:dyDescent="0.25">
      <c r="A686">
        <v>684</v>
      </c>
      <c r="B686" s="10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60" hidden="1" x14ac:dyDescent="0.25">
      <c r="A687">
        <v>685</v>
      </c>
      <c r="B687" s="10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0" hidden="1" x14ac:dyDescent="0.25">
      <c r="A688">
        <v>686</v>
      </c>
      <c r="B688" s="10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60" hidden="1" x14ac:dyDescent="0.25">
      <c r="A689">
        <v>687</v>
      </c>
      <c r="B689" s="10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60" hidden="1" x14ac:dyDescent="0.25">
      <c r="A690">
        <v>688</v>
      </c>
      <c r="B690" s="10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60" hidden="1" x14ac:dyDescent="0.25">
      <c r="A691">
        <v>689</v>
      </c>
      <c r="B691" s="10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0" hidden="1" x14ac:dyDescent="0.25">
      <c r="A692">
        <v>690</v>
      </c>
      <c r="B692" s="10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5" hidden="1" x14ac:dyDescent="0.25">
      <c r="A693">
        <v>691</v>
      </c>
      <c r="B693" s="10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60" hidden="1" x14ac:dyDescent="0.25">
      <c r="A694">
        <v>692</v>
      </c>
      <c r="B694" s="10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5" hidden="1" x14ac:dyDescent="0.25">
      <c r="A695">
        <v>693</v>
      </c>
      <c r="B695" s="10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60" hidden="1" x14ac:dyDescent="0.25">
      <c r="A696">
        <v>694</v>
      </c>
      <c r="B696" s="10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60" hidden="1" x14ac:dyDescent="0.25">
      <c r="A697">
        <v>695</v>
      </c>
      <c r="B697" s="10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0" hidden="1" x14ac:dyDescent="0.25">
      <c r="A698">
        <v>696</v>
      </c>
      <c r="B698" s="10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60" hidden="1" x14ac:dyDescent="0.25">
      <c r="A699">
        <v>697</v>
      </c>
      <c r="B699" s="10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60" hidden="1" x14ac:dyDescent="0.25">
      <c r="A700">
        <v>698</v>
      </c>
      <c r="B700" s="10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60" hidden="1" x14ac:dyDescent="0.25">
      <c r="A701">
        <v>699</v>
      </c>
      <c r="B701" s="10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60" hidden="1" x14ac:dyDescent="0.25">
      <c r="A702">
        <v>700</v>
      </c>
      <c r="B702" s="10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60" hidden="1" x14ac:dyDescent="0.25">
      <c r="A703">
        <v>701</v>
      </c>
      <c r="B703" s="10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60" hidden="1" x14ac:dyDescent="0.25">
      <c r="A704">
        <v>702</v>
      </c>
      <c r="B704" s="10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5" hidden="1" x14ac:dyDescent="0.25">
      <c r="A705">
        <v>703</v>
      </c>
      <c r="B705" s="10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5" hidden="1" x14ac:dyDescent="0.25">
      <c r="A706">
        <v>704</v>
      </c>
      <c r="B706" s="10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0" hidden="1" x14ac:dyDescent="0.25">
      <c r="A707">
        <v>705</v>
      </c>
      <c r="B707" s="10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10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60" hidden="1" x14ac:dyDescent="0.25">
      <c r="A709">
        <v>707</v>
      </c>
      <c r="B709" s="10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60" hidden="1" x14ac:dyDescent="0.25">
      <c r="A710">
        <v>708</v>
      </c>
      <c r="B710" s="10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0" hidden="1" x14ac:dyDescent="0.25">
      <c r="A711">
        <v>709</v>
      </c>
      <c r="B711" s="10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45" hidden="1" x14ac:dyDescent="0.25">
      <c r="A712">
        <v>710</v>
      </c>
      <c r="B712" s="10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60" hidden="1" x14ac:dyDescent="0.25">
      <c r="A713">
        <v>711</v>
      </c>
      <c r="B713" s="10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60" hidden="1" x14ac:dyDescent="0.25">
      <c r="A714">
        <v>712</v>
      </c>
      <c r="B714" s="10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60" hidden="1" x14ac:dyDescent="0.25">
      <c r="A715">
        <v>713</v>
      </c>
      <c r="B715" s="10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5" hidden="1" x14ac:dyDescent="0.25">
      <c r="A716">
        <v>714</v>
      </c>
      <c r="B716" s="10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60" hidden="1" x14ac:dyDescent="0.25">
      <c r="A717">
        <v>715</v>
      </c>
      <c r="B717" s="10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5" hidden="1" x14ac:dyDescent="0.25">
      <c r="A718">
        <v>716</v>
      </c>
      <c r="B718" s="10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30" hidden="1" x14ac:dyDescent="0.25">
      <c r="A719">
        <v>717</v>
      </c>
      <c r="B719" s="10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60" hidden="1" x14ac:dyDescent="0.25">
      <c r="A720">
        <v>718</v>
      </c>
      <c r="B720" s="10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60" hidden="1" x14ac:dyDescent="0.25">
      <c r="A721">
        <v>719</v>
      </c>
      <c r="B721" s="10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5" hidden="1" x14ac:dyDescent="0.25">
      <c r="A722">
        <v>720</v>
      </c>
      <c r="B722" s="10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60" hidden="1" x14ac:dyDescent="0.25">
      <c r="A723">
        <v>721</v>
      </c>
      <c r="B723" s="10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60" hidden="1" x14ac:dyDescent="0.25">
      <c r="A724">
        <v>722</v>
      </c>
      <c r="B724" s="10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45" hidden="1" x14ac:dyDescent="0.25">
      <c r="A725">
        <v>723</v>
      </c>
      <c r="B725" s="10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60" hidden="1" x14ac:dyDescent="0.25">
      <c r="A726">
        <v>724</v>
      </c>
      <c r="B726" s="10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5" hidden="1" x14ac:dyDescent="0.25">
      <c r="A727">
        <v>725</v>
      </c>
      <c r="B727" s="10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60" hidden="1" x14ac:dyDescent="0.25">
      <c r="A728">
        <v>726</v>
      </c>
      <c r="B728" s="10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60" hidden="1" x14ac:dyDescent="0.25">
      <c r="A729">
        <v>727</v>
      </c>
      <c r="B729" s="10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5" hidden="1" x14ac:dyDescent="0.25">
      <c r="A730">
        <v>728</v>
      </c>
      <c r="B730" s="10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60" hidden="1" x14ac:dyDescent="0.25">
      <c r="A731">
        <v>729</v>
      </c>
      <c r="B731" s="10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0" hidden="1" x14ac:dyDescent="0.25">
      <c r="A732">
        <v>730</v>
      </c>
      <c r="B732" s="10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5" hidden="1" x14ac:dyDescent="0.25">
      <c r="A733">
        <v>731</v>
      </c>
      <c r="B733" s="10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60" hidden="1" x14ac:dyDescent="0.25">
      <c r="A734">
        <v>732</v>
      </c>
      <c r="B734" s="10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60" hidden="1" x14ac:dyDescent="0.25">
      <c r="A735">
        <v>733</v>
      </c>
      <c r="B735" s="10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5" hidden="1" x14ac:dyDescent="0.25">
      <c r="A736">
        <v>734</v>
      </c>
      <c r="B736" s="10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5" hidden="1" x14ac:dyDescent="0.25">
      <c r="A737">
        <v>735</v>
      </c>
      <c r="B737" s="10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60" hidden="1" x14ac:dyDescent="0.25">
      <c r="A738">
        <v>736</v>
      </c>
      <c r="B738" s="10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60" hidden="1" x14ac:dyDescent="0.25">
      <c r="A739">
        <v>737</v>
      </c>
      <c r="B739" s="10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0" hidden="1" x14ac:dyDescent="0.25">
      <c r="A740">
        <v>738</v>
      </c>
      <c r="B740" s="10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60" hidden="1" x14ac:dyDescent="0.25">
      <c r="A741">
        <v>739</v>
      </c>
      <c r="B741" s="10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60" hidden="1" x14ac:dyDescent="0.25">
      <c r="A742">
        <v>740</v>
      </c>
      <c r="B742" s="10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0" hidden="1" x14ac:dyDescent="0.25">
      <c r="A743">
        <v>741</v>
      </c>
      <c r="B743" s="10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60" hidden="1" x14ac:dyDescent="0.25">
      <c r="A744">
        <v>742</v>
      </c>
      <c r="B744" s="10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60" hidden="1" x14ac:dyDescent="0.25">
      <c r="A745">
        <v>743</v>
      </c>
      <c r="B745" s="10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5" hidden="1" x14ac:dyDescent="0.25">
      <c r="A746">
        <v>744</v>
      </c>
      <c r="B746" s="10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60" hidden="1" x14ac:dyDescent="0.25">
      <c r="A747">
        <v>745</v>
      </c>
      <c r="B747" s="10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30" hidden="1" x14ac:dyDescent="0.25">
      <c r="A748">
        <v>746</v>
      </c>
      <c r="B748" s="10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60" hidden="1" x14ac:dyDescent="0.25">
      <c r="A749">
        <v>747</v>
      </c>
      <c r="B749" s="10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5" hidden="1" x14ac:dyDescent="0.25">
      <c r="A750">
        <v>748</v>
      </c>
      <c r="B750" s="10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60" hidden="1" x14ac:dyDescent="0.25">
      <c r="A751">
        <v>749</v>
      </c>
      <c r="B751" s="10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60" hidden="1" x14ac:dyDescent="0.25">
      <c r="A752">
        <v>750</v>
      </c>
      <c r="B752" s="10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5" hidden="1" x14ac:dyDescent="0.25">
      <c r="A753">
        <v>751</v>
      </c>
      <c r="B753" s="10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60" hidden="1" x14ac:dyDescent="0.25">
      <c r="A754">
        <v>752</v>
      </c>
      <c r="B754" s="10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60" hidden="1" x14ac:dyDescent="0.25">
      <c r="A755">
        <v>753</v>
      </c>
      <c r="B755" s="10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60" hidden="1" x14ac:dyDescent="0.25">
      <c r="A756">
        <v>754</v>
      </c>
      <c r="B756" s="10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5" hidden="1" x14ac:dyDescent="0.25">
      <c r="A757">
        <v>755</v>
      </c>
      <c r="B757" s="10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5" hidden="1" x14ac:dyDescent="0.25">
      <c r="A758">
        <v>756</v>
      </c>
      <c r="B758" s="10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60" hidden="1" x14ac:dyDescent="0.25">
      <c r="A759">
        <v>757</v>
      </c>
      <c r="B759" s="10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45" hidden="1" x14ac:dyDescent="0.25">
      <c r="A760">
        <v>758</v>
      </c>
      <c r="B760" s="10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5" hidden="1" x14ac:dyDescent="0.25">
      <c r="A761">
        <v>759</v>
      </c>
      <c r="B761" s="10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60" hidden="1" x14ac:dyDescent="0.25">
      <c r="A762">
        <v>760</v>
      </c>
      <c r="B762" s="10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5" hidden="1" x14ac:dyDescent="0.25">
      <c r="A763">
        <v>761</v>
      </c>
      <c r="B763" s="10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5" hidden="1" x14ac:dyDescent="0.25">
      <c r="A764">
        <v>762</v>
      </c>
      <c r="B764" s="10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5" hidden="1" x14ac:dyDescent="0.25">
      <c r="A765">
        <v>763</v>
      </c>
      <c r="B765" s="10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5" hidden="1" x14ac:dyDescent="0.25">
      <c r="A766">
        <v>764</v>
      </c>
      <c r="B766" s="10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60" hidden="1" x14ac:dyDescent="0.25">
      <c r="A767">
        <v>765</v>
      </c>
      <c r="B767" s="10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60" hidden="1" x14ac:dyDescent="0.25">
      <c r="A768">
        <v>766</v>
      </c>
      <c r="B768" s="10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5" hidden="1" x14ac:dyDescent="0.25">
      <c r="A769">
        <v>767</v>
      </c>
      <c r="B769" s="10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60" hidden="1" x14ac:dyDescent="0.25">
      <c r="A770">
        <v>768</v>
      </c>
      <c r="B770" s="10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60" hidden="1" x14ac:dyDescent="0.25">
      <c r="A771">
        <v>769</v>
      </c>
      <c r="B771" s="10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10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5" hidden="1" x14ac:dyDescent="0.25">
      <c r="A773">
        <v>771</v>
      </c>
      <c r="B773" s="10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0" hidden="1" x14ac:dyDescent="0.25">
      <c r="A774">
        <v>772</v>
      </c>
      <c r="B774" s="10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60" hidden="1" x14ac:dyDescent="0.25">
      <c r="A775">
        <v>773</v>
      </c>
      <c r="B775" s="10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60" hidden="1" x14ac:dyDescent="0.25">
      <c r="A776">
        <v>774</v>
      </c>
      <c r="B776" s="10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5" hidden="1" x14ac:dyDescent="0.25">
      <c r="A777">
        <v>775</v>
      </c>
      <c r="B777" s="10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60" hidden="1" x14ac:dyDescent="0.25">
      <c r="A778">
        <v>776</v>
      </c>
      <c r="B778" s="10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60" hidden="1" x14ac:dyDescent="0.25">
      <c r="A779">
        <v>777</v>
      </c>
      <c r="B779" s="10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5" hidden="1" x14ac:dyDescent="0.25">
      <c r="A780">
        <v>778</v>
      </c>
      <c r="B780" s="10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60" hidden="1" x14ac:dyDescent="0.25">
      <c r="A781">
        <v>779</v>
      </c>
      <c r="B781" s="10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5" hidden="1" x14ac:dyDescent="0.25">
      <c r="A782">
        <v>780</v>
      </c>
      <c r="B782" s="10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5" hidden="1" x14ac:dyDescent="0.25">
      <c r="A783">
        <v>781</v>
      </c>
      <c r="B783" s="10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5" hidden="1" x14ac:dyDescent="0.25">
      <c r="A784">
        <v>782</v>
      </c>
      <c r="B784" s="10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60" hidden="1" x14ac:dyDescent="0.25">
      <c r="A785">
        <v>783</v>
      </c>
      <c r="B785" s="10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60" hidden="1" x14ac:dyDescent="0.25">
      <c r="A786">
        <v>784</v>
      </c>
      <c r="B786" s="10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60" hidden="1" x14ac:dyDescent="0.25">
      <c r="A787">
        <v>785</v>
      </c>
      <c r="B787" s="10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5" hidden="1" x14ac:dyDescent="0.25">
      <c r="A788">
        <v>786</v>
      </c>
      <c r="B788" s="10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60" hidden="1" x14ac:dyDescent="0.25">
      <c r="A789">
        <v>787</v>
      </c>
      <c r="B789" s="10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60" hidden="1" x14ac:dyDescent="0.25">
      <c r="A790">
        <v>788</v>
      </c>
      <c r="B790" s="10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5" hidden="1" x14ac:dyDescent="0.25">
      <c r="A791">
        <v>789</v>
      </c>
      <c r="B791" s="10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60" hidden="1" x14ac:dyDescent="0.25">
      <c r="A792">
        <v>790</v>
      </c>
      <c r="B792" s="10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60" hidden="1" x14ac:dyDescent="0.25">
      <c r="A793">
        <v>791</v>
      </c>
      <c r="B793" s="10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0" hidden="1" x14ac:dyDescent="0.25">
      <c r="A794">
        <v>792</v>
      </c>
      <c r="B794" s="10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60" hidden="1" x14ac:dyDescent="0.25">
      <c r="A795">
        <v>793</v>
      </c>
      <c r="B795" s="10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60" hidden="1" x14ac:dyDescent="0.25">
      <c r="A796">
        <v>794</v>
      </c>
      <c r="B796" s="10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60" hidden="1" x14ac:dyDescent="0.25">
      <c r="A797">
        <v>795</v>
      </c>
      <c r="B797" s="10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0" hidden="1" x14ac:dyDescent="0.25">
      <c r="A798">
        <v>796</v>
      </c>
      <c r="B798" s="10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60" hidden="1" x14ac:dyDescent="0.25">
      <c r="A799">
        <v>797</v>
      </c>
      <c r="B799" s="10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5" hidden="1" x14ac:dyDescent="0.25">
      <c r="A800">
        <v>798</v>
      </c>
      <c r="B800" s="10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60" hidden="1" x14ac:dyDescent="0.25">
      <c r="A801">
        <v>799</v>
      </c>
      <c r="B801" s="10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5" hidden="1" x14ac:dyDescent="0.25">
      <c r="A802">
        <v>800</v>
      </c>
      <c r="B802" s="10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5" hidden="1" x14ac:dyDescent="0.25">
      <c r="A803">
        <v>801</v>
      </c>
      <c r="B803" s="10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60" hidden="1" x14ac:dyDescent="0.25">
      <c r="A804">
        <v>802</v>
      </c>
      <c r="B804" s="10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60" hidden="1" x14ac:dyDescent="0.25">
      <c r="A805">
        <v>803</v>
      </c>
      <c r="B805" s="10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60" hidden="1" x14ac:dyDescent="0.25">
      <c r="A806">
        <v>804</v>
      </c>
      <c r="B806" s="10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5" hidden="1" x14ac:dyDescent="0.25">
      <c r="A807">
        <v>805</v>
      </c>
      <c r="B807" s="10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30" hidden="1" x14ac:dyDescent="0.25">
      <c r="A808">
        <v>806</v>
      </c>
      <c r="B808" s="10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0" hidden="1" x14ac:dyDescent="0.25">
      <c r="A809">
        <v>807</v>
      </c>
      <c r="B809" s="10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60" hidden="1" x14ac:dyDescent="0.25">
      <c r="A810">
        <v>808</v>
      </c>
      <c r="B810" s="10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5" hidden="1" x14ac:dyDescent="0.25">
      <c r="A811">
        <v>809</v>
      </c>
      <c r="B811" s="10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60" hidden="1" x14ac:dyDescent="0.25">
      <c r="A812">
        <v>810</v>
      </c>
      <c r="B812" s="10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45" hidden="1" x14ac:dyDescent="0.25">
      <c r="A813">
        <v>811</v>
      </c>
      <c r="B813" s="10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60" hidden="1" x14ac:dyDescent="0.25">
      <c r="A814">
        <v>812</v>
      </c>
      <c r="B814" s="10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0" hidden="1" x14ac:dyDescent="0.25">
      <c r="A815">
        <v>813</v>
      </c>
      <c r="B815" s="10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60" hidden="1" x14ac:dyDescent="0.25">
      <c r="A816">
        <v>814</v>
      </c>
      <c r="B816" s="10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0" hidden="1" x14ac:dyDescent="0.25">
      <c r="A817">
        <v>815</v>
      </c>
      <c r="B817" s="10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45" hidden="1" x14ac:dyDescent="0.25">
      <c r="A818">
        <v>816</v>
      </c>
      <c r="B818" s="10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5" hidden="1" x14ac:dyDescent="0.25">
      <c r="A819">
        <v>817</v>
      </c>
      <c r="B819" s="10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60" hidden="1" x14ac:dyDescent="0.25">
      <c r="A820">
        <v>818</v>
      </c>
      <c r="B820" s="10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0" hidden="1" x14ac:dyDescent="0.25">
      <c r="A821">
        <v>819</v>
      </c>
      <c r="B821" s="10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5" hidden="1" x14ac:dyDescent="0.25">
      <c r="A822">
        <v>820</v>
      </c>
      <c r="B822" s="10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5" hidden="1" x14ac:dyDescent="0.25">
      <c r="A823">
        <v>821</v>
      </c>
      <c r="B823" s="10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5" hidden="1" x14ac:dyDescent="0.25">
      <c r="A824">
        <v>822</v>
      </c>
      <c r="B824" s="10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5" hidden="1" x14ac:dyDescent="0.25">
      <c r="A825">
        <v>823</v>
      </c>
      <c r="B825" s="10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60" hidden="1" x14ac:dyDescent="0.25">
      <c r="A826">
        <v>824</v>
      </c>
      <c r="B826" s="10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45" hidden="1" x14ac:dyDescent="0.25">
      <c r="A827">
        <v>825</v>
      </c>
      <c r="B827" s="10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5" hidden="1" x14ac:dyDescent="0.25">
      <c r="A828">
        <v>826</v>
      </c>
      <c r="B828" s="10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60" hidden="1" x14ac:dyDescent="0.25">
      <c r="A829">
        <v>827</v>
      </c>
      <c r="B829" s="10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60" hidden="1" x14ac:dyDescent="0.25">
      <c r="A830">
        <v>828</v>
      </c>
      <c r="B830" s="10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60" hidden="1" x14ac:dyDescent="0.25">
      <c r="A831">
        <v>829</v>
      </c>
      <c r="B831" s="10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5" hidden="1" x14ac:dyDescent="0.25">
      <c r="A832">
        <v>830</v>
      </c>
      <c r="B832" s="10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5" hidden="1" x14ac:dyDescent="0.25">
      <c r="A833">
        <v>831</v>
      </c>
      <c r="B833" s="10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60" hidden="1" x14ac:dyDescent="0.25">
      <c r="A834">
        <v>832</v>
      </c>
      <c r="B834" s="10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25">
      <c r="A835">
        <v>833</v>
      </c>
      <c r="B835" s="10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10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60" hidden="1" x14ac:dyDescent="0.25">
      <c r="A837">
        <v>835</v>
      </c>
      <c r="B837" s="10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25">
      <c r="A838">
        <v>836</v>
      </c>
      <c r="B838" s="10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5" hidden="1" x14ac:dyDescent="0.25">
      <c r="A839">
        <v>837</v>
      </c>
      <c r="B839" s="10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60" hidden="1" x14ac:dyDescent="0.25">
      <c r="A840">
        <v>838</v>
      </c>
      <c r="B840" s="10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5" hidden="1" x14ac:dyDescent="0.25">
      <c r="A841">
        <v>839</v>
      </c>
      <c r="B841" s="10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5" hidden="1" x14ac:dyDescent="0.25">
      <c r="A842">
        <v>840</v>
      </c>
      <c r="B842" s="10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60" hidden="1" x14ac:dyDescent="0.25">
      <c r="A843">
        <v>841</v>
      </c>
      <c r="B843" s="10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5" hidden="1" x14ac:dyDescent="0.25">
      <c r="A844">
        <v>842</v>
      </c>
      <c r="B844" s="10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60" hidden="1" x14ac:dyDescent="0.25">
      <c r="A845">
        <v>843</v>
      </c>
      <c r="B845" s="10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60" hidden="1" x14ac:dyDescent="0.25">
      <c r="A846">
        <v>844</v>
      </c>
      <c r="B846" s="10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5" hidden="1" x14ac:dyDescent="0.25">
      <c r="A847">
        <v>845</v>
      </c>
      <c r="B847" s="10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5" hidden="1" x14ac:dyDescent="0.25">
      <c r="A848">
        <v>846</v>
      </c>
      <c r="B848" s="10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30" hidden="1" x14ac:dyDescent="0.25">
      <c r="A849">
        <v>847</v>
      </c>
      <c r="B849" s="10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5" hidden="1" x14ac:dyDescent="0.25">
      <c r="A850">
        <v>848</v>
      </c>
      <c r="B850" s="10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0" hidden="1" x14ac:dyDescent="0.25">
      <c r="A851">
        <v>849</v>
      </c>
      <c r="B851" s="10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5" hidden="1" x14ac:dyDescent="0.25">
      <c r="A852">
        <v>850</v>
      </c>
      <c r="B852" s="10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5" hidden="1" x14ac:dyDescent="0.25">
      <c r="A853">
        <v>851</v>
      </c>
      <c r="B853" s="10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0" hidden="1" x14ac:dyDescent="0.25">
      <c r="A854">
        <v>852</v>
      </c>
      <c r="B854" s="10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5" hidden="1" x14ac:dyDescent="0.25">
      <c r="A855">
        <v>853</v>
      </c>
      <c r="B855" s="10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5" hidden="1" x14ac:dyDescent="0.25">
      <c r="A856">
        <v>854</v>
      </c>
      <c r="B856" s="10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45" hidden="1" x14ac:dyDescent="0.25">
      <c r="A857">
        <v>855</v>
      </c>
      <c r="B857" s="10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60" hidden="1" x14ac:dyDescent="0.25">
      <c r="A858">
        <v>856</v>
      </c>
      <c r="B858" s="10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5" hidden="1" x14ac:dyDescent="0.25">
      <c r="A859">
        <v>857</v>
      </c>
      <c r="B859" s="10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60" hidden="1" x14ac:dyDescent="0.25">
      <c r="A860">
        <v>858</v>
      </c>
      <c r="B860" s="10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5" hidden="1" x14ac:dyDescent="0.25">
      <c r="A861">
        <v>859</v>
      </c>
      <c r="B861" s="10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60" hidden="1" x14ac:dyDescent="0.25">
      <c r="A862">
        <v>860</v>
      </c>
      <c r="B862" s="10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5" hidden="1" x14ac:dyDescent="0.25">
      <c r="A863">
        <v>861</v>
      </c>
      <c r="B863" s="10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5" hidden="1" x14ac:dyDescent="0.25">
      <c r="A864">
        <v>862</v>
      </c>
      <c r="B864" s="10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5" hidden="1" x14ac:dyDescent="0.25">
      <c r="A865">
        <v>863</v>
      </c>
      <c r="B865" s="10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5" hidden="1" x14ac:dyDescent="0.25">
      <c r="A866">
        <v>864</v>
      </c>
      <c r="B866" s="10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60" hidden="1" x14ac:dyDescent="0.25">
      <c r="A867">
        <v>865</v>
      </c>
      <c r="B867" s="10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5" hidden="1" x14ac:dyDescent="0.25">
      <c r="A868">
        <v>866</v>
      </c>
      <c r="B868" s="10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60" hidden="1" x14ac:dyDescent="0.25">
      <c r="A869">
        <v>867</v>
      </c>
      <c r="B869" s="10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0" hidden="1" x14ac:dyDescent="0.25">
      <c r="A870">
        <v>868</v>
      </c>
      <c r="B870" s="10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60" hidden="1" x14ac:dyDescent="0.25">
      <c r="A871">
        <v>869</v>
      </c>
      <c r="B871" s="10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60" hidden="1" x14ac:dyDescent="0.25">
      <c r="A872">
        <v>870</v>
      </c>
      <c r="B872" s="10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60" hidden="1" x14ac:dyDescent="0.25">
      <c r="A873">
        <v>871</v>
      </c>
      <c r="B873" s="10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5" hidden="1" x14ac:dyDescent="0.25">
      <c r="A874">
        <v>872</v>
      </c>
      <c r="B874" s="10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45" hidden="1" x14ac:dyDescent="0.25">
      <c r="A875">
        <v>873</v>
      </c>
      <c r="B875" s="10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60" hidden="1" x14ac:dyDescent="0.25">
      <c r="A876">
        <v>874</v>
      </c>
      <c r="B876" s="10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0" hidden="1" x14ac:dyDescent="0.25">
      <c r="A877">
        <v>875</v>
      </c>
      <c r="B877" s="10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30" hidden="1" x14ac:dyDescent="0.25">
      <c r="A878">
        <v>876</v>
      </c>
      <c r="B878" s="10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60" hidden="1" x14ac:dyDescent="0.25">
      <c r="A879">
        <v>877</v>
      </c>
      <c r="B879" s="10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60" hidden="1" x14ac:dyDescent="0.25">
      <c r="A880">
        <v>878</v>
      </c>
      <c r="B880" s="10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60" hidden="1" x14ac:dyDescent="0.25">
      <c r="A881">
        <v>879</v>
      </c>
      <c r="B881" s="10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60" hidden="1" x14ac:dyDescent="0.25">
      <c r="A882">
        <v>880</v>
      </c>
      <c r="B882" s="10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5" hidden="1" x14ac:dyDescent="0.25">
      <c r="A883">
        <v>881</v>
      </c>
      <c r="B883" s="10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60" hidden="1" x14ac:dyDescent="0.25">
      <c r="A884">
        <v>882</v>
      </c>
      <c r="B884" s="10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60" hidden="1" x14ac:dyDescent="0.25">
      <c r="A885">
        <v>883</v>
      </c>
      <c r="B885" s="10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5" hidden="1" x14ac:dyDescent="0.25">
      <c r="A886">
        <v>884</v>
      </c>
      <c r="B886" s="10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5" hidden="1" x14ac:dyDescent="0.25">
      <c r="A887">
        <v>885</v>
      </c>
      <c r="B887" s="10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60" hidden="1" x14ac:dyDescent="0.25">
      <c r="A888">
        <v>886</v>
      </c>
      <c r="B888" s="10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60" hidden="1" x14ac:dyDescent="0.25">
      <c r="A889">
        <v>887</v>
      </c>
      <c r="B889" s="10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60" hidden="1" x14ac:dyDescent="0.25">
      <c r="A890">
        <v>888</v>
      </c>
      <c r="B890" s="10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5" hidden="1" x14ac:dyDescent="0.25">
      <c r="A891">
        <v>889</v>
      </c>
      <c r="B891" s="10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60" hidden="1" x14ac:dyDescent="0.25">
      <c r="A892">
        <v>890</v>
      </c>
      <c r="B892" s="10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60" hidden="1" x14ac:dyDescent="0.25">
      <c r="A893">
        <v>891</v>
      </c>
      <c r="B893" s="10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60" hidden="1" x14ac:dyDescent="0.25">
      <c r="A894">
        <v>892</v>
      </c>
      <c r="B894" s="10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5" hidden="1" x14ac:dyDescent="0.25">
      <c r="A895">
        <v>893</v>
      </c>
      <c r="B895" s="10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60" hidden="1" x14ac:dyDescent="0.25">
      <c r="A896">
        <v>894</v>
      </c>
      <c r="B896" s="10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60" hidden="1" x14ac:dyDescent="0.25">
      <c r="A897">
        <v>895</v>
      </c>
      <c r="B897" s="10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60" hidden="1" x14ac:dyDescent="0.25">
      <c r="A898">
        <v>896</v>
      </c>
      <c r="B898" s="10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60" hidden="1" x14ac:dyDescent="0.25">
      <c r="A899">
        <v>897</v>
      </c>
      <c r="B899" s="10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10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5" hidden="1" x14ac:dyDescent="0.25">
      <c r="A901">
        <v>899</v>
      </c>
      <c r="B901" s="10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45" hidden="1" x14ac:dyDescent="0.25">
      <c r="A902">
        <v>900</v>
      </c>
      <c r="B902" s="10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0" hidden="1" x14ac:dyDescent="0.25">
      <c r="A903">
        <v>901</v>
      </c>
      <c r="B903" s="10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60" hidden="1" x14ac:dyDescent="0.25">
      <c r="A904">
        <v>902</v>
      </c>
      <c r="B904" s="10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5" hidden="1" x14ac:dyDescent="0.25">
      <c r="A905">
        <v>903</v>
      </c>
      <c r="B905" s="10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5" hidden="1" x14ac:dyDescent="0.25">
      <c r="A906">
        <v>904</v>
      </c>
      <c r="B906" s="10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5" hidden="1" x14ac:dyDescent="0.25">
      <c r="A907">
        <v>905</v>
      </c>
      <c r="B907" s="10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0" hidden="1" x14ac:dyDescent="0.25">
      <c r="A908">
        <v>906</v>
      </c>
      <c r="B908" s="10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5" hidden="1" x14ac:dyDescent="0.25">
      <c r="A909">
        <v>907</v>
      </c>
      <c r="B909" s="10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5" hidden="1" x14ac:dyDescent="0.25">
      <c r="A910">
        <v>908</v>
      </c>
      <c r="B910" s="10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60" hidden="1" x14ac:dyDescent="0.25">
      <c r="A911">
        <v>909</v>
      </c>
      <c r="B911" s="10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5" hidden="1" x14ac:dyDescent="0.25">
      <c r="A912">
        <v>910</v>
      </c>
      <c r="B912" s="10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60" hidden="1" x14ac:dyDescent="0.25">
      <c r="A913">
        <v>911</v>
      </c>
      <c r="B913" s="10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5" hidden="1" x14ac:dyDescent="0.25">
      <c r="A914">
        <v>912</v>
      </c>
      <c r="B914" s="10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60" hidden="1" x14ac:dyDescent="0.25">
      <c r="A915">
        <v>913</v>
      </c>
      <c r="B915" s="10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5" hidden="1" x14ac:dyDescent="0.25">
      <c r="A916">
        <v>914</v>
      </c>
      <c r="B916" s="10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5" hidden="1" x14ac:dyDescent="0.25">
      <c r="A917">
        <v>915</v>
      </c>
      <c r="B917" s="10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5" hidden="1" x14ac:dyDescent="0.25">
      <c r="A918">
        <v>916</v>
      </c>
      <c r="B918" s="10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60" hidden="1" x14ac:dyDescent="0.25">
      <c r="A919">
        <v>917</v>
      </c>
      <c r="B919" s="10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60" hidden="1" x14ac:dyDescent="0.25">
      <c r="A920">
        <v>918</v>
      </c>
      <c r="B920" s="10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25">
      <c r="A921">
        <v>919</v>
      </c>
      <c r="B921" s="10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5" hidden="1" x14ac:dyDescent="0.25">
      <c r="A922">
        <v>920</v>
      </c>
      <c r="B922" s="10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60" hidden="1" x14ac:dyDescent="0.25">
      <c r="A923">
        <v>921</v>
      </c>
      <c r="B923" s="10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5" hidden="1" x14ac:dyDescent="0.25">
      <c r="A924">
        <v>922</v>
      </c>
      <c r="B924" s="10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60" hidden="1" x14ac:dyDescent="0.25">
      <c r="A925">
        <v>923</v>
      </c>
      <c r="B925" s="10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60" hidden="1" x14ac:dyDescent="0.25">
      <c r="A926">
        <v>924</v>
      </c>
      <c r="B926" s="10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5" hidden="1" x14ac:dyDescent="0.25">
      <c r="A927">
        <v>925</v>
      </c>
      <c r="B927" s="10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0" hidden="1" x14ac:dyDescent="0.25">
      <c r="A928">
        <v>926</v>
      </c>
      <c r="B928" s="10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0" hidden="1" x14ac:dyDescent="0.25">
      <c r="A929">
        <v>927</v>
      </c>
      <c r="B929" s="10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5" hidden="1" x14ac:dyDescent="0.25">
      <c r="A930">
        <v>928</v>
      </c>
      <c r="B930" s="10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5" hidden="1" x14ac:dyDescent="0.25">
      <c r="A931">
        <v>929</v>
      </c>
      <c r="B931" s="10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60" hidden="1" x14ac:dyDescent="0.25">
      <c r="A932">
        <v>930</v>
      </c>
      <c r="B932" s="10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5" hidden="1" x14ac:dyDescent="0.25">
      <c r="A933">
        <v>931</v>
      </c>
      <c r="B933" s="10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45" hidden="1" x14ac:dyDescent="0.25">
      <c r="A934">
        <v>932</v>
      </c>
      <c r="B934" s="10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60" hidden="1" x14ac:dyDescent="0.25">
      <c r="A935">
        <v>933</v>
      </c>
      <c r="B935" s="10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60" hidden="1" x14ac:dyDescent="0.25">
      <c r="A936">
        <v>934</v>
      </c>
      <c r="B936" s="10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60" hidden="1" x14ac:dyDescent="0.25">
      <c r="A937">
        <v>935</v>
      </c>
      <c r="B937" s="10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5" hidden="1" x14ac:dyDescent="0.25">
      <c r="A938">
        <v>936</v>
      </c>
      <c r="B938" s="10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5" hidden="1" x14ac:dyDescent="0.25">
      <c r="A939">
        <v>937</v>
      </c>
      <c r="B939" s="10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5" hidden="1" x14ac:dyDescent="0.25">
      <c r="A940">
        <v>938</v>
      </c>
      <c r="B940" s="10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60" hidden="1" x14ac:dyDescent="0.25">
      <c r="A941">
        <v>939</v>
      </c>
      <c r="B941" s="10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5" hidden="1" x14ac:dyDescent="0.25">
      <c r="A942">
        <v>940</v>
      </c>
      <c r="B942" s="10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60" hidden="1" x14ac:dyDescent="0.25">
      <c r="A943">
        <v>941</v>
      </c>
      <c r="B943" s="10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60" hidden="1" x14ac:dyDescent="0.25">
      <c r="A944">
        <v>942</v>
      </c>
      <c r="B944" s="10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0" hidden="1" x14ac:dyDescent="0.25">
      <c r="A945">
        <v>943</v>
      </c>
      <c r="B945" s="10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5" hidden="1" x14ac:dyDescent="0.25">
      <c r="A946">
        <v>944</v>
      </c>
      <c r="B946" s="10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5" hidden="1" x14ac:dyDescent="0.25">
      <c r="A947">
        <v>945</v>
      </c>
      <c r="B947" s="10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5" hidden="1" x14ac:dyDescent="0.25">
      <c r="A948">
        <v>946</v>
      </c>
      <c r="B948" s="10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60" hidden="1" x14ac:dyDescent="0.25">
      <c r="A949">
        <v>947</v>
      </c>
      <c r="B949" s="10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60" hidden="1" x14ac:dyDescent="0.25">
      <c r="A950">
        <v>948</v>
      </c>
      <c r="B950" s="10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5" hidden="1" x14ac:dyDescent="0.25">
      <c r="A951">
        <v>949</v>
      </c>
      <c r="B951" s="10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5" hidden="1" x14ac:dyDescent="0.25">
      <c r="A952">
        <v>950</v>
      </c>
      <c r="B952" s="10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25">
      <c r="A953">
        <v>951</v>
      </c>
      <c r="B953" s="10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0" hidden="1" x14ac:dyDescent="0.25">
      <c r="A954">
        <v>952</v>
      </c>
      <c r="B954" s="10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5" hidden="1" x14ac:dyDescent="0.25">
      <c r="A955">
        <v>953</v>
      </c>
      <c r="B955" s="10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5" hidden="1" x14ac:dyDescent="0.25">
      <c r="A956">
        <v>954</v>
      </c>
      <c r="B956" s="10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5" hidden="1" x14ac:dyDescent="0.25">
      <c r="A957">
        <v>955</v>
      </c>
      <c r="B957" s="10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0" hidden="1" x14ac:dyDescent="0.25">
      <c r="A958">
        <v>956</v>
      </c>
      <c r="B958" s="10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0" hidden="1" x14ac:dyDescent="0.25">
      <c r="A959">
        <v>957</v>
      </c>
      <c r="B959" s="10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60" hidden="1" x14ac:dyDescent="0.25">
      <c r="A960">
        <v>958</v>
      </c>
      <c r="B960" s="10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60" hidden="1" x14ac:dyDescent="0.25">
      <c r="A961">
        <v>959</v>
      </c>
      <c r="B961" s="10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5" hidden="1" x14ac:dyDescent="0.25">
      <c r="A962">
        <v>960</v>
      </c>
      <c r="B962" s="10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5" hidden="1" x14ac:dyDescent="0.25">
      <c r="A963">
        <v>961</v>
      </c>
      <c r="B963" s="10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10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0" hidden="1" x14ac:dyDescent="0.25">
      <c r="A965">
        <v>963</v>
      </c>
      <c r="B965" s="10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60" hidden="1" x14ac:dyDescent="0.25">
      <c r="A966">
        <v>964</v>
      </c>
      <c r="B966" s="10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60" hidden="1" x14ac:dyDescent="0.25">
      <c r="A967">
        <v>965</v>
      </c>
      <c r="B967" s="10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5" hidden="1" x14ac:dyDescent="0.25">
      <c r="A968">
        <v>966</v>
      </c>
      <c r="B968" s="10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5" hidden="1" x14ac:dyDescent="0.25">
      <c r="A969">
        <v>967</v>
      </c>
      <c r="B969" s="10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60" hidden="1" x14ac:dyDescent="0.25">
      <c r="A970">
        <v>968</v>
      </c>
      <c r="B970" s="10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0" hidden="1" x14ac:dyDescent="0.25">
      <c r="A971">
        <v>969</v>
      </c>
      <c r="B971" s="10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60" hidden="1" x14ac:dyDescent="0.25">
      <c r="A972">
        <v>970</v>
      </c>
      <c r="B972" s="10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60" hidden="1" x14ac:dyDescent="0.25">
      <c r="A973">
        <v>971</v>
      </c>
      <c r="B973" s="10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5" hidden="1" x14ac:dyDescent="0.25">
      <c r="A974">
        <v>972</v>
      </c>
      <c r="B974" s="10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60" hidden="1" x14ac:dyDescent="0.25">
      <c r="A975">
        <v>973</v>
      </c>
      <c r="B975" s="10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5" hidden="1" x14ac:dyDescent="0.25">
      <c r="A976">
        <v>974</v>
      </c>
      <c r="B976" s="10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60" hidden="1" x14ac:dyDescent="0.25">
      <c r="A977">
        <v>975</v>
      </c>
      <c r="B977" s="10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60" hidden="1" x14ac:dyDescent="0.25">
      <c r="A978">
        <v>976</v>
      </c>
      <c r="B978" s="10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60" hidden="1" x14ac:dyDescent="0.25">
      <c r="A979">
        <v>977</v>
      </c>
      <c r="B979" s="10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5" hidden="1" x14ac:dyDescent="0.25">
      <c r="A980">
        <v>978</v>
      </c>
      <c r="B980" s="10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60" hidden="1" x14ac:dyDescent="0.25">
      <c r="A981">
        <v>979</v>
      </c>
      <c r="B981" s="10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60" hidden="1" x14ac:dyDescent="0.25">
      <c r="A982">
        <v>980</v>
      </c>
      <c r="B982" s="10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60" hidden="1" x14ac:dyDescent="0.25">
      <c r="A983">
        <v>981</v>
      </c>
      <c r="B983" s="10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45" hidden="1" x14ac:dyDescent="0.25">
      <c r="A984">
        <v>982</v>
      </c>
      <c r="B984" s="10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60" hidden="1" x14ac:dyDescent="0.25">
      <c r="A985">
        <v>983</v>
      </c>
      <c r="B985" s="10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90" hidden="1" x14ac:dyDescent="0.25">
      <c r="A986">
        <v>984</v>
      </c>
      <c r="B986" s="10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60" hidden="1" x14ac:dyDescent="0.25">
      <c r="A987">
        <v>985</v>
      </c>
      <c r="B987" s="10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60" hidden="1" x14ac:dyDescent="0.25">
      <c r="A988">
        <v>986</v>
      </c>
      <c r="B988" s="10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5" hidden="1" x14ac:dyDescent="0.25">
      <c r="A989">
        <v>987</v>
      </c>
      <c r="B989" s="10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60" hidden="1" x14ac:dyDescent="0.25">
      <c r="A990">
        <v>988</v>
      </c>
      <c r="B990" s="10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30" hidden="1" x14ac:dyDescent="0.25">
      <c r="A991">
        <v>989</v>
      </c>
      <c r="B991" s="10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60" hidden="1" x14ac:dyDescent="0.25">
      <c r="A992">
        <v>990</v>
      </c>
      <c r="B992" s="10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5" hidden="1" x14ac:dyDescent="0.25">
      <c r="A993">
        <v>991</v>
      </c>
      <c r="B993" s="10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5" hidden="1" x14ac:dyDescent="0.25">
      <c r="A994">
        <v>992</v>
      </c>
      <c r="B994" s="10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5" hidden="1" x14ac:dyDescent="0.25">
      <c r="A995">
        <v>993</v>
      </c>
      <c r="B995" s="10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0" hidden="1" x14ac:dyDescent="0.25">
      <c r="A996">
        <v>994</v>
      </c>
      <c r="B996" s="10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60" hidden="1" x14ac:dyDescent="0.25">
      <c r="A997">
        <v>995</v>
      </c>
      <c r="B997" s="10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5" hidden="1" x14ac:dyDescent="0.25">
      <c r="A998">
        <v>996</v>
      </c>
      <c r="B998" s="10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0" hidden="1" x14ac:dyDescent="0.25">
      <c r="A999">
        <v>997</v>
      </c>
      <c r="B999" s="10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5" hidden="1" x14ac:dyDescent="0.25">
      <c r="A1000">
        <v>998</v>
      </c>
      <c r="B1000" s="10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5" hidden="1" x14ac:dyDescent="0.25">
      <c r="A1001">
        <v>999</v>
      </c>
      <c r="B1001" s="10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5" hidden="1" x14ac:dyDescent="0.25">
      <c r="A1002">
        <v>1000</v>
      </c>
      <c r="B1002" s="10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60" hidden="1" x14ac:dyDescent="0.25">
      <c r="A1003">
        <v>1001</v>
      </c>
      <c r="B1003" s="10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60" hidden="1" x14ac:dyDescent="0.25">
      <c r="A1004">
        <v>1002</v>
      </c>
      <c r="B1004" s="10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5" hidden="1" x14ac:dyDescent="0.25">
      <c r="A1005">
        <v>1003</v>
      </c>
      <c r="B1005" s="10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45" hidden="1" x14ac:dyDescent="0.25">
      <c r="A1006">
        <v>1004</v>
      </c>
      <c r="B1006" s="10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5" hidden="1" x14ac:dyDescent="0.25">
      <c r="A1007">
        <v>1005</v>
      </c>
      <c r="B1007" s="10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5" hidden="1" x14ac:dyDescent="0.25">
      <c r="A1008">
        <v>1006</v>
      </c>
      <c r="B1008" s="10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5" hidden="1" x14ac:dyDescent="0.25">
      <c r="A1009">
        <v>1007</v>
      </c>
      <c r="B1009" s="10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60" hidden="1" x14ac:dyDescent="0.25">
      <c r="A1010">
        <v>1008</v>
      </c>
      <c r="B1010" s="10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60" hidden="1" x14ac:dyDescent="0.25">
      <c r="A1011">
        <v>1009</v>
      </c>
      <c r="B1011" s="10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60" hidden="1" x14ac:dyDescent="0.25">
      <c r="A1012">
        <v>1010</v>
      </c>
      <c r="B1012" s="10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5" hidden="1" x14ac:dyDescent="0.25">
      <c r="A1013">
        <v>1011</v>
      </c>
      <c r="B1013" s="10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60" hidden="1" x14ac:dyDescent="0.25">
      <c r="A1014">
        <v>1012</v>
      </c>
      <c r="B1014" s="10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60" hidden="1" x14ac:dyDescent="0.25">
      <c r="A1015">
        <v>1013</v>
      </c>
      <c r="B1015" s="10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0" hidden="1" x14ac:dyDescent="0.25">
      <c r="A1016">
        <v>1014</v>
      </c>
      <c r="B1016" s="10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45" hidden="1" x14ac:dyDescent="0.25">
      <c r="A1017">
        <v>1015</v>
      </c>
      <c r="B1017" s="10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5" hidden="1" x14ac:dyDescent="0.25">
      <c r="A1018">
        <v>1016</v>
      </c>
      <c r="B1018" s="10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60" hidden="1" x14ac:dyDescent="0.25">
      <c r="A1019">
        <v>1017</v>
      </c>
      <c r="B1019" s="10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5" hidden="1" x14ac:dyDescent="0.25">
      <c r="A1020">
        <v>1018</v>
      </c>
      <c r="B1020" s="10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5" hidden="1" x14ac:dyDescent="0.25">
      <c r="A1021">
        <v>1019</v>
      </c>
      <c r="B1021" s="10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60" hidden="1" x14ac:dyDescent="0.25">
      <c r="A1022">
        <v>1020</v>
      </c>
      <c r="B1022" s="10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5" hidden="1" x14ac:dyDescent="0.25">
      <c r="A1023">
        <v>1021</v>
      </c>
      <c r="B1023" s="10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0" hidden="1" x14ac:dyDescent="0.25">
      <c r="A1024">
        <v>1022</v>
      </c>
      <c r="B1024" s="10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5" hidden="1" x14ac:dyDescent="0.25">
      <c r="A1025">
        <v>1023</v>
      </c>
      <c r="B1025" s="10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5" hidden="1" x14ac:dyDescent="0.25">
      <c r="A1026">
        <v>1024</v>
      </c>
      <c r="B1026" s="10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5" hidden="1" x14ac:dyDescent="0.25">
      <c r="A1027">
        <v>1025</v>
      </c>
      <c r="B1027" s="10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10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60" hidden="1" x14ac:dyDescent="0.25">
      <c r="A1029">
        <v>1027</v>
      </c>
      <c r="B1029" s="10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5" hidden="1" x14ac:dyDescent="0.25">
      <c r="A1030">
        <v>1028</v>
      </c>
      <c r="B1030" s="10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45" hidden="1" x14ac:dyDescent="0.25">
      <c r="A1031">
        <v>1029</v>
      </c>
      <c r="B1031" s="10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0" hidden="1" x14ac:dyDescent="0.25">
      <c r="A1032">
        <v>1030</v>
      </c>
      <c r="B1032" s="10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60" hidden="1" x14ac:dyDescent="0.25">
      <c r="A1033">
        <v>1031</v>
      </c>
      <c r="B1033" s="10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25">
      <c r="A1034">
        <v>1032</v>
      </c>
      <c r="B1034" s="10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60" hidden="1" x14ac:dyDescent="0.25">
      <c r="A1035">
        <v>1033</v>
      </c>
      <c r="B1035" s="10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5" hidden="1" x14ac:dyDescent="0.25">
      <c r="A1036">
        <v>1034</v>
      </c>
      <c r="B1036" s="10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60" hidden="1" x14ac:dyDescent="0.25">
      <c r="A1037">
        <v>1035</v>
      </c>
      <c r="B1037" s="10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5" hidden="1" x14ac:dyDescent="0.25">
      <c r="A1038">
        <v>1036</v>
      </c>
      <c r="B1038" s="10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60" hidden="1" x14ac:dyDescent="0.25">
      <c r="A1039">
        <v>1037</v>
      </c>
      <c r="B1039" s="10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5" hidden="1" x14ac:dyDescent="0.25">
      <c r="A1040">
        <v>1038</v>
      </c>
      <c r="B1040" s="10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60" hidden="1" x14ac:dyDescent="0.25">
      <c r="A1041">
        <v>1039</v>
      </c>
      <c r="B1041" s="10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60" hidden="1" x14ac:dyDescent="0.25">
      <c r="A1042">
        <v>1040</v>
      </c>
      <c r="B1042" s="10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5" hidden="1" x14ac:dyDescent="0.25">
      <c r="A1043">
        <v>1041</v>
      </c>
      <c r="B1043" s="10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60" hidden="1" x14ac:dyDescent="0.25">
      <c r="A1044">
        <v>1042</v>
      </c>
      <c r="B1044" s="10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5" hidden="1" x14ac:dyDescent="0.25">
      <c r="A1045">
        <v>1043</v>
      </c>
      <c r="B1045" s="10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60" hidden="1" x14ac:dyDescent="0.25">
      <c r="A1046">
        <v>1044</v>
      </c>
      <c r="B1046" s="10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5" hidden="1" x14ac:dyDescent="0.25">
      <c r="A1047">
        <v>1045</v>
      </c>
      <c r="B1047" s="10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60" hidden="1" x14ac:dyDescent="0.25">
      <c r="A1048">
        <v>1046</v>
      </c>
      <c r="B1048" s="10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5" hidden="1" x14ac:dyDescent="0.25">
      <c r="A1049">
        <v>1047</v>
      </c>
      <c r="B1049" s="10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60" hidden="1" x14ac:dyDescent="0.25">
      <c r="A1050">
        <v>1048</v>
      </c>
      <c r="B1050" s="10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25">
      <c r="A1051">
        <v>1049</v>
      </c>
      <c r="B1051" s="10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30" hidden="1" x14ac:dyDescent="0.25">
      <c r="A1052">
        <v>1050</v>
      </c>
      <c r="B1052" s="10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60" hidden="1" x14ac:dyDescent="0.25">
      <c r="A1053">
        <v>1051</v>
      </c>
      <c r="B1053" s="10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75" hidden="1" x14ac:dyDescent="0.25">
      <c r="A1054">
        <v>1052</v>
      </c>
      <c r="B1054" s="10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60" hidden="1" x14ac:dyDescent="0.25">
      <c r="A1055">
        <v>1053</v>
      </c>
      <c r="B1055" s="10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60" hidden="1" x14ac:dyDescent="0.25">
      <c r="A1056">
        <v>1054</v>
      </c>
      <c r="B1056" s="10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60" hidden="1" x14ac:dyDescent="0.25">
      <c r="A1057">
        <v>1055</v>
      </c>
      <c r="B1057" s="10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60" hidden="1" x14ac:dyDescent="0.25">
      <c r="A1058">
        <v>1056</v>
      </c>
      <c r="B1058" s="10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5" hidden="1" x14ac:dyDescent="0.25">
      <c r="A1059">
        <v>1057</v>
      </c>
      <c r="B1059" s="10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60" hidden="1" x14ac:dyDescent="0.25">
      <c r="A1060">
        <v>1058</v>
      </c>
      <c r="B1060" s="10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25">
      <c r="A1061">
        <v>1059</v>
      </c>
      <c r="B1061" s="10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60" hidden="1" x14ac:dyDescent="0.25">
      <c r="A1062">
        <v>1060</v>
      </c>
      <c r="B1062" s="10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45" hidden="1" x14ac:dyDescent="0.25">
      <c r="A1063">
        <v>1061</v>
      </c>
      <c r="B1063" s="10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30" hidden="1" x14ac:dyDescent="0.25">
      <c r="A1064">
        <v>1062</v>
      </c>
      <c r="B1064" s="10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60" hidden="1" x14ac:dyDescent="0.25">
      <c r="A1065">
        <v>1063</v>
      </c>
      <c r="B1065" s="10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60" hidden="1" x14ac:dyDescent="0.25">
      <c r="A1066">
        <v>1064</v>
      </c>
      <c r="B1066" s="10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60" hidden="1" x14ac:dyDescent="0.25">
      <c r="A1067">
        <v>1065</v>
      </c>
      <c r="B1067" s="10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5" hidden="1" x14ac:dyDescent="0.25">
      <c r="A1068">
        <v>1066</v>
      </c>
      <c r="B1068" s="10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60" hidden="1" x14ac:dyDescent="0.25">
      <c r="A1069">
        <v>1067</v>
      </c>
      <c r="B1069" s="10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60" hidden="1" x14ac:dyDescent="0.25">
      <c r="A1070">
        <v>1068</v>
      </c>
      <c r="B1070" s="10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5" hidden="1" x14ac:dyDescent="0.25">
      <c r="A1071">
        <v>1069</v>
      </c>
      <c r="B1071" s="10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5" hidden="1" x14ac:dyDescent="0.25">
      <c r="A1072">
        <v>1070</v>
      </c>
      <c r="B1072" s="10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60" hidden="1" x14ac:dyDescent="0.25">
      <c r="A1073">
        <v>1071</v>
      </c>
      <c r="B1073" s="10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60" hidden="1" x14ac:dyDescent="0.25">
      <c r="A1074">
        <v>1072</v>
      </c>
      <c r="B1074" s="10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45" hidden="1" x14ac:dyDescent="0.25">
      <c r="A1075">
        <v>1073</v>
      </c>
      <c r="B1075" s="10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60" hidden="1" x14ac:dyDescent="0.25">
      <c r="A1076">
        <v>1074</v>
      </c>
      <c r="B1076" s="10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45" hidden="1" x14ac:dyDescent="0.25">
      <c r="A1077">
        <v>1075</v>
      </c>
      <c r="B1077" s="10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5" hidden="1" x14ac:dyDescent="0.25">
      <c r="A1078">
        <v>1076</v>
      </c>
      <c r="B1078" s="10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5" hidden="1" x14ac:dyDescent="0.25">
      <c r="A1079">
        <v>1077</v>
      </c>
      <c r="B1079" s="10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60" hidden="1" x14ac:dyDescent="0.25">
      <c r="A1080">
        <v>1078</v>
      </c>
      <c r="B1080" s="10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60" hidden="1" x14ac:dyDescent="0.25">
      <c r="A1081">
        <v>1079</v>
      </c>
      <c r="B1081" s="10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5" hidden="1" x14ac:dyDescent="0.25">
      <c r="A1082">
        <v>1080</v>
      </c>
      <c r="B1082" s="10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5" hidden="1" x14ac:dyDescent="0.25">
      <c r="A1083">
        <v>1081</v>
      </c>
      <c r="B1083" s="10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5" hidden="1" x14ac:dyDescent="0.25">
      <c r="A1084">
        <v>1082</v>
      </c>
      <c r="B1084" s="10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60" hidden="1" x14ac:dyDescent="0.25">
      <c r="A1085">
        <v>1083</v>
      </c>
      <c r="B1085" s="10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25">
      <c r="A1086">
        <v>1084</v>
      </c>
      <c r="B1086" s="10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5" hidden="1" x14ac:dyDescent="0.25">
      <c r="A1087">
        <v>1085</v>
      </c>
      <c r="B1087" s="10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25">
      <c r="A1088">
        <v>1086</v>
      </c>
      <c r="B1088" s="10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60" hidden="1" x14ac:dyDescent="0.25">
      <c r="A1089">
        <v>1087</v>
      </c>
      <c r="B1089" s="10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45" hidden="1" x14ac:dyDescent="0.25">
      <c r="A1090">
        <v>1088</v>
      </c>
      <c r="B1090" s="10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0" hidden="1" x14ac:dyDescent="0.25">
      <c r="A1091">
        <v>1089</v>
      </c>
      <c r="B1091" s="10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10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60" hidden="1" x14ac:dyDescent="0.25">
      <c r="A1093">
        <v>1091</v>
      </c>
      <c r="B1093" s="10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60" hidden="1" x14ac:dyDescent="0.25">
      <c r="A1094">
        <v>1092</v>
      </c>
      <c r="B1094" s="10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5" hidden="1" x14ac:dyDescent="0.25">
      <c r="A1095">
        <v>1093</v>
      </c>
      <c r="B1095" s="10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60" hidden="1" x14ac:dyDescent="0.25">
      <c r="A1096">
        <v>1094</v>
      </c>
      <c r="B1096" s="10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60" hidden="1" x14ac:dyDescent="0.25">
      <c r="A1097">
        <v>1095</v>
      </c>
      <c r="B1097" s="10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60" hidden="1" x14ac:dyDescent="0.25">
      <c r="A1098">
        <v>1096</v>
      </c>
      <c r="B1098" s="10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5" hidden="1" x14ac:dyDescent="0.25">
      <c r="A1099">
        <v>1097</v>
      </c>
      <c r="B1099" s="10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0" hidden="1" x14ac:dyDescent="0.25">
      <c r="A1100">
        <v>1098</v>
      </c>
      <c r="B1100" s="10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60" hidden="1" x14ac:dyDescent="0.25">
      <c r="A1101">
        <v>1099</v>
      </c>
      <c r="B1101" s="10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5" hidden="1" x14ac:dyDescent="0.25">
      <c r="A1102">
        <v>1100</v>
      </c>
      <c r="B1102" s="10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45" hidden="1" x14ac:dyDescent="0.25">
      <c r="A1103">
        <v>1101</v>
      </c>
      <c r="B1103" s="10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60" hidden="1" x14ac:dyDescent="0.25">
      <c r="A1104">
        <v>1102</v>
      </c>
      <c r="B1104" s="10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5" hidden="1" x14ac:dyDescent="0.25">
      <c r="A1105">
        <v>1103</v>
      </c>
      <c r="B1105" s="10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60" hidden="1" x14ac:dyDescent="0.25">
      <c r="A1106">
        <v>1104</v>
      </c>
      <c r="B1106" s="10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60" hidden="1" x14ac:dyDescent="0.25">
      <c r="A1107">
        <v>1105</v>
      </c>
      <c r="B1107" s="10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5" hidden="1" x14ac:dyDescent="0.25">
      <c r="A1108">
        <v>1106</v>
      </c>
      <c r="B1108" s="10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0" hidden="1" x14ac:dyDescent="0.25">
      <c r="A1109">
        <v>1107</v>
      </c>
      <c r="B1109" s="10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60" hidden="1" x14ac:dyDescent="0.25">
      <c r="A1110">
        <v>1108</v>
      </c>
      <c r="B1110" s="10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60" hidden="1" x14ac:dyDescent="0.25">
      <c r="A1111">
        <v>1109</v>
      </c>
      <c r="B1111" s="10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60" hidden="1" x14ac:dyDescent="0.25">
      <c r="A1112">
        <v>1110</v>
      </c>
      <c r="B1112" s="10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60" hidden="1" x14ac:dyDescent="0.25">
      <c r="A1113">
        <v>1111</v>
      </c>
      <c r="B1113" s="10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5" hidden="1" x14ac:dyDescent="0.25">
      <c r="A1114">
        <v>1112</v>
      </c>
      <c r="B1114" s="10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60" hidden="1" x14ac:dyDescent="0.25">
      <c r="A1115">
        <v>1113</v>
      </c>
      <c r="B1115" s="10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60" hidden="1" x14ac:dyDescent="0.25">
      <c r="A1116">
        <v>1114</v>
      </c>
      <c r="B1116" s="10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60" hidden="1" x14ac:dyDescent="0.25">
      <c r="A1117">
        <v>1115</v>
      </c>
      <c r="B1117" s="10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5" hidden="1" x14ac:dyDescent="0.25">
      <c r="A1118">
        <v>1116</v>
      </c>
      <c r="B1118" s="10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5" hidden="1" x14ac:dyDescent="0.25">
      <c r="A1119">
        <v>1117</v>
      </c>
      <c r="B1119" s="10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60" hidden="1" x14ac:dyDescent="0.25">
      <c r="A1120">
        <v>1118</v>
      </c>
      <c r="B1120" s="10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60" hidden="1" x14ac:dyDescent="0.25">
      <c r="A1121">
        <v>1119</v>
      </c>
      <c r="B1121" s="10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5" hidden="1" x14ac:dyDescent="0.25">
      <c r="A1122">
        <v>1120</v>
      </c>
      <c r="B1122" s="10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5" hidden="1" x14ac:dyDescent="0.25">
      <c r="A1123">
        <v>1121</v>
      </c>
      <c r="B1123" s="10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60" hidden="1" x14ac:dyDescent="0.25">
      <c r="A1124">
        <v>1122</v>
      </c>
      <c r="B1124" s="10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60" hidden="1" x14ac:dyDescent="0.25">
      <c r="A1125">
        <v>1123</v>
      </c>
      <c r="B1125" s="10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60" hidden="1" x14ac:dyDescent="0.25">
      <c r="A1126">
        <v>1124</v>
      </c>
      <c r="B1126" s="10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60" hidden="1" x14ac:dyDescent="0.25">
      <c r="A1127">
        <v>1125</v>
      </c>
      <c r="B1127" s="10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5" hidden="1" x14ac:dyDescent="0.25">
      <c r="A1128">
        <v>1126</v>
      </c>
      <c r="B1128" s="10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0" hidden="1" x14ac:dyDescent="0.25">
      <c r="A1129">
        <v>1127</v>
      </c>
      <c r="B1129" s="10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25">
      <c r="A1130">
        <v>1128</v>
      </c>
      <c r="B1130" s="10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5" hidden="1" x14ac:dyDescent="0.25">
      <c r="A1131">
        <v>1129</v>
      </c>
      <c r="B1131" s="10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60" hidden="1" x14ac:dyDescent="0.25">
      <c r="A1132">
        <v>1130</v>
      </c>
      <c r="B1132" s="10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60" hidden="1" x14ac:dyDescent="0.25">
      <c r="A1133">
        <v>1131</v>
      </c>
      <c r="B1133" s="10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5" hidden="1" x14ac:dyDescent="0.25">
      <c r="A1134">
        <v>1132</v>
      </c>
      <c r="B1134" s="10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60" hidden="1" x14ac:dyDescent="0.25">
      <c r="A1135">
        <v>1133</v>
      </c>
      <c r="B1135" s="10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5" hidden="1" x14ac:dyDescent="0.25">
      <c r="A1136">
        <v>1134</v>
      </c>
      <c r="B1136" s="10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0" hidden="1" x14ac:dyDescent="0.25">
      <c r="A1137">
        <v>1135</v>
      </c>
      <c r="B1137" s="10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5" hidden="1" x14ac:dyDescent="0.25">
      <c r="A1138">
        <v>1136</v>
      </c>
      <c r="B1138" s="10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60" hidden="1" x14ac:dyDescent="0.25">
      <c r="A1139">
        <v>1137</v>
      </c>
      <c r="B1139" s="10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60" hidden="1" x14ac:dyDescent="0.25">
      <c r="A1140">
        <v>1138</v>
      </c>
      <c r="B1140" s="10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60" hidden="1" x14ac:dyDescent="0.25">
      <c r="A1141">
        <v>1139</v>
      </c>
      <c r="B1141" s="10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5" hidden="1" x14ac:dyDescent="0.25">
      <c r="A1142">
        <v>1140</v>
      </c>
      <c r="B1142" s="10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25">
      <c r="A1143">
        <v>1141</v>
      </c>
      <c r="B1143" s="10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5" hidden="1" x14ac:dyDescent="0.25">
      <c r="A1144">
        <v>1142</v>
      </c>
      <c r="B1144" s="10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60" hidden="1" x14ac:dyDescent="0.25">
      <c r="A1145">
        <v>1143</v>
      </c>
      <c r="B1145" s="10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5" hidden="1" x14ac:dyDescent="0.25">
      <c r="A1146">
        <v>1144</v>
      </c>
      <c r="B1146" s="10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5" hidden="1" x14ac:dyDescent="0.25">
      <c r="A1147">
        <v>1145</v>
      </c>
      <c r="B1147" s="10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5" hidden="1" x14ac:dyDescent="0.25">
      <c r="A1148">
        <v>1146</v>
      </c>
      <c r="B1148" s="10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60" hidden="1" x14ac:dyDescent="0.25">
      <c r="A1149">
        <v>1147</v>
      </c>
      <c r="B1149" s="10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0" hidden="1" x14ac:dyDescent="0.25">
      <c r="A1150">
        <v>1148</v>
      </c>
      <c r="B1150" s="10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0" hidden="1" x14ac:dyDescent="0.25">
      <c r="A1151">
        <v>1149</v>
      </c>
      <c r="B1151" s="10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0" hidden="1" x14ac:dyDescent="0.25">
      <c r="A1152">
        <v>1150</v>
      </c>
      <c r="B1152" s="10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60" hidden="1" x14ac:dyDescent="0.25">
      <c r="A1153">
        <v>1151</v>
      </c>
      <c r="B1153" s="10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25">
      <c r="A1154">
        <v>1152</v>
      </c>
      <c r="B1154" s="10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0" hidden="1" x14ac:dyDescent="0.25">
      <c r="A1155">
        <v>1153</v>
      </c>
      <c r="B1155" s="10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10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60" hidden="1" x14ac:dyDescent="0.25">
      <c r="A1157">
        <v>1155</v>
      </c>
      <c r="B1157" s="10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5" hidden="1" x14ac:dyDescent="0.25">
      <c r="A1158">
        <v>1156</v>
      </c>
      <c r="B1158" s="10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60" hidden="1" x14ac:dyDescent="0.25">
      <c r="A1159">
        <v>1157</v>
      </c>
      <c r="B1159" s="10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60" hidden="1" x14ac:dyDescent="0.25">
      <c r="A1160">
        <v>1158</v>
      </c>
      <c r="B1160" s="10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60" hidden="1" x14ac:dyDescent="0.25">
      <c r="A1161">
        <v>1159</v>
      </c>
      <c r="B1161" s="10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5" hidden="1" x14ac:dyDescent="0.25">
      <c r="A1162">
        <v>1160</v>
      </c>
      <c r="B1162" s="10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60" hidden="1" x14ac:dyDescent="0.25">
      <c r="A1163">
        <v>1161</v>
      </c>
      <c r="B1163" s="10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60" hidden="1" x14ac:dyDescent="0.25">
      <c r="A1164">
        <v>1162</v>
      </c>
      <c r="B1164" s="10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60" hidden="1" x14ac:dyDescent="0.25">
      <c r="A1165">
        <v>1163</v>
      </c>
      <c r="B1165" s="10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0" hidden="1" x14ac:dyDescent="0.25">
      <c r="A1166">
        <v>1164</v>
      </c>
      <c r="B1166" s="10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60" hidden="1" x14ac:dyDescent="0.25">
      <c r="A1167">
        <v>1165</v>
      </c>
      <c r="B1167" s="10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60" hidden="1" x14ac:dyDescent="0.25">
      <c r="A1168">
        <v>1166</v>
      </c>
      <c r="B1168" s="10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5" hidden="1" x14ac:dyDescent="0.25">
      <c r="A1169">
        <v>1167</v>
      </c>
      <c r="B1169" s="10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5" hidden="1" x14ac:dyDescent="0.25">
      <c r="A1170">
        <v>1168</v>
      </c>
      <c r="B1170" s="10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5" hidden="1" x14ac:dyDescent="0.25">
      <c r="A1171">
        <v>1169</v>
      </c>
      <c r="B1171" s="10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5" hidden="1" x14ac:dyDescent="0.25">
      <c r="A1172">
        <v>1170</v>
      </c>
      <c r="B1172" s="10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5" hidden="1" x14ac:dyDescent="0.25">
      <c r="A1173">
        <v>1171</v>
      </c>
      <c r="B1173" s="10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30" hidden="1" x14ac:dyDescent="0.25">
      <c r="A1174">
        <v>1172</v>
      </c>
      <c r="B1174" s="10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60" hidden="1" x14ac:dyDescent="0.25">
      <c r="A1175">
        <v>1173</v>
      </c>
      <c r="B1175" s="10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5" hidden="1" x14ac:dyDescent="0.25">
      <c r="A1176">
        <v>1174</v>
      </c>
      <c r="B1176" s="10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5" hidden="1" x14ac:dyDescent="0.25">
      <c r="A1177">
        <v>1175</v>
      </c>
      <c r="B1177" s="10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0" hidden="1" x14ac:dyDescent="0.25">
      <c r="A1178">
        <v>1176</v>
      </c>
      <c r="B1178" s="10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60" hidden="1" x14ac:dyDescent="0.25">
      <c r="A1179">
        <v>1177</v>
      </c>
      <c r="B1179" s="10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60" hidden="1" x14ac:dyDescent="0.25">
      <c r="A1180">
        <v>1178</v>
      </c>
      <c r="B1180" s="10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5" hidden="1" x14ac:dyDescent="0.25">
      <c r="A1181">
        <v>1179</v>
      </c>
      <c r="B1181" s="10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5" hidden="1" x14ac:dyDescent="0.25">
      <c r="A1182">
        <v>1180</v>
      </c>
      <c r="B1182" s="10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30" hidden="1" x14ac:dyDescent="0.25">
      <c r="A1183">
        <v>1181</v>
      </c>
      <c r="B1183" s="10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60" hidden="1" x14ac:dyDescent="0.25">
      <c r="A1184">
        <v>1182</v>
      </c>
      <c r="B1184" s="10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60" hidden="1" x14ac:dyDescent="0.25">
      <c r="A1185">
        <v>1183</v>
      </c>
      <c r="B1185" s="10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60" hidden="1" x14ac:dyDescent="0.25">
      <c r="A1186">
        <v>1184</v>
      </c>
      <c r="B1186" s="10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60" hidden="1" x14ac:dyDescent="0.25">
      <c r="A1187">
        <v>1185</v>
      </c>
      <c r="B1187" s="10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60" hidden="1" x14ac:dyDescent="0.25">
      <c r="A1188">
        <v>1186</v>
      </c>
      <c r="B1188" s="10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60" hidden="1" x14ac:dyDescent="0.25">
      <c r="A1189">
        <v>1187</v>
      </c>
      <c r="B1189" s="10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5" hidden="1" x14ac:dyDescent="0.25">
      <c r="A1190">
        <v>1188</v>
      </c>
      <c r="B1190" s="10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60" hidden="1" x14ac:dyDescent="0.25">
      <c r="A1191">
        <v>1189</v>
      </c>
      <c r="B1191" s="10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5" hidden="1" x14ac:dyDescent="0.25">
      <c r="A1192">
        <v>1190</v>
      </c>
      <c r="B1192" s="10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60" hidden="1" x14ac:dyDescent="0.25">
      <c r="A1193">
        <v>1191</v>
      </c>
      <c r="B1193" s="10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0" hidden="1" x14ac:dyDescent="0.25">
      <c r="A1194">
        <v>1192</v>
      </c>
      <c r="B1194" s="10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60" hidden="1" x14ac:dyDescent="0.25">
      <c r="A1195">
        <v>1193</v>
      </c>
      <c r="B1195" s="10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60" hidden="1" x14ac:dyDescent="0.25">
      <c r="A1196">
        <v>1194</v>
      </c>
      <c r="B1196" s="10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0" hidden="1" x14ac:dyDescent="0.25">
      <c r="A1197">
        <v>1195</v>
      </c>
      <c r="B1197" s="10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0" hidden="1" x14ac:dyDescent="0.25">
      <c r="A1198">
        <v>1196</v>
      </c>
      <c r="B1198" s="10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60" hidden="1" x14ac:dyDescent="0.25">
      <c r="A1199">
        <v>1197</v>
      </c>
      <c r="B1199" s="10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60" hidden="1" x14ac:dyDescent="0.25">
      <c r="A1200">
        <v>1198</v>
      </c>
      <c r="B1200" s="10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60" hidden="1" x14ac:dyDescent="0.25">
      <c r="A1201">
        <v>1199</v>
      </c>
      <c r="B1201" s="10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60" hidden="1" x14ac:dyDescent="0.25">
      <c r="A1202">
        <v>1200</v>
      </c>
      <c r="B1202" s="10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60" hidden="1" x14ac:dyDescent="0.25">
      <c r="A1203">
        <v>1201</v>
      </c>
      <c r="B1203" s="10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60" hidden="1" x14ac:dyDescent="0.25">
      <c r="A1204">
        <v>1202</v>
      </c>
      <c r="B1204" s="10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5" hidden="1" x14ac:dyDescent="0.25">
      <c r="A1205">
        <v>1203</v>
      </c>
      <c r="B1205" s="10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5" hidden="1" x14ac:dyDescent="0.25">
      <c r="A1206">
        <v>1204</v>
      </c>
      <c r="B1206" s="10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60" hidden="1" x14ac:dyDescent="0.25">
      <c r="A1207">
        <v>1205</v>
      </c>
      <c r="B1207" s="10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60" hidden="1" x14ac:dyDescent="0.25">
      <c r="A1208">
        <v>1206</v>
      </c>
      <c r="B1208" s="10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0" hidden="1" x14ac:dyDescent="0.25">
      <c r="A1209">
        <v>1207</v>
      </c>
      <c r="B1209" s="10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60" hidden="1" x14ac:dyDescent="0.25">
      <c r="A1210">
        <v>1208</v>
      </c>
      <c r="B1210" s="10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60" hidden="1" x14ac:dyDescent="0.25">
      <c r="A1211">
        <v>1209</v>
      </c>
      <c r="B1211" s="10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0" hidden="1" x14ac:dyDescent="0.25">
      <c r="A1212">
        <v>1210</v>
      </c>
      <c r="B1212" s="10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60" hidden="1" x14ac:dyDescent="0.25">
      <c r="A1213">
        <v>1211</v>
      </c>
      <c r="B1213" s="10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60" hidden="1" x14ac:dyDescent="0.25">
      <c r="A1214">
        <v>1212</v>
      </c>
      <c r="B1214" s="10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60" hidden="1" x14ac:dyDescent="0.25">
      <c r="A1215">
        <v>1213</v>
      </c>
      <c r="B1215" s="10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60" hidden="1" x14ac:dyDescent="0.25">
      <c r="A1216">
        <v>1214</v>
      </c>
      <c r="B1216" s="10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60" hidden="1" x14ac:dyDescent="0.25">
      <c r="A1217">
        <v>1215</v>
      </c>
      <c r="B1217" s="10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0" hidden="1" x14ac:dyDescent="0.25">
      <c r="A1218">
        <v>1216</v>
      </c>
      <c r="B1218" s="10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5" hidden="1" x14ac:dyDescent="0.25">
      <c r="A1219">
        <v>1217</v>
      </c>
      <c r="B1219" s="10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10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45" hidden="1" x14ac:dyDescent="0.25">
      <c r="A1221">
        <v>1219</v>
      </c>
      <c r="B1221" s="10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5" hidden="1" x14ac:dyDescent="0.25">
      <c r="A1222">
        <v>1220</v>
      </c>
      <c r="B1222" s="10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60" hidden="1" x14ac:dyDescent="0.25">
      <c r="A1223">
        <v>1221</v>
      </c>
      <c r="B1223" s="10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0" hidden="1" x14ac:dyDescent="0.25">
      <c r="A1224">
        <v>1222</v>
      </c>
      <c r="B1224" s="10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5" hidden="1" x14ac:dyDescent="0.25">
      <c r="A1225">
        <v>1223</v>
      </c>
      <c r="B1225" s="10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0" hidden="1" x14ac:dyDescent="0.25">
      <c r="A1226">
        <v>1224</v>
      </c>
      <c r="B1226" s="10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60" hidden="1" x14ac:dyDescent="0.25">
      <c r="A1227">
        <v>1225</v>
      </c>
      <c r="B1227" s="10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5" hidden="1" x14ac:dyDescent="0.25">
      <c r="A1228">
        <v>1226</v>
      </c>
      <c r="B1228" s="10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60" hidden="1" x14ac:dyDescent="0.25">
      <c r="A1229">
        <v>1227</v>
      </c>
      <c r="B1229" s="10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5" hidden="1" x14ac:dyDescent="0.25">
      <c r="A1230">
        <v>1228</v>
      </c>
      <c r="B1230" s="10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60" hidden="1" x14ac:dyDescent="0.25">
      <c r="A1231">
        <v>1229</v>
      </c>
      <c r="B1231" s="10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5" hidden="1" x14ac:dyDescent="0.25">
      <c r="A1232">
        <v>1230</v>
      </c>
      <c r="B1232" s="10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5" hidden="1" x14ac:dyDescent="0.25">
      <c r="A1233">
        <v>1231</v>
      </c>
      <c r="B1233" s="10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60" hidden="1" x14ac:dyDescent="0.25">
      <c r="A1234">
        <v>1232</v>
      </c>
      <c r="B1234" s="10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60" hidden="1" x14ac:dyDescent="0.25">
      <c r="A1235">
        <v>1233</v>
      </c>
      <c r="B1235" s="10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5" hidden="1" x14ac:dyDescent="0.25">
      <c r="A1236">
        <v>1234</v>
      </c>
      <c r="B1236" s="10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60" hidden="1" x14ac:dyDescent="0.25">
      <c r="A1237">
        <v>1235</v>
      </c>
      <c r="B1237" s="10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30" hidden="1" x14ac:dyDescent="0.25">
      <c r="A1238">
        <v>1236</v>
      </c>
      <c r="B1238" s="10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60" hidden="1" x14ac:dyDescent="0.25">
      <c r="A1239">
        <v>1237</v>
      </c>
      <c r="B1239" s="10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60" hidden="1" x14ac:dyDescent="0.25">
      <c r="A1240">
        <v>1238</v>
      </c>
      <c r="B1240" s="10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0" hidden="1" x14ac:dyDescent="0.25">
      <c r="A1241">
        <v>1239</v>
      </c>
      <c r="B1241" s="10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5" hidden="1" x14ac:dyDescent="0.25">
      <c r="A1242">
        <v>1240</v>
      </c>
      <c r="B1242" s="10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60" hidden="1" x14ac:dyDescent="0.25">
      <c r="A1243">
        <v>1241</v>
      </c>
      <c r="B1243" s="10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60" hidden="1" x14ac:dyDescent="0.25">
      <c r="A1244">
        <v>1242</v>
      </c>
      <c r="B1244" s="10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5" hidden="1" x14ac:dyDescent="0.25">
      <c r="A1245">
        <v>1243</v>
      </c>
      <c r="B1245" s="10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5" hidden="1" x14ac:dyDescent="0.25">
      <c r="A1246">
        <v>1244</v>
      </c>
      <c r="B1246" s="10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5" hidden="1" x14ac:dyDescent="0.25">
      <c r="A1247">
        <v>1245</v>
      </c>
      <c r="B1247" s="10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60" hidden="1" x14ac:dyDescent="0.25">
      <c r="A1248">
        <v>1246</v>
      </c>
      <c r="B1248" s="10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0" hidden="1" x14ac:dyDescent="0.25">
      <c r="A1249">
        <v>1247</v>
      </c>
      <c r="B1249" s="10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5" hidden="1" x14ac:dyDescent="0.25">
      <c r="A1250">
        <v>1248</v>
      </c>
      <c r="B1250" s="10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5" hidden="1" x14ac:dyDescent="0.25">
      <c r="A1251">
        <v>1249</v>
      </c>
      <c r="B1251" s="10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60" hidden="1" x14ac:dyDescent="0.25">
      <c r="A1252">
        <v>1250</v>
      </c>
      <c r="B1252" s="10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45" hidden="1" x14ac:dyDescent="0.25">
      <c r="A1253">
        <v>1251</v>
      </c>
      <c r="B1253" s="10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5" hidden="1" x14ac:dyDescent="0.25">
      <c r="A1254">
        <v>1252</v>
      </c>
      <c r="B1254" s="10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60" hidden="1" x14ac:dyDescent="0.25">
      <c r="A1255">
        <v>1253</v>
      </c>
      <c r="B1255" s="10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60" hidden="1" x14ac:dyDescent="0.25">
      <c r="A1256">
        <v>1254</v>
      </c>
      <c r="B1256" s="10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5" hidden="1" x14ac:dyDescent="0.25">
      <c r="A1257">
        <v>1255</v>
      </c>
      <c r="B1257" s="10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60" hidden="1" x14ac:dyDescent="0.25">
      <c r="A1258">
        <v>1256</v>
      </c>
      <c r="B1258" s="10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60" hidden="1" x14ac:dyDescent="0.25">
      <c r="A1259">
        <v>1257</v>
      </c>
      <c r="B1259" s="10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5" hidden="1" x14ac:dyDescent="0.25">
      <c r="A1260">
        <v>1258</v>
      </c>
      <c r="B1260" s="10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5" hidden="1" x14ac:dyDescent="0.25">
      <c r="A1261">
        <v>1259</v>
      </c>
      <c r="B1261" s="10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5" hidden="1" x14ac:dyDescent="0.25">
      <c r="A1262">
        <v>1260</v>
      </c>
      <c r="B1262" s="10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5" hidden="1" x14ac:dyDescent="0.25">
      <c r="A1263">
        <v>1261</v>
      </c>
      <c r="B1263" s="10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60" hidden="1" x14ac:dyDescent="0.25">
      <c r="A1264">
        <v>1262</v>
      </c>
      <c r="B1264" s="10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0" hidden="1" x14ac:dyDescent="0.25">
      <c r="A1265">
        <v>1263</v>
      </c>
      <c r="B1265" s="10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60" hidden="1" x14ac:dyDescent="0.25">
      <c r="A1266">
        <v>1264</v>
      </c>
      <c r="B1266" s="10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0" hidden="1" x14ac:dyDescent="0.25">
      <c r="A1267">
        <v>1265</v>
      </c>
      <c r="B1267" s="10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45" hidden="1" x14ac:dyDescent="0.25">
      <c r="A1268">
        <v>1266</v>
      </c>
      <c r="B1268" s="10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60" hidden="1" x14ac:dyDescent="0.25">
      <c r="A1269">
        <v>1267</v>
      </c>
      <c r="B1269" s="10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45" hidden="1" x14ac:dyDescent="0.25">
      <c r="A1270">
        <v>1268</v>
      </c>
      <c r="B1270" s="10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60" hidden="1" x14ac:dyDescent="0.25">
      <c r="A1271">
        <v>1269</v>
      </c>
      <c r="B1271" s="10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45" hidden="1" x14ac:dyDescent="0.25">
      <c r="A1272">
        <v>1270</v>
      </c>
      <c r="B1272" s="10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60" hidden="1" x14ac:dyDescent="0.25">
      <c r="A1273">
        <v>1271</v>
      </c>
      <c r="B1273" s="10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60" hidden="1" x14ac:dyDescent="0.25">
      <c r="A1274">
        <v>1272</v>
      </c>
      <c r="B1274" s="10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5" hidden="1" x14ac:dyDescent="0.25">
      <c r="A1275">
        <v>1273</v>
      </c>
      <c r="B1275" s="10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5" hidden="1" x14ac:dyDescent="0.25">
      <c r="A1276">
        <v>1274</v>
      </c>
      <c r="B1276" s="10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5" hidden="1" x14ac:dyDescent="0.25">
      <c r="A1277">
        <v>1275</v>
      </c>
      <c r="B1277" s="10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0" hidden="1" x14ac:dyDescent="0.25">
      <c r="A1278">
        <v>1276</v>
      </c>
      <c r="B1278" s="10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60" hidden="1" x14ac:dyDescent="0.25">
      <c r="A1279">
        <v>1277</v>
      </c>
      <c r="B1279" s="10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60" hidden="1" x14ac:dyDescent="0.25">
      <c r="A1280">
        <v>1278</v>
      </c>
      <c r="B1280" s="10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60" hidden="1" x14ac:dyDescent="0.25">
      <c r="A1281">
        <v>1279</v>
      </c>
      <c r="B1281" s="10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5" hidden="1" x14ac:dyDescent="0.25">
      <c r="A1282">
        <v>1280</v>
      </c>
      <c r="B1282" s="10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60" hidden="1" x14ac:dyDescent="0.25">
      <c r="A1283">
        <v>1281</v>
      </c>
      <c r="B1283" s="10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10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5" hidden="1" x14ac:dyDescent="0.25">
      <c r="A1285">
        <v>1283</v>
      </c>
      <c r="B1285" s="10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60" hidden="1" x14ac:dyDescent="0.25">
      <c r="A1286">
        <v>1284</v>
      </c>
      <c r="B1286" s="10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60" hidden="1" x14ac:dyDescent="0.25">
      <c r="A1287">
        <v>1285</v>
      </c>
      <c r="B1287" s="10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5" hidden="1" x14ac:dyDescent="0.25">
      <c r="A1288">
        <v>1286</v>
      </c>
      <c r="B1288" s="10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90" hidden="1" x14ac:dyDescent="0.25">
      <c r="A1289">
        <v>1287</v>
      </c>
      <c r="B1289" s="10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60" hidden="1" x14ac:dyDescent="0.25">
      <c r="A1290">
        <v>1288</v>
      </c>
      <c r="B1290" s="10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5" hidden="1" x14ac:dyDescent="0.25">
      <c r="A1291">
        <v>1289</v>
      </c>
      <c r="B1291" s="10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0" hidden="1" x14ac:dyDescent="0.25">
      <c r="A1292">
        <v>1290</v>
      </c>
      <c r="B1292" s="10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60" hidden="1" x14ac:dyDescent="0.25">
      <c r="A1293">
        <v>1291</v>
      </c>
      <c r="B1293" s="10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60" hidden="1" x14ac:dyDescent="0.25">
      <c r="A1294">
        <v>1292</v>
      </c>
      <c r="B1294" s="10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60" hidden="1" x14ac:dyDescent="0.25">
      <c r="A1295">
        <v>1293</v>
      </c>
      <c r="B1295" s="10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60" hidden="1" x14ac:dyDescent="0.25">
      <c r="A1296">
        <v>1294</v>
      </c>
      <c r="B1296" s="10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60" hidden="1" x14ac:dyDescent="0.25">
      <c r="A1297">
        <v>1295</v>
      </c>
      <c r="B1297" s="10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60" hidden="1" x14ac:dyDescent="0.25">
      <c r="A1298">
        <v>1296</v>
      </c>
      <c r="B1298" s="10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60" hidden="1" x14ac:dyDescent="0.25">
      <c r="A1299">
        <v>1297</v>
      </c>
      <c r="B1299" s="10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60" hidden="1" x14ac:dyDescent="0.25">
      <c r="A1300">
        <v>1298</v>
      </c>
      <c r="B1300" s="10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5" hidden="1" x14ac:dyDescent="0.25">
      <c r="A1301">
        <v>1299</v>
      </c>
      <c r="B1301" s="10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60" hidden="1" x14ac:dyDescent="0.25">
      <c r="A1302">
        <v>1300</v>
      </c>
      <c r="B1302" s="10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60" hidden="1" x14ac:dyDescent="0.25">
      <c r="A1303">
        <v>1301</v>
      </c>
      <c r="B1303" s="10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5" hidden="1" x14ac:dyDescent="0.25">
      <c r="A1304">
        <v>1302</v>
      </c>
      <c r="B1304" s="10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0" hidden="1" x14ac:dyDescent="0.25">
      <c r="A1305">
        <v>1303</v>
      </c>
      <c r="B1305" s="10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5" hidden="1" x14ac:dyDescent="0.25">
      <c r="A1306">
        <v>1304</v>
      </c>
      <c r="B1306" s="10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60" hidden="1" x14ac:dyDescent="0.25">
      <c r="A1307">
        <v>1305</v>
      </c>
      <c r="B1307" s="10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0" hidden="1" x14ac:dyDescent="0.25">
      <c r="A1308">
        <v>1306</v>
      </c>
      <c r="B1308" s="10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0" hidden="1" x14ac:dyDescent="0.25">
      <c r="A1309">
        <v>1307</v>
      </c>
      <c r="B1309" s="10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0" hidden="1" x14ac:dyDescent="0.25">
      <c r="A1310">
        <v>1308</v>
      </c>
      <c r="B1310" s="10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5" hidden="1" x14ac:dyDescent="0.25">
      <c r="A1311">
        <v>1309</v>
      </c>
      <c r="B1311" s="10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5" hidden="1" x14ac:dyDescent="0.25">
      <c r="A1312">
        <v>1310</v>
      </c>
      <c r="B1312" s="10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60" hidden="1" x14ac:dyDescent="0.25">
      <c r="A1313">
        <v>1311</v>
      </c>
      <c r="B1313" s="10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5" hidden="1" x14ac:dyDescent="0.25">
      <c r="A1314">
        <v>1312</v>
      </c>
      <c r="B1314" s="10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60" hidden="1" x14ac:dyDescent="0.25">
      <c r="A1315">
        <v>1313</v>
      </c>
      <c r="B1315" s="10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60" hidden="1" x14ac:dyDescent="0.25">
      <c r="A1316">
        <v>1314</v>
      </c>
      <c r="B1316" s="10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0" hidden="1" x14ac:dyDescent="0.25">
      <c r="A1317">
        <v>1315</v>
      </c>
      <c r="B1317" s="10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5" hidden="1" x14ac:dyDescent="0.25">
      <c r="A1318">
        <v>1316</v>
      </c>
      <c r="B1318" s="10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60" hidden="1" x14ac:dyDescent="0.25">
      <c r="A1319">
        <v>1317</v>
      </c>
      <c r="B1319" s="10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5" hidden="1" x14ac:dyDescent="0.25">
      <c r="A1320">
        <v>1318</v>
      </c>
      <c r="B1320" s="10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60" hidden="1" x14ac:dyDescent="0.25">
      <c r="A1321">
        <v>1319</v>
      </c>
      <c r="B1321" s="10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60" hidden="1" x14ac:dyDescent="0.25">
      <c r="A1322">
        <v>1320</v>
      </c>
      <c r="B1322" s="10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60" hidden="1" x14ac:dyDescent="0.25">
      <c r="A1323">
        <v>1321</v>
      </c>
      <c r="B1323" s="10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60" hidden="1" x14ac:dyDescent="0.25">
      <c r="A1324">
        <v>1322</v>
      </c>
      <c r="B1324" s="10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60" hidden="1" x14ac:dyDescent="0.25">
      <c r="A1325">
        <v>1323</v>
      </c>
      <c r="B1325" s="10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60" hidden="1" x14ac:dyDescent="0.25">
      <c r="A1326">
        <v>1324</v>
      </c>
      <c r="B1326" s="10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60" hidden="1" x14ac:dyDescent="0.25">
      <c r="A1327">
        <v>1325</v>
      </c>
      <c r="B1327" s="10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60" hidden="1" x14ac:dyDescent="0.25">
      <c r="A1328">
        <v>1326</v>
      </c>
      <c r="B1328" s="10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5" hidden="1" x14ac:dyDescent="0.25">
      <c r="A1329">
        <v>1327</v>
      </c>
      <c r="B1329" s="10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60" hidden="1" x14ac:dyDescent="0.25">
      <c r="A1330">
        <v>1328</v>
      </c>
      <c r="B1330" s="10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5" hidden="1" x14ac:dyDescent="0.25">
      <c r="A1331">
        <v>1329</v>
      </c>
      <c r="B1331" s="10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5" hidden="1" x14ac:dyDescent="0.25">
      <c r="A1332">
        <v>1330</v>
      </c>
      <c r="B1332" s="10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5" hidden="1" x14ac:dyDescent="0.25">
      <c r="A1333">
        <v>1331</v>
      </c>
      <c r="B1333" s="10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60" hidden="1" x14ac:dyDescent="0.25">
      <c r="A1334">
        <v>1332</v>
      </c>
      <c r="B1334" s="10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60" hidden="1" x14ac:dyDescent="0.25">
      <c r="A1335">
        <v>1333</v>
      </c>
      <c r="B1335" s="10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5" hidden="1" x14ac:dyDescent="0.25">
      <c r="A1336">
        <v>1334</v>
      </c>
      <c r="B1336" s="10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60" hidden="1" x14ac:dyDescent="0.25">
      <c r="A1337">
        <v>1335</v>
      </c>
      <c r="B1337" s="10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60" hidden="1" x14ac:dyDescent="0.25">
      <c r="A1338">
        <v>1336</v>
      </c>
      <c r="B1338" s="10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5" hidden="1" x14ac:dyDescent="0.25">
      <c r="A1339">
        <v>1337</v>
      </c>
      <c r="B1339" s="10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60" hidden="1" x14ac:dyDescent="0.25">
      <c r="A1340">
        <v>1338</v>
      </c>
      <c r="B1340" s="10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0" hidden="1" x14ac:dyDescent="0.25">
      <c r="A1341">
        <v>1339</v>
      </c>
      <c r="B1341" s="10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5" hidden="1" x14ac:dyDescent="0.25">
      <c r="A1342">
        <v>1340</v>
      </c>
      <c r="B1342" s="10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60" hidden="1" x14ac:dyDescent="0.25">
      <c r="A1343">
        <v>1341</v>
      </c>
      <c r="B1343" s="10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60" hidden="1" x14ac:dyDescent="0.25">
      <c r="A1344">
        <v>1342</v>
      </c>
      <c r="B1344" s="10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60" hidden="1" x14ac:dyDescent="0.25">
      <c r="A1345">
        <v>1343</v>
      </c>
      <c r="B1345" s="10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60" hidden="1" x14ac:dyDescent="0.25">
      <c r="A1346">
        <v>1344</v>
      </c>
      <c r="B1346" s="10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5" hidden="1" x14ac:dyDescent="0.25">
      <c r="A1347">
        <v>1345</v>
      </c>
      <c r="B1347" s="10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10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60" hidden="1" x14ac:dyDescent="0.25">
      <c r="A1349">
        <v>1347</v>
      </c>
      <c r="B1349" s="10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60" hidden="1" x14ac:dyDescent="0.25">
      <c r="A1350">
        <v>1348</v>
      </c>
      <c r="B1350" s="10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60" hidden="1" x14ac:dyDescent="0.25">
      <c r="A1351">
        <v>1349</v>
      </c>
      <c r="B1351" s="10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60" hidden="1" x14ac:dyDescent="0.25">
      <c r="A1352">
        <v>1350</v>
      </c>
      <c r="B1352" s="10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45" hidden="1" x14ac:dyDescent="0.25">
      <c r="A1353">
        <v>1351</v>
      </c>
      <c r="B1353" s="10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60" hidden="1" x14ac:dyDescent="0.25">
      <c r="A1354">
        <v>1352</v>
      </c>
      <c r="B1354" s="10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5" hidden="1" x14ac:dyDescent="0.25">
      <c r="A1355">
        <v>1353</v>
      </c>
      <c r="B1355" s="10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60" hidden="1" x14ac:dyDescent="0.25">
      <c r="A1356">
        <v>1354</v>
      </c>
      <c r="B1356" s="10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60" hidden="1" x14ac:dyDescent="0.25">
      <c r="A1357">
        <v>1355</v>
      </c>
      <c r="B1357" s="10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60" hidden="1" x14ac:dyDescent="0.25">
      <c r="A1358">
        <v>1356</v>
      </c>
      <c r="B1358" s="10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5" hidden="1" x14ac:dyDescent="0.25">
      <c r="A1359">
        <v>1357</v>
      </c>
      <c r="B1359" s="10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5" hidden="1" x14ac:dyDescent="0.25">
      <c r="A1360">
        <v>1358</v>
      </c>
      <c r="B1360" s="10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60" hidden="1" x14ac:dyDescent="0.25">
      <c r="A1361">
        <v>1359</v>
      </c>
      <c r="B1361" s="10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0" hidden="1" x14ac:dyDescent="0.25">
      <c r="A1362">
        <v>1360</v>
      </c>
      <c r="B1362" s="10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5" hidden="1" x14ac:dyDescent="0.25">
      <c r="A1363">
        <v>1361</v>
      </c>
      <c r="B1363" s="10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5" hidden="1" x14ac:dyDescent="0.25">
      <c r="A1364">
        <v>1362</v>
      </c>
      <c r="B1364" s="10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60" hidden="1" x14ac:dyDescent="0.25">
      <c r="A1365">
        <v>1363</v>
      </c>
      <c r="B1365" s="10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60" hidden="1" x14ac:dyDescent="0.25">
      <c r="A1366">
        <v>1364</v>
      </c>
      <c r="B1366" s="10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60" hidden="1" x14ac:dyDescent="0.25">
      <c r="A1367">
        <v>1365</v>
      </c>
      <c r="B1367" s="10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25">
      <c r="A1368">
        <v>1366</v>
      </c>
      <c r="B1368" s="10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5" hidden="1" x14ac:dyDescent="0.25">
      <c r="A1369">
        <v>1367</v>
      </c>
      <c r="B1369" s="10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5" hidden="1" x14ac:dyDescent="0.25">
      <c r="A1370">
        <v>1368</v>
      </c>
      <c r="B1370" s="10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60" hidden="1" x14ac:dyDescent="0.25">
      <c r="A1371">
        <v>1369</v>
      </c>
      <c r="B1371" s="10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0" hidden="1" x14ac:dyDescent="0.25">
      <c r="A1372">
        <v>1370</v>
      </c>
      <c r="B1372" s="10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60" hidden="1" x14ac:dyDescent="0.25">
      <c r="A1373">
        <v>1371</v>
      </c>
      <c r="B1373" s="10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30" hidden="1" x14ac:dyDescent="0.25">
      <c r="A1374">
        <v>1372</v>
      </c>
      <c r="B1374" s="10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45" hidden="1" x14ac:dyDescent="0.25">
      <c r="A1375">
        <v>1373</v>
      </c>
      <c r="B1375" s="10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60" hidden="1" x14ac:dyDescent="0.25">
      <c r="A1376">
        <v>1374</v>
      </c>
      <c r="B1376" s="10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60" hidden="1" x14ac:dyDescent="0.25">
      <c r="A1377">
        <v>1375</v>
      </c>
      <c r="B1377" s="10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0" hidden="1" x14ac:dyDescent="0.25">
      <c r="A1378">
        <v>1376</v>
      </c>
      <c r="B1378" s="10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60" hidden="1" x14ac:dyDescent="0.25">
      <c r="A1379">
        <v>1377</v>
      </c>
      <c r="B1379" s="10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25">
      <c r="A1380">
        <v>1378</v>
      </c>
      <c r="B1380" s="10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0" hidden="1" x14ac:dyDescent="0.25">
      <c r="A1381">
        <v>1379</v>
      </c>
      <c r="B1381" s="10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5" hidden="1" x14ac:dyDescent="0.25">
      <c r="A1382">
        <v>1380</v>
      </c>
      <c r="B1382" s="10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60" hidden="1" x14ac:dyDescent="0.25">
      <c r="A1383">
        <v>1381</v>
      </c>
      <c r="B1383" s="10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5" hidden="1" x14ac:dyDescent="0.25">
      <c r="A1384">
        <v>1382</v>
      </c>
      <c r="B1384" s="10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60" hidden="1" x14ac:dyDescent="0.25">
      <c r="A1385">
        <v>1383</v>
      </c>
      <c r="B1385" s="10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5" hidden="1" x14ac:dyDescent="0.25">
      <c r="A1386">
        <v>1384</v>
      </c>
      <c r="B1386" s="10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5" hidden="1" x14ac:dyDescent="0.25">
      <c r="A1387">
        <v>1385</v>
      </c>
      <c r="B1387" s="10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0" hidden="1" x14ac:dyDescent="0.25">
      <c r="A1388">
        <v>1386</v>
      </c>
      <c r="B1388" s="10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60" hidden="1" x14ac:dyDescent="0.25">
      <c r="A1389">
        <v>1387</v>
      </c>
      <c r="B1389" s="10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60" hidden="1" x14ac:dyDescent="0.25">
      <c r="A1390">
        <v>1388</v>
      </c>
      <c r="B1390" s="10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0" hidden="1" x14ac:dyDescent="0.25">
      <c r="A1391">
        <v>1389</v>
      </c>
      <c r="B1391" s="10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5" hidden="1" x14ac:dyDescent="0.25">
      <c r="A1392">
        <v>1390</v>
      </c>
      <c r="B1392" s="10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5" hidden="1" x14ac:dyDescent="0.25">
      <c r="A1393">
        <v>1391</v>
      </c>
      <c r="B1393" s="10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5" hidden="1" x14ac:dyDescent="0.25">
      <c r="A1394">
        <v>1392</v>
      </c>
      <c r="B1394" s="10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30" hidden="1" x14ac:dyDescent="0.25">
      <c r="A1395">
        <v>1393</v>
      </c>
      <c r="B1395" s="10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5" hidden="1" x14ac:dyDescent="0.25">
      <c r="A1396">
        <v>1394</v>
      </c>
      <c r="B1396" s="10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30" hidden="1" x14ac:dyDescent="0.25">
      <c r="A1397">
        <v>1395</v>
      </c>
      <c r="B1397" s="10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60" hidden="1" x14ac:dyDescent="0.25">
      <c r="A1398">
        <v>1396</v>
      </c>
      <c r="B1398" s="10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5" hidden="1" x14ac:dyDescent="0.25">
      <c r="A1399">
        <v>1397</v>
      </c>
      <c r="B1399" s="10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5" hidden="1" x14ac:dyDescent="0.25">
      <c r="A1400">
        <v>1398</v>
      </c>
      <c r="B1400" s="10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5" hidden="1" x14ac:dyDescent="0.25">
      <c r="A1401">
        <v>1399</v>
      </c>
      <c r="B1401" s="10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5" hidden="1" x14ac:dyDescent="0.25">
      <c r="A1402">
        <v>1400</v>
      </c>
      <c r="B1402" s="10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60" hidden="1" x14ac:dyDescent="0.25">
      <c r="A1403">
        <v>1401</v>
      </c>
      <c r="B1403" s="10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60" hidden="1" x14ac:dyDescent="0.25">
      <c r="A1404">
        <v>1402</v>
      </c>
      <c r="B1404" s="10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60" hidden="1" x14ac:dyDescent="0.25">
      <c r="A1405">
        <v>1403</v>
      </c>
      <c r="B1405" s="10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60" hidden="1" x14ac:dyDescent="0.25">
      <c r="A1406">
        <v>1404</v>
      </c>
      <c r="B1406" s="10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0" hidden="1" x14ac:dyDescent="0.25">
      <c r="A1407">
        <v>1405</v>
      </c>
      <c r="B1407" s="10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30" hidden="1" x14ac:dyDescent="0.25">
      <c r="A1408">
        <v>1406</v>
      </c>
      <c r="B1408" s="10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5" hidden="1" x14ac:dyDescent="0.25">
      <c r="A1409">
        <v>1407</v>
      </c>
      <c r="B1409" s="10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60" hidden="1" x14ac:dyDescent="0.25">
      <c r="A1410">
        <v>1408</v>
      </c>
      <c r="B1410" s="10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5" hidden="1" x14ac:dyDescent="0.25">
      <c r="A1411">
        <v>1409</v>
      </c>
      <c r="B1411" s="10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10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60" hidden="1" x14ac:dyDescent="0.25">
      <c r="A1413">
        <v>1411</v>
      </c>
      <c r="B1413" s="10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45" hidden="1" x14ac:dyDescent="0.25">
      <c r="A1414">
        <v>1412</v>
      </c>
      <c r="B1414" s="10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60" hidden="1" x14ac:dyDescent="0.25">
      <c r="A1415">
        <v>1413</v>
      </c>
      <c r="B1415" s="10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60" hidden="1" x14ac:dyDescent="0.25">
      <c r="A1416">
        <v>1414</v>
      </c>
      <c r="B1416" s="10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5" hidden="1" x14ac:dyDescent="0.25">
      <c r="A1417">
        <v>1415</v>
      </c>
      <c r="B1417" s="10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5" hidden="1" x14ac:dyDescent="0.25">
      <c r="A1418">
        <v>1416</v>
      </c>
      <c r="B1418" s="10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5" hidden="1" x14ac:dyDescent="0.25">
      <c r="A1419">
        <v>1417</v>
      </c>
      <c r="B1419" s="10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0" hidden="1" x14ac:dyDescent="0.25">
      <c r="A1420">
        <v>1418</v>
      </c>
      <c r="B1420" s="10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60" hidden="1" x14ac:dyDescent="0.25">
      <c r="A1421">
        <v>1419</v>
      </c>
      <c r="B1421" s="10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30" hidden="1" x14ac:dyDescent="0.25">
      <c r="A1422">
        <v>1420</v>
      </c>
      <c r="B1422" s="10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60" hidden="1" x14ac:dyDescent="0.25">
      <c r="A1423">
        <v>1421</v>
      </c>
      <c r="B1423" s="10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60" hidden="1" x14ac:dyDescent="0.25">
      <c r="A1424">
        <v>1422</v>
      </c>
      <c r="B1424" s="10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60" hidden="1" x14ac:dyDescent="0.25">
      <c r="A1425">
        <v>1423</v>
      </c>
      <c r="B1425" s="10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5" hidden="1" x14ac:dyDescent="0.25">
      <c r="A1426">
        <v>1424</v>
      </c>
      <c r="B1426" s="10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60" hidden="1" x14ac:dyDescent="0.25">
      <c r="A1427">
        <v>1425</v>
      </c>
      <c r="B1427" s="10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60" hidden="1" x14ac:dyDescent="0.25">
      <c r="A1428">
        <v>1426</v>
      </c>
      <c r="B1428" s="10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60" hidden="1" x14ac:dyDescent="0.25">
      <c r="A1429">
        <v>1427</v>
      </c>
      <c r="B1429" s="10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60" hidden="1" x14ac:dyDescent="0.25">
      <c r="A1430">
        <v>1428</v>
      </c>
      <c r="B1430" s="10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5" hidden="1" x14ac:dyDescent="0.25">
      <c r="A1431">
        <v>1429</v>
      </c>
      <c r="B1431" s="10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5" hidden="1" x14ac:dyDescent="0.25">
      <c r="A1432">
        <v>1430</v>
      </c>
      <c r="B1432" s="10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60" hidden="1" x14ac:dyDescent="0.25">
      <c r="A1433">
        <v>1431</v>
      </c>
      <c r="B1433" s="10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60" hidden="1" x14ac:dyDescent="0.25">
      <c r="A1434">
        <v>1432</v>
      </c>
      <c r="B1434" s="10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60" hidden="1" x14ac:dyDescent="0.25">
      <c r="A1435">
        <v>1433</v>
      </c>
      <c r="B1435" s="10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5" hidden="1" x14ac:dyDescent="0.25">
      <c r="A1436">
        <v>1434</v>
      </c>
      <c r="B1436" s="10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5" hidden="1" x14ac:dyDescent="0.25">
      <c r="A1437">
        <v>1435</v>
      </c>
      <c r="B1437" s="10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60" hidden="1" x14ac:dyDescent="0.25">
      <c r="A1438">
        <v>1436</v>
      </c>
      <c r="B1438" s="10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60" hidden="1" x14ac:dyDescent="0.25">
      <c r="A1439">
        <v>1437</v>
      </c>
      <c r="B1439" s="10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60" hidden="1" x14ac:dyDescent="0.25">
      <c r="A1440">
        <v>1438</v>
      </c>
      <c r="B1440" s="10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5" hidden="1" x14ac:dyDescent="0.25">
      <c r="A1441">
        <v>1439</v>
      </c>
      <c r="B1441" s="10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60" hidden="1" x14ac:dyDescent="0.25">
      <c r="A1442">
        <v>1440</v>
      </c>
      <c r="B1442" s="10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60" hidden="1" x14ac:dyDescent="0.25">
      <c r="A1443">
        <v>1441</v>
      </c>
      <c r="B1443" s="10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60" hidden="1" x14ac:dyDescent="0.25">
      <c r="A1444">
        <v>1442</v>
      </c>
      <c r="B1444" s="10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60" hidden="1" x14ac:dyDescent="0.25">
      <c r="A1445">
        <v>1443</v>
      </c>
      <c r="B1445" s="10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5" hidden="1" x14ac:dyDescent="0.25">
      <c r="A1446">
        <v>1444</v>
      </c>
      <c r="B1446" s="10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60" hidden="1" x14ac:dyDescent="0.25">
      <c r="A1447">
        <v>1445</v>
      </c>
      <c r="B1447" s="10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60" hidden="1" x14ac:dyDescent="0.25">
      <c r="A1448">
        <v>1446</v>
      </c>
      <c r="B1448" s="10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0" hidden="1" x14ac:dyDescent="0.25">
      <c r="A1449">
        <v>1447</v>
      </c>
      <c r="B1449" s="10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60" hidden="1" x14ac:dyDescent="0.25">
      <c r="A1450">
        <v>1448</v>
      </c>
      <c r="B1450" s="10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60" hidden="1" x14ac:dyDescent="0.25">
      <c r="A1451">
        <v>1449</v>
      </c>
      <c r="B1451" s="10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60" hidden="1" x14ac:dyDescent="0.25">
      <c r="A1452">
        <v>1450</v>
      </c>
      <c r="B1452" s="10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5" hidden="1" x14ac:dyDescent="0.25">
      <c r="A1453">
        <v>1451</v>
      </c>
      <c r="B1453" s="10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45" hidden="1" x14ac:dyDescent="0.25">
      <c r="A1454">
        <v>1452</v>
      </c>
      <c r="B1454" s="10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60" hidden="1" x14ac:dyDescent="0.25">
      <c r="A1455">
        <v>1453</v>
      </c>
      <c r="B1455" s="10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60" hidden="1" x14ac:dyDescent="0.25">
      <c r="A1456">
        <v>1454</v>
      </c>
      <c r="B1456" s="10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60" hidden="1" x14ac:dyDescent="0.25">
      <c r="A1457">
        <v>1455</v>
      </c>
      <c r="B1457" s="10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30" hidden="1" x14ac:dyDescent="0.25">
      <c r="A1458">
        <v>1456</v>
      </c>
      <c r="B1458" s="10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0" hidden="1" x14ac:dyDescent="0.25">
      <c r="A1459">
        <v>1457</v>
      </c>
      <c r="B1459" s="10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60" hidden="1" x14ac:dyDescent="0.25">
      <c r="A1460">
        <v>1458</v>
      </c>
      <c r="B1460" s="10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5" hidden="1" x14ac:dyDescent="0.25">
      <c r="A1461">
        <v>1459</v>
      </c>
      <c r="B1461" s="10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5" hidden="1" x14ac:dyDescent="0.25">
      <c r="A1462">
        <v>1460</v>
      </c>
      <c r="B1462" s="10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0" hidden="1" x14ac:dyDescent="0.25">
      <c r="A1463">
        <v>1461</v>
      </c>
      <c r="B1463" s="10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0" hidden="1" x14ac:dyDescent="0.25">
      <c r="A1464">
        <v>1462</v>
      </c>
      <c r="B1464" s="10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60" hidden="1" x14ac:dyDescent="0.25">
      <c r="A1465">
        <v>1463</v>
      </c>
      <c r="B1465" s="10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25">
      <c r="A1466">
        <v>1464</v>
      </c>
      <c r="B1466" s="10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60" hidden="1" x14ac:dyDescent="0.25">
      <c r="A1467">
        <v>1465</v>
      </c>
      <c r="B1467" s="10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60" hidden="1" x14ac:dyDescent="0.25">
      <c r="A1468">
        <v>1466</v>
      </c>
      <c r="B1468" s="10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0" hidden="1" x14ac:dyDescent="0.25">
      <c r="A1469">
        <v>1467</v>
      </c>
      <c r="B1469" s="10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60" hidden="1" x14ac:dyDescent="0.25">
      <c r="A1470">
        <v>1468</v>
      </c>
      <c r="B1470" s="10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5" hidden="1" x14ac:dyDescent="0.25">
      <c r="A1471">
        <v>1469</v>
      </c>
      <c r="B1471" s="10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60" hidden="1" x14ac:dyDescent="0.25">
      <c r="A1472">
        <v>1470</v>
      </c>
      <c r="B1472" s="10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60" hidden="1" x14ac:dyDescent="0.25">
      <c r="A1473">
        <v>1471</v>
      </c>
      <c r="B1473" s="10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60" hidden="1" x14ac:dyDescent="0.25">
      <c r="A1474">
        <v>1472</v>
      </c>
      <c r="B1474" s="10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25">
      <c r="A1475">
        <v>1473</v>
      </c>
      <c r="B1475" s="10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10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5" hidden="1" x14ac:dyDescent="0.25">
      <c r="A1477">
        <v>1475</v>
      </c>
      <c r="B1477" s="10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45" hidden="1" x14ac:dyDescent="0.25">
      <c r="A1478">
        <v>1476</v>
      </c>
      <c r="B1478" s="10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60" hidden="1" x14ac:dyDescent="0.25">
      <c r="A1479">
        <v>1477</v>
      </c>
      <c r="B1479" s="10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60" hidden="1" x14ac:dyDescent="0.25">
      <c r="A1480">
        <v>1478</v>
      </c>
      <c r="B1480" s="10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60" hidden="1" x14ac:dyDescent="0.25">
      <c r="A1481">
        <v>1479</v>
      </c>
      <c r="B1481" s="10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60" hidden="1" x14ac:dyDescent="0.25">
      <c r="A1482">
        <v>1480</v>
      </c>
      <c r="B1482" s="10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60" hidden="1" x14ac:dyDescent="0.25">
      <c r="A1483">
        <v>1481</v>
      </c>
      <c r="B1483" s="10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5" hidden="1" x14ac:dyDescent="0.25">
      <c r="A1484">
        <v>1482</v>
      </c>
      <c r="B1484" s="10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60" hidden="1" x14ac:dyDescent="0.25">
      <c r="A1485">
        <v>1483</v>
      </c>
      <c r="B1485" s="10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25">
      <c r="A1486">
        <v>1484</v>
      </c>
      <c r="B1486" s="10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60" hidden="1" x14ac:dyDescent="0.25">
      <c r="A1487">
        <v>1485</v>
      </c>
      <c r="B1487" s="10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60" hidden="1" x14ac:dyDescent="0.25">
      <c r="A1488">
        <v>1486</v>
      </c>
      <c r="B1488" s="10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5" hidden="1" x14ac:dyDescent="0.25">
      <c r="A1489">
        <v>1487</v>
      </c>
      <c r="B1489" s="10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5" hidden="1" x14ac:dyDescent="0.25">
      <c r="A1490">
        <v>1488</v>
      </c>
      <c r="B1490" s="10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5" hidden="1" x14ac:dyDescent="0.25">
      <c r="A1491">
        <v>1489</v>
      </c>
      <c r="B1491" s="10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5" hidden="1" x14ac:dyDescent="0.25">
      <c r="A1492">
        <v>1490</v>
      </c>
      <c r="B1492" s="10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5" hidden="1" x14ac:dyDescent="0.25">
      <c r="A1493">
        <v>1491</v>
      </c>
      <c r="B1493" s="10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60" hidden="1" x14ac:dyDescent="0.25">
      <c r="A1494">
        <v>1492</v>
      </c>
      <c r="B1494" s="10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45" hidden="1" x14ac:dyDescent="0.25">
      <c r="A1495">
        <v>1493</v>
      </c>
      <c r="B1495" s="10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60" hidden="1" x14ac:dyDescent="0.25">
      <c r="A1496">
        <v>1494</v>
      </c>
      <c r="B1496" s="10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0" hidden="1" x14ac:dyDescent="0.25">
      <c r="A1497">
        <v>1495</v>
      </c>
      <c r="B1497" s="10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5" hidden="1" x14ac:dyDescent="0.25">
      <c r="A1498">
        <v>1496</v>
      </c>
      <c r="B1498" s="10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60" hidden="1" x14ac:dyDescent="0.25">
      <c r="A1499">
        <v>1497</v>
      </c>
      <c r="B1499" s="10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60" hidden="1" x14ac:dyDescent="0.25">
      <c r="A1500">
        <v>1498</v>
      </c>
      <c r="B1500" s="10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60" hidden="1" x14ac:dyDescent="0.25">
      <c r="A1501">
        <v>1499</v>
      </c>
      <c r="B1501" s="10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60" hidden="1" x14ac:dyDescent="0.25">
      <c r="A1502">
        <v>1500</v>
      </c>
      <c r="B1502" s="10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45" hidden="1" x14ac:dyDescent="0.25">
      <c r="A1503">
        <v>1501</v>
      </c>
      <c r="B1503" s="10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60" hidden="1" x14ac:dyDescent="0.25">
      <c r="A1504">
        <v>1502</v>
      </c>
      <c r="B1504" s="10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60" hidden="1" x14ac:dyDescent="0.25">
      <c r="A1505">
        <v>1503</v>
      </c>
      <c r="B1505" s="10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5" hidden="1" x14ac:dyDescent="0.25">
      <c r="A1506">
        <v>1504</v>
      </c>
      <c r="B1506" s="10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60" hidden="1" x14ac:dyDescent="0.25">
      <c r="A1507">
        <v>1505</v>
      </c>
      <c r="B1507" s="10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5" hidden="1" x14ac:dyDescent="0.25">
      <c r="A1508">
        <v>1506</v>
      </c>
      <c r="B1508" s="10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60" hidden="1" x14ac:dyDescent="0.25">
      <c r="A1509">
        <v>1507</v>
      </c>
      <c r="B1509" s="10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5" hidden="1" x14ac:dyDescent="0.25">
      <c r="A1510">
        <v>1508</v>
      </c>
      <c r="B1510" s="10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60" hidden="1" x14ac:dyDescent="0.25">
      <c r="A1511">
        <v>1509</v>
      </c>
      <c r="B1511" s="10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60" hidden="1" x14ac:dyDescent="0.25">
      <c r="A1512">
        <v>1510</v>
      </c>
      <c r="B1512" s="10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60" hidden="1" x14ac:dyDescent="0.25">
      <c r="A1513">
        <v>1511</v>
      </c>
      <c r="B1513" s="10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60" hidden="1" x14ac:dyDescent="0.25">
      <c r="A1514">
        <v>1512</v>
      </c>
      <c r="B1514" s="10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5" hidden="1" x14ac:dyDescent="0.25">
      <c r="A1515">
        <v>1513</v>
      </c>
      <c r="B1515" s="10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5" hidden="1" x14ac:dyDescent="0.25">
      <c r="A1516">
        <v>1514</v>
      </c>
      <c r="B1516" s="10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60" hidden="1" x14ac:dyDescent="0.25">
      <c r="A1517">
        <v>1515</v>
      </c>
      <c r="B1517" s="10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5" hidden="1" x14ac:dyDescent="0.25">
      <c r="A1518">
        <v>1516</v>
      </c>
      <c r="B1518" s="10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60" hidden="1" x14ac:dyDescent="0.25">
      <c r="A1519">
        <v>1517</v>
      </c>
      <c r="B1519" s="10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0" hidden="1" x14ac:dyDescent="0.25">
      <c r="A1520">
        <v>1518</v>
      </c>
      <c r="B1520" s="10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60" hidden="1" x14ac:dyDescent="0.25">
      <c r="A1521">
        <v>1519</v>
      </c>
      <c r="B1521" s="10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45" hidden="1" x14ac:dyDescent="0.25">
      <c r="A1522">
        <v>1520</v>
      </c>
      <c r="B1522" s="10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5" hidden="1" x14ac:dyDescent="0.25">
      <c r="A1523">
        <v>1521</v>
      </c>
      <c r="B1523" s="10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60" hidden="1" x14ac:dyDescent="0.25">
      <c r="A1524">
        <v>1522</v>
      </c>
      <c r="B1524" s="10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60" hidden="1" x14ac:dyDescent="0.25">
      <c r="A1525">
        <v>1523</v>
      </c>
      <c r="B1525" s="10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5" hidden="1" x14ac:dyDescent="0.25">
      <c r="A1526">
        <v>1524</v>
      </c>
      <c r="B1526" s="10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60" hidden="1" x14ac:dyDescent="0.25">
      <c r="A1527">
        <v>1525</v>
      </c>
      <c r="B1527" s="10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60" hidden="1" x14ac:dyDescent="0.25">
      <c r="A1528">
        <v>1526</v>
      </c>
      <c r="B1528" s="10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5" hidden="1" x14ac:dyDescent="0.25">
      <c r="A1529">
        <v>1527</v>
      </c>
      <c r="B1529" s="10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0" hidden="1" x14ac:dyDescent="0.25">
      <c r="A1530">
        <v>1528</v>
      </c>
      <c r="B1530" s="10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5" hidden="1" x14ac:dyDescent="0.25">
      <c r="A1531">
        <v>1529</v>
      </c>
      <c r="B1531" s="10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60" hidden="1" x14ac:dyDescent="0.25">
      <c r="A1532">
        <v>1530</v>
      </c>
      <c r="B1532" s="10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60" hidden="1" x14ac:dyDescent="0.25">
      <c r="A1533">
        <v>1531</v>
      </c>
      <c r="B1533" s="10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60" hidden="1" x14ac:dyDescent="0.25">
      <c r="A1534">
        <v>1532</v>
      </c>
      <c r="B1534" s="10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5" hidden="1" x14ac:dyDescent="0.25">
      <c r="A1535">
        <v>1533</v>
      </c>
      <c r="B1535" s="10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60" hidden="1" x14ac:dyDescent="0.25">
      <c r="A1536">
        <v>1534</v>
      </c>
      <c r="B1536" s="10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60" hidden="1" x14ac:dyDescent="0.25">
      <c r="A1537">
        <v>1535</v>
      </c>
      <c r="B1537" s="10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60" hidden="1" x14ac:dyDescent="0.25">
      <c r="A1538">
        <v>1536</v>
      </c>
      <c r="B1538" s="10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5" hidden="1" x14ac:dyDescent="0.25">
      <c r="A1539">
        <v>1537</v>
      </c>
      <c r="B1539" s="10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10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60" hidden="1" x14ac:dyDescent="0.25">
      <c r="A1541">
        <v>1539</v>
      </c>
      <c r="B1541" s="10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60" hidden="1" x14ac:dyDescent="0.25">
      <c r="A1542">
        <v>1540</v>
      </c>
      <c r="B1542" s="10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5" hidden="1" x14ac:dyDescent="0.25">
      <c r="A1543">
        <v>1541</v>
      </c>
      <c r="B1543" s="10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60" hidden="1" x14ac:dyDescent="0.25">
      <c r="A1544">
        <v>1542</v>
      </c>
      <c r="B1544" s="10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5" hidden="1" x14ac:dyDescent="0.25">
      <c r="A1545">
        <v>1543</v>
      </c>
      <c r="B1545" s="10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5" hidden="1" x14ac:dyDescent="0.25">
      <c r="A1546">
        <v>1544</v>
      </c>
      <c r="B1546" s="10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5" hidden="1" x14ac:dyDescent="0.25">
      <c r="A1547">
        <v>1545</v>
      </c>
      <c r="B1547" s="10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60" hidden="1" x14ac:dyDescent="0.25">
      <c r="A1548">
        <v>1546</v>
      </c>
      <c r="B1548" s="10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5" hidden="1" x14ac:dyDescent="0.25">
      <c r="A1549">
        <v>1547</v>
      </c>
      <c r="B1549" s="10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0" hidden="1" x14ac:dyDescent="0.25">
      <c r="A1550">
        <v>1548</v>
      </c>
      <c r="B1550" s="10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5" hidden="1" x14ac:dyDescent="0.25">
      <c r="A1551">
        <v>1549</v>
      </c>
      <c r="B1551" s="10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60" hidden="1" x14ac:dyDescent="0.25">
      <c r="A1552">
        <v>1550</v>
      </c>
      <c r="B1552" s="10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60" hidden="1" x14ac:dyDescent="0.25">
      <c r="A1553">
        <v>1551</v>
      </c>
      <c r="B1553" s="10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60" hidden="1" x14ac:dyDescent="0.25">
      <c r="A1554">
        <v>1552</v>
      </c>
      <c r="B1554" s="10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5" hidden="1" x14ac:dyDescent="0.25">
      <c r="A1555">
        <v>1553</v>
      </c>
      <c r="B1555" s="10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60" hidden="1" x14ac:dyDescent="0.25">
      <c r="A1556">
        <v>1554</v>
      </c>
      <c r="B1556" s="10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5" hidden="1" x14ac:dyDescent="0.25">
      <c r="A1557">
        <v>1555</v>
      </c>
      <c r="B1557" s="10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5" hidden="1" x14ac:dyDescent="0.25">
      <c r="A1558">
        <v>1556</v>
      </c>
      <c r="B1558" s="10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5" hidden="1" x14ac:dyDescent="0.25">
      <c r="A1559">
        <v>1557</v>
      </c>
      <c r="B1559" s="10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5" hidden="1" x14ac:dyDescent="0.25">
      <c r="A1560">
        <v>1558</v>
      </c>
      <c r="B1560" s="10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45" hidden="1" x14ac:dyDescent="0.25">
      <c r="A1561">
        <v>1559</v>
      </c>
      <c r="B1561" s="10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60" hidden="1" x14ac:dyDescent="0.25">
      <c r="A1562">
        <v>1560</v>
      </c>
      <c r="B1562" s="10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60" hidden="1" x14ac:dyDescent="0.25">
      <c r="A1563">
        <v>1561</v>
      </c>
      <c r="B1563" s="10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60" hidden="1" x14ac:dyDescent="0.25">
      <c r="A1564">
        <v>1562</v>
      </c>
      <c r="B1564" s="10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5" hidden="1" x14ac:dyDescent="0.25">
      <c r="A1565">
        <v>1563</v>
      </c>
      <c r="B1565" s="10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60" hidden="1" x14ac:dyDescent="0.25">
      <c r="A1566">
        <v>1564</v>
      </c>
      <c r="B1566" s="10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60" hidden="1" x14ac:dyDescent="0.25">
      <c r="A1567">
        <v>1565</v>
      </c>
      <c r="B1567" s="10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5" hidden="1" x14ac:dyDescent="0.25">
      <c r="A1568">
        <v>1566</v>
      </c>
      <c r="B1568" s="10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60" hidden="1" x14ac:dyDescent="0.25">
      <c r="A1569">
        <v>1567</v>
      </c>
      <c r="B1569" s="10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5" hidden="1" x14ac:dyDescent="0.25">
      <c r="A1570">
        <v>1568</v>
      </c>
      <c r="B1570" s="10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25">
      <c r="A1571">
        <v>1569</v>
      </c>
      <c r="B1571" s="10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0" hidden="1" x14ac:dyDescent="0.25">
      <c r="A1572">
        <v>1570</v>
      </c>
      <c r="B1572" s="10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60" hidden="1" x14ac:dyDescent="0.25">
      <c r="A1573">
        <v>1571</v>
      </c>
      <c r="B1573" s="10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60" hidden="1" x14ac:dyDescent="0.25">
      <c r="A1574">
        <v>1572</v>
      </c>
      <c r="B1574" s="10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60" hidden="1" x14ac:dyDescent="0.25">
      <c r="A1575">
        <v>1573</v>
      </c>
      <c r="B1575" s="10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60" hidden="1" x14ac:dyDescent="0.25">
      <c r="A1576">
        <v>1574</v>
      </c>
      <c r="B1576" s="10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60" hidden="1" x14ac:dyDescent="0.25">
      <c r="A1577">
        <v>1575</v>
      </c>
      <c r="B1577" s="10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45" hidden="1" x14ac:dyDescent="0.25">
      <c r="A1578">
        <v>1576</v>
      </c>
      <c r="B1578" s="10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60" hidden="1" x14ac:dyDescent="0.25">
      <c r="A1579">
        <v>1577</v>
      </c>
      <c r="B1579" s="10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0" hidden="1" x14ac:dyDescent="0.25">
      <c r="A1580">
        <v>1578</v>
      </c>
      <c r="B1580" s="10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45" hidden="1" x14ac:dyDescent="0.25">
      <c r="A1581">
        <v>1579</v>
      </c>
      <c r="B1581" s="10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5" hidden="1" x14ac:dyDescent="0.25">
      <c r="A1582">
        <v>1580</v>
      </c>
      <c r="B1582" s="10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60" hidden="1" x14ac:dyDescent="0.25">
      <c r="A1583">
        <v>1581</v>
      </c>
      <c r="B1583" s="10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0" hidden="1" x14ac:dyDescent="0.25">
      <c r="A1584">
        <v>1582</v>
      </c>
      <c r="B1584" s="10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60" hidden="1" x14ac:dyDescent="0.25">
      <c r="A1585">
        <v>1583</v>
      </c>
      <c r="B1585" s="10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60" hidden="1" x14ac:dyDescent="0.25">
      <c r="A1586">
        <v>1584</v>
      </c>
      <c r="B1586" s="10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60" hidden="1" x14ac:dyDescent="0.25">
      <c r="A1587">
        <v>1585</v>
      </c>
      <c r="B1587" s="10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0" hidden="1" x14ac:dyDescent="0.25">
      <c r="A1588">
        <v>1586</v>
      </c>
      <c r="B1588" s="10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60" hidden="1" x14ac:dyDescent="0.25">
      <c r="A1589">
        <v>1587</v>
      </c>
      <c r="B1589" s="10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0" hidden="1" x14ac:dyDescent="0.25">
      <c r="A1590">
        <v>1588</v>
      </c>
      <c r="B1590" s="10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5" hidden="1" x14ac:dyDescent="0.25">
      <c r="A1591">
        <v>1589</v>
      </c>
      <c r="B1591" s="10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25">
      <c r="A1592">
        <v>1590</v>
      </c>
      <c r="B1592" s="10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60" hidden="1" x14ac:dyDescent="0.25">
      <c r="A1593">
        <v>1591</v>
      </c>
      <c r="B1593" s="10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0" hidden="1" x14ac:dyDescent="0.25">
      <c r="A1594">
        <v>1592</v>
      </c>
      <c r="B1594" s="10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45" hidden="1" x14ac:dyDescent="0.25">
      <c r="A1595">
        <v>1593</v>
      </c>
      <c r="B1595" s="10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45" hidden="1" x14ac:dyDescent="0.25">
      <c r="A1596">
        <v>1594</v>
      </c>
      <c r="B1596" s="10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5" hidden="1" x14ac:dyDescent="0.25">
      <c r="A1597">
        <v>1595</v>
      </c>
      <c r="B1597" s="10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5" hidden="1" x14ac:dyDescent="0.25">
      <c r="A1598">
        <v>1596</v>
      </c>
      <c r="B1598" s="10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5" hidden="1" x14ac:dyDescent="0.25">
      <c r="A1599">
        <v>1597</v>
      </c>
      <c r="B1599" s="10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60" hidden="1" x14ac:dyDescent="0.25">
      <c r="A1600">
        <v>1598</v>
      </c>
      <c r="B1600" s="10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5" hidden="1" x14ac:dyDescent="0.25">
      <c r="A1601">
        <v>1599</v>
      </c>
      <c r="B1601" s="10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60" hidden="1" x14ac:dyDescent="0.25">
      <c r="A1602">
        <v>1600</v>
      </c>
      <c r="B1602" s="10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5" hidden="1" x14ac:dyDescent="0.25">
      <c r="A1603">
        <v>1601</v>
      </c>
      <c r="B1603" s="10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10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45" hidden="1" x14ac:dyDescent="0.25">
      <c r="A1605">
        <v>1603</v>
      </c>
      <c r="B1605" s="10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60" hidden="1" x14ac:dyDescent="0.25">
      <c r="A1606">
        <v>1604</v>
      </c>
      <c r="B1606" s="10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60" hidden="1" x14ac:dyDescent="0.25">
      <c r="A1607">
        <v>1605</v>
      </c>
      <c r="B1607" s="10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60" hidden="1" x14ac:dyDescent="0.25">
      <c r="A1608">
        <v>1606</v>
      </c>
      <c r="B1608" s="10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5" hidden="1" x14ac:dyDescent="0.25">
      <c r="A1609">
        <v>1607</v>
      </c>
      <c r="B1609" s="10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45" hidden="1" x14ac:dyDescent="0.25">
      <c r="A1610">
        <v>1608</v>
      </c>
      <c r="B1610" s="10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5" hidden="1" x14ac:dyDescent="0.25">
      <c r="A1611">
        <v>1609</v>
      </c>
      <c r="B1611" s="10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0" hidden="1" x14ac:dyDescent="0.25">
      <c r="A1612">
        <v>1610</v>
      </c>
      <c r="B1612" s="10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25">
      <c r="A1613">
        <v>1611</v>
      </c>
      <c r="B1613" s="10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5" hidden="1" x14ac:dyDescent="0.25">
      <c r="A1614">
        <v>1612</v>
      </c>
      <c r="B1614" s="10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60" hidden="1" x14ac:dyDescent="0.25">
      <c r="A1615">
        <v>1613</v>
      </c>
      <c r="B1615" s="10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60" hidden="1" x14ac:dyDescent="0.25">
      <c r="A1616">
        <v>1614</v>
      </c>
      <c r="B1616" s="10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5" hidden="1" x14ac:dyDescent="0.25">
      <c r="A1617">
        <v>1615</v>
      </c>
      <c r="B1617" s="10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5" hidden="1" x14ac:dyDescent="0.25">
      <c r="A1618">
        <v>1616</v>
      </c>
      <c r="B1618" s="10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45" hidden="1" x14ac:dyDescent="0.25">
      <c r="A1619">
        <v>1617</v>
      </c>
      <c r="B1619" s="10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5" hidden="1" x14ac:dyDescent="0.25">
      <c r="A1620">
        <v>1618</v>
      </c>
      <c r="B1620" s="10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60" hidden="1" x14ac:dyDescent="0.25">
      <c r="A1621">
        <v>1619</v>
      </c>
      <c r="B1621" s="10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0" hidden="1" x14ac:dyDescent="0.25">
      <c r="A1622">
        <v>1620</v>
      </c>
      <c r="B1622" s="10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5" hidden="1" x14ac:dyDescent="0.25">
      <c r="A1623">
        <v>1621</v>
      </c>
      <c r="B1623" s="10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5" hidden="1" x14ac:dyDescent="0.25">
      <c r="A1624">
        <v>1622</v>
      </c>
      <c r="B1624" s="10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60" hidden="1" x14ac:dyDescent="0.25">
      <c r="A1625">
        <v>1623</v>
      </c>
      <c r="B1625" s="10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5" hidden="1" x14ac:dyDescent="0.25">
      <c r="A1626">
        <v>1624</v>
      </c>
      <c r="B1626" s="10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60" hidden="1" x14ac:dyDescent="0.25">
      <c r="A1627">
        <v>1625</v>
      </c>
      <c r="B1627" s="10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5" hidden="1" x14ac:dyDescent="0.25">
      <c r="A1628">
        <v>1626</v>
      </c>
      <c r="B1628" s="10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60" hidden="1" x14ac:dyDescent="0.25">
      <c r="A1629">
        <v>1627</v>
      </c>
      <c r="B1629" s="10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0" hidden="1" x14ac:dyDescent="0.25">
      <c r="A1630">
        <v>1628</v>
      </c>
      <c r="B1630" s="10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0" hidden="1" x14ac:dyDescent="0.25">
      <c r="A1631">
        <v>1629</v>
      </c>
      <c r="B1631" s="10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60" hidden="1" x14ac:dyDescent="0.25">
      <c r="A1632">
        <v>1630</v>
      </c>
      <c r="B1632" s="10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60" hidden="1" x14ac:dyDescent="0.25">
      <c r="A1633">
        <v>1631</v>
      </c>
      <c r="B1633" s="10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60" hidden="1" x14ac:dyDescent="0.25">
      <c r="A1634">
        <v>1632</v>
      </c>
      <c r="B1634" s="10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60" hidden="1" x14ac:dyDescent="0.25">
      <c r="A1635">
        <v>1633</v>
      </c>
      <c r="B1635" s="10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5" hidden="1" x14ac:dyDescent="0.25">
      <c r="A1636">
        <v>1634</v>
      </c>
      <c r="B1636" s="10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60" hidden="1" x14ac:dyDescent="0.25">
      <c r="A1637">
        <v>1635</v>
      </c>
      <c r="B1637" s="10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5" hidden="1" x14ac:dyDescent="0.25">
      <c r="A1638">
        <v>1636</v>
      </c>
      <c r="B1638" s="10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5" hidden="1" x14ac:dyDescent="0.25">
      <c r="A1639">
        <v>1637</v>
      </c>
      <c r="B1639" s="10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0" hidden="1" x14ac:dyDescent="0.25">
      <c r="A1640">
        <v>1638</v>
      </c>
      <c r="B1640" s="10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60" hidden="1" x14ac:dyDescent="0.25">
      <c r="A1641">
        <v>1639</v>
      </c>
      <c r="B1641" s="10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60" hidden="1" x14ac:dyDescent="0.25">
      <c r="A1642">
        <v>1640</v>
      </c>
      <c r="B1642" s="10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0" hidden="1" x14ac:dyDescent="0.25">
      <c r="A1643">
        <v>1641</v>
      </c>
      <c r="B1643" s="10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5" hidden="1" x14ac:dyDescent="0.25">
      <c r="A1644">
        <v>1642</v>
      </c>
      <c r="B1644" s="10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0" hidden="1" x14ac:dyDescent="0.25">
      <c r="A1645">
        <v>1643</v>
      </c>
      <c r="B1645" s="10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60" hidden="1" x14ac:dyDescent="0.25">
      <c r="A1646">
        <v>1644</v>
      </c>
      <c r="B1646" s="10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5" hidden="1" x14ac:dyDescent="0.25">
      <c r="A1647">
        <v>1645</v>
      </c>
      <c r="B1647" s="10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60" hidden="1" x14ac:dyDescent="0.25">
      <c r="A1648">
        <v>1646</v>
      </c>
      <c r="B1648" s="10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5" hidden="1" x14ac:dyDescent="0.25">
      <c r="A1649">
        <v>1647</v>
      </c>
      <c r="B1649" s="10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5" hidden="1" x14ac:dyDescent="0.25">
      <c r="A1650">
        <v>1648</v>
      </c>
      <c r="B1650" s="10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60" hidden="1" x14ac:dyDescent="0.25">
      <c r="A1651">
        <v>1649</v>
      </c>
      <c r="B1651" s="10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5" hidden="1" x14ac:dyDescent="0.25">
      <c r="A1652">
        <v>1650</v>
      </c>
      <c r="B1652" s="10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60" hidden="1" x14ac:dyDescent="0.25">
      <c r="A1653">
        <v>1651</v>
      </c>
      <c r="B1653" s="10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60" hidden="1" x14ac:dyDescent="0.25">
      <c r="A1654">
        <v>1652</v>
      </c>
      <c r="B1654" s="10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5" hidden="1" x14ac:dyDescent="0.25">
      <c r="A1655">
        <v>1653</v>
      </c>
      <c r="B1655" s="10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60" hidden="1" x14ac:dyDescent="0.25">
      <c r="A1656">
        <v>1654</v>
      </c>
      <c r="B1656" s="10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45" hidden="1" x14ac:dyDescent="0.25">
      <c r="A1657">
        <v>1655</v>
      </c>
      <c r="B1657" s="10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0" hidden="1" x14ac:dyDescent="0.25">
      <c r="A1658">
        <v>1656</v>
      </c>
      <c r="B1658" s="10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60" hidden="1" x14ac:dyDescent="0.25">
      <c r="A1659">
        <v>1657</v>
      </c>
      <c r="B1659" s="10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60" hidden="1" x14ac:dyDescent="0.25">
      <c r="A1660">
        <v>1658</v>
      </c>
      <c r="B1660" s="10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60" hidden="1" x14ac:dyDescent="0.25">
      <c r="A1661">
        <v>1659</v>
      </c>
      <c r="B1661" s="10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60" hidden="1" x14ac:dyDescent="0.25">
      <c r="A1662">
        <v>1660</v>
      </c>
      <c r="B1662" s="10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5" hidden="1" x14ac:dyDescent="0.25">
      <c r="A1663">
        <v>1661</v>
      </c>
      <c r="B1663" s="10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60" hidden="1" x14ac:dyDescent="0.25">
      <c r="A1664">
        <v>1662</v>
      </c>
      <c r="B1664" s="10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5" hidden="1" x14ac:dyDescent="0.25">
      <c r="A1665">
        <v>1663</v>
      </c>
      <c r="B1665" s="10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5" hidden="1" x14ac:dyDescent="0.25">
      <c r="A1666">
        <v>1664</v>
      </c>
      <c r="B1666" s="10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60" hidden="1" x14ac:dyDescent="0.25">
      <c r="A1667">
        <v>1665</v>
      </c>
      <c r="B1667" s="10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10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5" hidden="1" x14ac:dyDescent="0.25">
      <c r="A1669">
        <v>1667</v>
      </c>
      <c r="B1669" s="10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60" hidden="1" x14ac:dyDescent="0.25">
      <c r="A1670">
        <v>1668</v>
      </c>
      <c r="B1670" s="10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60" hidden="1" x14ac:dyDescent="0.25">
      <c r="A1671">
        <v>1669</v>
      </c>
      <c r="B1671" s="10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0" hidden="1" x14ac:dyDescent="0.25">
      <c r="A1672">
        <v>1670</v>
      </c>
      <c r="B1672" s="10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0" hidden="1" x14ac:dyDescent="0.25">
      <c r="A1673">
        <v>1671</v>
      </c>
      <c r="B1673" s="10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5" hidden="1" x14ac:dyDescent="0.25">
      <c r="A1674">
        <v>1672</v>
      </c>
      <c r="B1674" s="10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5" hidden="1" x14ac:dyDescent="0.25">
      <c r="A1675">
        <v>1673</v>
      </c>
      <c r="B1675" s="10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60" hidden="1" x14ac:dyDescent="0.25">
      <c r="A1676">
        <v>1674</v>
      </c>
      <c r="B1676" s="10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0" hidden="1" x14ac:dyDescent="0.25">
      <c r="A1677">
        <v>1675</v>
      </c>
      <c r="B1677" s="10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45" hidden="1" x14ac:dyDescent="0.25">
      <c r="A1678">
        <v>1676</v>
      </c>
      <c r="B1678" s="10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5" hidden="1" x14ac:dyDescent="0.25">
      <c r="A1679">
        <v>1677</v>
      </c>
      <c r="B1679" s="10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5" hidden="1" x14ac:dyDescent="0.25">
      <c r="A1680">
        <v>1678</v>
      </c>
      <c r="B1680" s="10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0" hidden="1" x14ac:dyDescent="0.25">
      <c r="A1681">
        <v>1679</v>
      </c>
      <c r="B1681" s="10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0" hidden="1" x14ac:dyDescent="0.25">
      <c r="A1682">
        <v>1680</v>
      </c>
      <c r="B1682" s="10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60" hidden="1" x14ac:dyDescent="0.25">
      <c r="A1683">
        <v>1681</v>
      </c>
      <c r="B1683" s="10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5" hidden="1" x14ac:dyDescent="0.25">
      <c r="A1684">
        <v>1682</v>
      </c>
      <c r="B1684" s="10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5" hidden="1" x14ac:dyDescent="0.25">
      <c r="A1685">
        <v>1683</v>
      </c>
      <c r="B1685" s="10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0" hidden="1" x14ac:dyDescent="0.25">
      <c r="A1686">
        <v>1684</v>
      </c>
      <c r="B1686" s="10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60" hidden="1" x14ac:dyDescent="0.25">
      <c r="A1687">
        <v>1685</v>
      </c>
      <c r="B1687" s="10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60" hidden="1" x14ac:dyDescent="0.25">
      <c r="A1688">
        <v>1686</v>
      </c>
      <c r="B1688" s="10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60" hidden="1" x14ac:dyDescent="0.25">
      <c r="A1689">
        <v>1687</v>
      </c>
      <c r="B1689" s="10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0" hidden="1" x14ac:dyDescent="0.25">
      <c r="A1690">
        <v>1688</v>
      </c>
      <c r="B1690" s="10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30" hidden="1" x14ac:dyDescent="0.25">
      <c r="A1691">
        <v>1689</v>
      </c>
      <c r="B1691" s="10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5" hidden="1" x14ac:dyDescent="0.25">
      <c r="A1692">
        <v>1690</v>
      </c>
      <c r="B1692" s="10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60" hidden="1" x14ac:dyDescent="0.25">
      <c r="A1693">
        <v>1691</v>
      </c>
      <c r="B1693" s="10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5" hidden="1" x14ac:dyDescent="0.25">
      <c r="A1694">
        <v>1692</v>
      </c>
      <c r="B1694" s="10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60" hidden="1" x14ac:dyDescent="0.25">
      <c r="A1695">
        <v>1693</v>
      </c>
      <c r="B1695" s="10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60" hidden="1" x14ac:dyDescent="0.25">
      <c r="A1696">
        <v>1694</v>
      </c>
      <c r="B1696" s="10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60" hidden="1" x14ac:dyDescent="0.25">
      <c r="A1697">
        <v>1695</v>
      </c>
      <c r="B1697" s="10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60" hidden="1" x14ac:dyDescent="0.25">
      <c r="A1698">
        <v>1696</v>
      </c>
      <c r="B1698" s="10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5" hidden="1" x14ac:dyDescent="0.25">
      <c r="A1699">
        <v>1697</v>
      </c>
      <c r="B1699" s="10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5" hidden="1" x14ac:dyDescent="0.25">
      <c r="A1700">
        <v>1698</v>
      </c>
      <c r="B1700" s="10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60" hidden="1" x14ac:dyDescent="0.25">
      <c r="A1701">
        <v>1699</v>
      </c>
      <c r="B1701" s="10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60" hidden="1" x14ac:dyDescent="0.25">
      <c r="A1702">
        <v>1700</v>
      </c>
      <c r="B1702" s="10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60" hidden="1" x14ac:dyDescent="0.25">
      <c r="A1703">
        <v>1701</v>
      </c>
      <c r="B1703" s="10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30" hidden="1" x14ac:dyDescent="0.25">
      <c r="A1704">
        <v>1702</v>
      </c>
      <c r="B1704" s="10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60" hidden="1" x14ac:dyDescent="0.25">
      <c r="A1705">
        <v>1703</v>
      </c>
      <c r="B1705" s="10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5" hidden="1" x14ac:dyDescent="0.25">
      <c r="A1706">
        <v>1704</v>
      </c>
      <c r="B1706" s="10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5" hidden="1" x14ac:dyDescent="0.25">
      <c r="A1707">
        <v>1705</v>
      </c>
      <c r="B1707" s="10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5" hidden="1" x14ac:dyDescent="0.25">
      <c r="A1708">
        <v>1706</v>
      </c>
      <c r="B1708" s="10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60" hidden="1" x14ac:dyDescent="0.25">
      <c r="A1709">
        <v>1707</v>
      </c>
      <c r="B1709" s="10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60" hidden="1" x14ac:dyDescent="0.25">
      <c r="A1710">
        <v>1708</v>
      </c>
      <c r="B1710" s="10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5" hidden="1" x14ac:dyDescent="0.25">
      <c r="A1711">
        <v>1709</v>
      </c>
      <c r="B1711" s="10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0" hidden="1" x14ac:dyDescent="0.25">
      <c r="A1712">
        <v>1710</v>
      </c>
      <c r="B1712" s="10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60" hidden="1" x14ac:dyDescent="0.25">
      <c r="A1713">
        <v>1711</v>
      </c>
      <c r="B1713" s="10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60" hidden="1" x14ac:dyDescent="0.25">
      <c r="A1714">
        <v>1712</v>
      </c>
      <c r="B1714" s="10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60" hidden="1" x14ac:dyDescent="0.25">
      <c r="A1715">
        <v>1713</v>
      </c>
      <c r="B1715" s="10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60" hidden="1" x14ac:dyDescent="0.25">
      <c r="A1716">
        <v>1714</v>
      </c>
      <c r="B1716" s="10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5" hidden="1" x14ac:dyDescent="0.25">
      <c r="A1717">
        <v>1715</v>
      </c>
      <c r="B1717" s="10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60" hidden="1" x14ac:dyDescent="0.25">
      <c r="A1718">
        <v>1716</v>
      </c>
      <c r="B1718" s="10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5" hidden="1" x14ac:dyDescent="0.25">
      <c r="A1719">
        <v>1717</v>
      </c>
      <c r="B1719" s="10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25">
      <c r="A1720">
        <v>1718</v>
      </c>
      <c r="B1720" s="10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60" hidden="1" x14ac:dyDescent="0.25">
      <c r="A1721">
        <v>1719</v>
      </c>
      <c r="B1721" s="10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60" hidden="1" x14ac:dyDescent="0.25">
      <c r="A1722">
        <v>1720</v>
      </c>
      <c r="B1722" s="10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5" hidden="1" x14ac:dyDescent="0.25">
      <c r="A1723">
        <v>1721</v>
      </c>
      <c r="B1723" s="10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5" hidden="1" x14ac:dyDescent="0.25">
      <c r="A1724">
        <v>1722</v>
      </c>
      <c r="B1724" s="10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60" hidden="1" x14ac:dyDescent="0.25">
      <c r="A1725">
        <v>1723</v>
      </c>
      <c r="B1725" s="10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60" hidden="1" x14ac:dyDescent="0.25">
      <c r="A1726">
        <v>1724</v>
      </c>
      <c r="B1726" s="10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60" hidden="1" x14ac:dyDescent="0.25">
      <c r="A1727">
        <v>1725</v>
      </c>
      <c r="B1727" s="10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0" hidden="1" x14ac:dyDescent="0.25">
      <c r="A1728">
        <v>1726</v>
      </c>
      <c r="B1728" s="10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60" hidden="1" x14ac:dyDescent="0.25">
      <c r="A1729">
        <v>1727</v>
      </c>
      <c r="B1729" s="10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5" hidden="1" x14ac:dyDescent="0.25">
      <c r="A1730">
        <v>1728</v>
      </c>
      <c r="B1730" s="10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60" hidden="1" x14ac:dyDescent="0.25">
      <c r="A1731">
        <v>1729</v>
      </c>
      <c r="B1731" s="10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10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0" hidden="1" x14ac:dyDescent="0.25">
      <c r="A1733">
        <v>1731</v>
      </c>
      <c r="B1733" s="10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60" hidden="1" x14ac:dyDescent="0.25">
      <c r="A1734">
        <v>1732</v>
      </c>
      <c r="B1734" s="10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60" hidden="1" x14ac:dyDescent="0.25">
      <c r="A1735">
        <v>1733</v>
      </c>
      <c r="B1735" s="10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5" hidden="1" x14ac:dyDescent="0.25">
      <c r="A1736">
        <v>1734</v>
      </c>
      <c r="B1736" s="10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5" hidden="1" x14ac:dyDescent="0.25">
      <c r="A1737">
        <v>1735</v>
      </c>
      <c r="B1737" s="10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45" hidden="1" x14ac:dyDescent="0.25">
      <c r="A1738">
        <v>1736</v>
      </c>
      <c r="B1738" s="10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60" hidden="1" x14ac:dyDescent="0.25">
      <c r="A1739">
        <v>1737</v>
      </c>
      <c r="B1739" s="10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45" hidden="1" x14ac:dyDescent="0.25">
      <c r="A1740">
        <v>1738</v>
      </c>
      <c r="B1740" s="10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5" hidden="1" x14ac:dyDescent="0.25">
      <c r="A1741">
        <v>1739</v>
      </c>
      <c r="B1741" s="10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5" hidden="1" x14ac:dyDescent="0.25">
      <c r="A1742">
        <v>1740</v>
      </c>
      <c r="B1742" s="10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45" hidden="1" x14ac:dyDescent="0.25">
      <c r="A1743">
        <v>1741</v>
      </c>
      <c r="B1743" s="10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60" hidden="1" x14ac:dyDescent="0.25">
      <c r="A1744">
        <v>1742</v>
      </c>
      <c r="B1744" s="10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5" hidden="1" x14ac:dyDescent="0.25">
      <c r="A1745">
        <v>1743</v>
      </c>
      <c r="B1745" s="10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60" hidden="1" x14ac:dyDescent="0.25">
      <c r="A1746">
        <v>1744</v>
      </c>
      <c r="B1746" s="10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60" hidden="1" x14ac:dyDescent="0.25">
      <c r="A1747">
        <v>1745</v>
      </c>
      <c r="B1747" s="10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60" hidden="1" x14ac:dyDescent="0.25">
      <c r="A1748">
        <v>1746</v>
      </c>
      <c r="B1748" s="10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60" hidden="1" x14ac:dyDescent="0.25">
      <c r="A1749">
        <v>1747</v>
      </c>
      <c r="B1749" s="10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45" hidden="1" x14ac:dyDescent="0.25">
      <c r="A1750">
        <v>1748</v>
      </c>
      <c r="B1750" s="10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45" hidden="1" x14ac:dyDescent="0.25">
      <c r="A1751">
        <v>1749</v>
      </c>
      <c r="B1751" s="10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60" hidden="1" x14ac:dyDescent="0.25">
      <c r="A1752">
        <v>1750</v>
      </c>
      <c r="B1752" s="10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0" hidden="1" x14ac:dyDescent="0.25">
      <c r="A1753">
        <v>1751</v>
      </c>
      <c r="B1753" s="10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45" hidden="1" x14ac:dyDescent="0.25">
      <c r="A1754">
        <v>1752</v>
      </c>
      <c r="B1754" s="10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5" hidden="1" x14ac:dyDescent="0.25">
      <c r="A1755">
        <v>1753</v>
      </c>
      <c r="B1755" s="10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60" hidden="1" x14ac:dyDescent="0.25">
      <c r="A1756">
        <v>1754</v>
      </c>
      <c r="B1756" s="10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60" hidden="1" x14ac:dyDescent="0.25">
      <c r="A1757">
        <v>1755</v>
      </c>
      <c r="B1757" s="10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5" hidden="1" x14ac:dyDescent="0.25">
      <c r="A1758">
        <v>1756</v>
      </c>
      <c r="B1758" s="10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5" hidden="1" x14ac:dyDescent="0.25">
      <c r="A1759">
        <v>1757</v>
      </c>
      <c r="B1759" s="10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60" hidden="1" x14ac:dyDescent="0.25">
      <c r="A1760">
        <v>1758</v>
      </c>
      <c r="B1760" s="10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0" hidden="1" x14ac:dyDescent="0.25">
      <c r="A1761">
        <v>1759</v>
      </c>
      <c r="B1761" s="10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60" hidden="1" x14ac:dyDescent="0.25">
      <c r="A1762">
        <v>1760</v>
      </c>
      <c r="B1762" s="10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0" hidden="1" x14ac:dyDescent="0.25">
      <c r="A1763">
        <v>1761</v>
      </c>
      <c r="B1763" s="10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30" hidden="1" x14ac:dyDescent="0.25">
      <c r="A1764">
        <v>1762</v>
      </c>
      <c r="B1764" s="10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60" hidden="1" x14ac:dyDescent="0.25">
      <c r="A1765">
        <v>1763</v>
      </c>
      <c r="B1765" s="10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60" hidden="1" x14ac:dyDescent="0.25">
      <c r="A1766">
        <v>1764</v>
      </c>
      <c r="B1766" s="10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60" hidden="1" x14ac:dyDescent="0.25">
      <c r="A1767">
        <v>1765</v>
      </c>
      <c r="B1767" s="10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0" hidden="1" x14ac:dyDescent="0.25">
      <c r="A1768">
        <v>1766</v>
      </c>
      <c r="B1768" s="10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45" hidden="1" x14ac:dyDescent="0.25">
      <c r="A1769">
        <v>1767</v>
      </c>
      <c r="B1769" s="10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5" hidden="1" x14ac:dyDescent="0.25">
      <c r="A1770">
        <v>1768</v>
      </c>
      <c r="B1770" s="10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5" hidden="1" x14ac:dyDescent="0.25">
      <c r="A1771">
        <v>1769</v>
      </c>
      <c r="B1771" s="10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60" hidden="1" x14ac:dyDescent="0.25">
      <c r="A1772">
        <v>1770</v>
      </c>
      <c r="B1772" s="10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60" hidden="1" x14ac:dyDescent="0.25">
      <c r="A1773">
        <v>1771</v>
      </c>
      <c r="B1773" s="10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5" hidden="1" x14ac:dyDescent="0.25">
      <c r="A1774">
        <v>1772</v>
      </c>
      <c r="B1774" s="10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60" hidden="1" x14ac:dyDescent="0.25">
      <c r="A1775">
        <v>1773</v>
      </c>
      <c r="B1775" s="10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60" hidden="1" x14ac:dyDescent="0.25">
      <c r="A1776">
        <v>1774</v>
      </c>
      <c r="B1776" s="10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5" hidden="1" x14ac:dyDescent="0.25">
      <c r="A1777">
        <v>1775</v>
      </c>
      <c r="B1777" s="10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5" hidden="1" x14ac:dyDescent="0.25">
      <c r="A1778">
        <v>1776</v>
      </c>
      <c r="B1778" s="10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60" hidden="1" x14ac:dyDescent="0.25">
      <c r="A1779">
        <v>1777</v>
      </c>
      <c r="B1779" s="10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5" hidden="1" x14ac:dyDescent="0.25">
      <c r="A1780">
        <v>1778</v>
      </c>
      <c r="B1780" s="10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60" hidden="1" x14ac:dyDescent="0.25">
      <c r="A1781">
        <v>1779</v>
      </c>
      <c r="B1781" s="10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60" hidden="1" x14ac:dyDescent="0.25">
      <c r="A1782">
        <v>1780</v>
      </c>
      <c r="B1782" s="10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60" hidden="1" x14ac:dyDescent="0.25">
      <c r="A1783">
        <v>1781</v>
      </c>
      <c r="B1783" s="10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60" hidden="1" x14ac:dyDescent="0.25">
      <c r="A1784">
        <v>1782</v>
      </c>
      <c r="B1784" s="10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60" hidden="1" x14ac:dyDescent="0.25">
      <c r="A1785">
        <v>1783</v>
      </c>
      <c r="B1785" s="10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60" hidden="1" x14ac:dyDescent="0.25">
      <c r="A1786">
        <v>1784</v>
      </c>
      <c r="B1786" s="10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5" hidden="1" x14ac:dyDescent="0.25">
      <c r="A1787">
        <v>1785</v>
      </c>
      <c r="B1787" s="10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60" hidden="1" x14ac:dyDescent="0.25">
      <c r="A1788">
        <v>1786</v>
      </c>
      <c r="B1788" s="10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5" hidden="1" x14ac:dyDescent="0.25">
      <c r="A1789">
        <v>1787</v>
      </c>
      <c r="B1789" s="10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5" hidden="1" x14ac:dyDescent="0.25">
      <c r="A1790">
        <v>1788</v>
      </c>
      <c r="B1790" s="10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5" hidden="1" x14ac:dyDescent="0.25">
      <c r="A1791">
        <v>1789</v>
      </c>
      <c r="B1791" s="10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5" hidden="1" x14ac:dyDescent="0.25">
      <c r="A1792">
        <v>1790</v>
      </c>
      <c r="B1792" s="10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45" hidden="1" x14ac:dyDescent="0.25">
      <c r="A1793">
        <v>1791</v>
      </c>
      <c r="B1793" s="10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45" hidden="1" x14ac:dyDescent="0.25">
      <c r="A1794">
        <v>1792</v>
      </c>
      <c r="B1794" s="10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5" hidden="1" x14ac:dyDescent="0.25">
      <c r="A1795">
        <v>1793</v>
      </c>
      <c r="B1795" s="10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10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5" hidden="1" x14ac:dyDescent="0.25">
      <c r="A1797">
        <v>1795</v>
      </c>
      <c r="B1797" s="10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60" hidden="1" x14ac:dyDescent="0.25">
      <c r="A1798">
        <v>1796</v>
      </c>
      <c r="B1798" s="10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5" hidden="1" x14ac:dyDescent="0.25">
      <c r="A1799">
        <v>1797</v>
      </c>
      <c r="B1799" s="10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5" hidden="1" x14ac:dyDescent="0.25">
      <c r="A1800">
        <v>1798</v>
      </c>
      <c r="B1800" s="10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0" hidden="1" x14ac:dyDescent="0.25">
      <c r="A1801">
        <v>1799</v>
      </c>
      <c r="B1801" s="10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60" hidden="1" x14ac:dyDescent="0.25">
      <c r="A1802">
        <v>1800</v>
      </c>
      <c r="B1802" s="10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60" hidden="1" x14ac:dyDescent="0.25">
      <c r="A1803">
        <v>1801</v>
      </c>
      <c r="B1803" s="10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5" hidden="1" x14ac:dyDescent="0.25">
      <c r="A1804">
        <v>1802</v>
      </c>
      <c r="B1804" s="10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5" hidden="1" x14ac:dyDescent="0.25">
      <c r="A1805">
        <v>1803</v>
      </c>
      <c r="B1805" s="10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5" hidden="1" x14ac:dyDescent="0.25">
      <c r="A1806">
        <v>1804</v>
      </c>
      <c r="B1806" s="10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60" hidden="1" x14ac:dyDescent="0.25">
      <c r="A1807">
        <v>1805</v>
      </c>
      <c r="B1807" s="10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60" hidden="1" x14ac:dyDescent="0.25">
      <c r="A1808">
        <v>1806</v>
      </c>
      <c r="B1808" s="10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0" hidden="1" x14ac:dyDescent="0.25">
      <c r="A1809">
        <v>1807</v>
      </c>
      <c r="B1809" s="10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60" hidden="1" x14ac:dyDescent="0.25">
      <c r="A1810">
        <v>1808</v>
      </c>
      <c r="B1810" s="10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5" hidden="1" x14ac:dyDescent="0.25">
      <c r="A1811">
        <v>1809</v>
      </c>
      <c r="B1811" s="10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5" hidden="1" x14ac:dyDescent="0.25">
      <c r="A1812">
        <v>1810</v>
      </c>
      <c r="B1812" s="10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5" hidden="1" x14ac:dyDescent="0.25">
      <c r="A1813">
        <v>1811</v>
      </c>
      <c r="B1813" s="10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60" hidden="1" x14ac:dyDescent="0.25">
      <c r="A1814">
        <v>1812</v>
      </c>
      <c r="B1814" s="10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5" hidden="1" x14ac:dyDescent="0.25">
      <c r="A1815">
        <v>1813</v>
      </c>
      <c r="B1815" s="10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5" hidden="1" x14ac:dyDescent="0.25">
      <c r="A1816">
        <v>1814</v>
      </c>
      <c r="B1816" s="10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60" hidden="1" x14ac:dyDescent="0.25">
      <c r="A1817">
        <v>1815</v>
      </c>
      <c r="B1817" s="10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5" hidden="1" x14ac:dyDescent="0.25">
      <c r="A1818">
        <v>1816</v>
      </c>
      <c r="B1818" s="10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45" hidden="1" x14ac:dyDescent="0.25">
      <c r="A1819">
        <v>1817</v>
      </c>
      <c r="B1819" s="10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45" hidden="1" x14ac:dyDescent="0.25">
      <c r="A1820">
        <v>1818</v>
      </c>
      <c r="B1820" s="10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60" hidden="1" x14ac:dyDescent="0.25">
      <c r="A1821">
        <v>1819</v>
      </c>
      <c r="B1821" s="10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60" hidden="1" x14ac:dyDescent="0.25">
      <c r="A1822">
        <v>1820</v>
      </c>
      <c r="B1822" s="10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5" hidden="1" x14ac:dyDescent="0.25">
      <c r="A1823">
        <v>1821</v>
      </c>
      <c r="B1823" s="10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0" hidden="1" x14ac:dyDescent="0.25">
      <c r="A1824">
        <v>1822</v>
      </c>
      <c r="B1824" s="10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60" hidden="1" x14ac:dyDescent="0.25">
      <c r="A1825">
        <v>1823</v>
      </c>
      <c r="B1825" s="10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25">
      <c r="A1826">
        <v>1824</v>
      </c>
      <c r="B1826" s="10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60" hidden="1" x14ac:dyDescent="0.25">
      <c r="A1827">
        <v>1825</v>
      </c>
      <c r="B1827" s="10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30" hidden="1" x14ac:dyDescent="0.25">
      <c r="A1828">
        <v>1826</v>
      </c>
      <c r="B1828" s="10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60" hidden="1" x14ac:dyDescent="0.25">
      <c r="A1829">
        <v>1827</v>
      </c>
      <c r="B1829" s="10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60" hidden="1" x14ac:dyDescent="0.25">
      <c r="A1830">
        <v>1828</v>
      </c>
      <c r="B1830" s="10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5" hidden="1" x14ac:dyDescent="0.25">
      <c r="A1831">
        <v>1829</v>
      </c>
      <c r="B1831" s="10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5" hidden="1" x14ac:dyDescent="0.25">
      <c r="A1832">
        <v>1830</v>
      </c>
      <c r="B1832" s="10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5" hidden="1" x14ac:dyDescent="0.25">
      <c r="A1833">
        <v>1831</v>
      </c>
      <c r="B1833" s="10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60" hidden="1" x14ac:dyDescent="0.25">
      <c r="A1834">
        <v>1832</v>
      </c>
      <c r="B1834" s="10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60" hidden="1" x14ac:dyDescent="0.25">
      <c r="A1835">
        <v>1833</v>
      </c>
      <c r="B1835" s="10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0" hidden="1" x14ac:dyDescent="0.25">
      <c r="A1836">
        <v>1834</v>
      </c>
      <c r="B1836" s="10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75" hidden="1" x14ac:dyDescent="0.25">
      <c r="A1837">
        <v>1835</v>
      </c>
      <c r="B1837" s="10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30" hidden="1" x14ac:dyDescent="0.25">
      <c r="A1838">
        <v>1836</v>
      </c>
      <c r="B1838" s="10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60" hidden="1" x14ac:dyDescent="0.25">
      <c r="A1839">
        <v>1837</v>
      </c>
      <c r="B1839" s="10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60" hidden="1" x14ac:dyDescent="0.25">
      <c r="A1840">
        <v>1838</v>
      </c>
      <c r="B1840" s="10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5" hidden="1" x14ac:dyDescent="0.25">
      <c r="A1841">
        <v>1839</v>
      </c>
      <c r="B1841" s="10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60" hidden="1" x14ac:dyDescent="0.25">
      <c r="A1842">
        <v>1840</v>
      </c>
      <c r="B1842" s="10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0" hidden="1" x14ac:dyDescent="0.25">
      <c r="A1843">
        <v>1841</v>
      </c>
      <c r="B1843" s="10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5" hidden="1" x14ac:dyDescent="0.25">
      <c r="A1844">
        <v>1842</v>
      </c>
      <c r="B1844" s="10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60" hidden="1" x14ac:dyDescent="0.25">
      <c r="A1845">
        <v>1843</v>
      </c>
      <c r="B1845" s="10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60" hidden="1" x14ac:dyDescent="0.25">
      <c r="A1846">
        <v>1844</v>
      </c>
      <c r="B1846" s="10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0" hidden="1" x14ac:dyDescent="0.25">
      <c r="A1847">
        <v>1845</v>
      </c>
      <c r="B1847" s="10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60" hidden="1" x14ac:dyDescent="0.25">
      <c r="A1848">
        <v>1846</v>
      </c>
      <c r="B1848" s="10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60" hidden="1" x14ac:dyDescent="0.25">
      <c r="A1849">
        <v>1847</v>
      </c>
      <c r="B1849" s="10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5" hidden="1" x14ac:dyDescent="0.25">
      <c r="A1850">
        <v>1848</v>
      </c>
      <c r="B1850" s="10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45" hidden="1" x14ac:dyDescent="0.25">
      <c r="A1851">
        <v>1849</v>
      </c>
      <c r="B1851" s="10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60" hidden="1" x14ac:dyDescent="0.25">
      <c r="A1852">
        <v>1850</v>
      </c>
      <c r="B1852" s="10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60" hidden="1" x14ac:dyDescent="0.25">
      <c r="A1853">
        <v>1851</v>
      </c>
      <c r="B1853" s="10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60" hidden="1" x14ac:dyDescent="0.25">
      <c r="A1854">
        <v>1852</v>
      </c>
      <c r="B1854" s="10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60" hidden="1" x14ac:dyDescent="0.25">
      <c r="A1855">
        <v>1853</v>
      </c>
      <c r="B1855" s="10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5" hidden="1" x14ac:dyDescent="0.25">
      <c r="A1856">
        <v>1854</v>
      </c>
      <c r="B1856" s="10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5" hidden="1" x14ac:dyDescent="0.25">
      <c r="A1857">
        <v>1855</v>
      </c>
      <c r="B1857" s="10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60" hidden="1" x14ac:dyDescent="0.25">
      <c r="A1858">
        <v>1856</v>
      </c>
      <c r="B1858" s="10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5" hidden="1" x14ac:dyDescent="0.25">
      <c r="A1859">
        <v>1857</v>
      </c>
      <c r="B1859" s="10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10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0" hidden="1" x14ac:dyDescent="0.25">
      <c r="A1861">
        <v>1859</v>
      </c>
      <c r="B1861" s="10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5" hidden="1" x14ac:dyDescent="0.25">
      <c r="A1862">
        <v>1860</v>
      </c>
      <c r="B1862" s="10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60" hidden="1" x14ac:dyDescent="0.25">
      <c r="A1863">
        <v>1861</v>
      </c>
      <c r="B1863" s="10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5" hidden="1" x14ac:dyDescent="0.25">
      <c r="A1864">
        <v>1862</v>
      </c>
      <c r="B1864" s="10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5" hidden="1" x14ac:dyDescent="0.25">
      <c r="A1865">
        <v>1863</v>
      </c>
      <c r="B1865" s="10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60" hidden="1" x14ac:dyDescent="0.25">
      <c r="A1866">
        <v>1864</v>
      </c>
      <c r="B1866" s="10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60" hidden="1" x14ac:dyDescent="0.25">
      <c r="A1867">
        <v>1865</v>
      </c>
      <c r="B1867" s="10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60" hidden="1" x14ac:dyDescent="0.25">
      <c r="A1868">
        <v>1866</v>
      </c>
      <c r="B1868" s="10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60" hidden="1" x14ac:dyDescent="0.25">
      <c r="A1869">
        <v>1867</v>
      </c>
      <c r="B1869" s="10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60" hidden="1" x14ac:dyDescent="0.25">
      <c r="A1870">
        <v>1868</v>
      </c>
      <c r="B1870" s="10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60" hidden="1" x14ac:dyDescent="0.25">
      <c r="A1871">
        <v>1869</v>
      </c>
      <c r="B1871" s="10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5" hidden="1" x14ac:dyDescent="0.25">
      <c r="A1872">
        <v>1870</v>
      </c>
      <c r="B1872" s="10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60" hidden="1" x14ac:dyDescent="0.25">
      <c r="A1873">
        <v>1871</v>
      </c>
      <c r="B1873" s="10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60" hidden="1" x14ac:dyDescent="0.25">
      <c r="A1874">
        <v>1872</v>
      </c>
      <c r="B1874" s="10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60" hidden="1" x14ac:dyDescent="0.25">
      <c r="A1875">
        <v>1873</v>
      </c>
      <c r="B1875" s="10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60" hidden="1" x14ac:dyDescent="0.25">
      <c r="A1876">
        <v>1874</v>
      </c>
      <c r="B1876" s="10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5" hidden="1" x14ac:dyDescent="0.25">
      <c r="A1877">
        <v>1875</v>
      </c>
      <c r="B1877" s="10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5" hidden="1" x14ac:dyDescent="0.25">
      <c r="A1878">
        <v>1876</v>
      </c>
      <c r="B1878" s="10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5" hidden="1" x14ac:dyDescent="0.25">
      <c r="A1879">
        <v>1877</v>
      </c>
      <c r="B1879" s="10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60" hidden="1" x14ac:dyDescent="0.25">
      <c r="A1880">
        <v>1878</v>
      </c>
      <c r="B1880" s="10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60" hidden="1" x14ac:dyDescent="0.25">
      <c r="A1881">
        <v>1879</v>
      </c>
      <c r="B1881" s="10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0" hidden="1" x14ac:dyDescent="0.25">
      <c r="A1882">
        <v>1880</v>
      </c>
      <c r="B1882" s="10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5" hidden="1" x14ac:dyDescent="0.25">
      <c r="A1883">
        <v>1881</v>
      </c>
      <c r="B1883" s="10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60" hidden="1" x14ac:dyDescent="0.25">
      <c r="A1884">
        <v>1882</v>
      </c>
      <c r="B1884" s="10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5" hidden="1" x14ac:dyDescent="0.25">
      <c r="A1885">
        <v>1883</v>
      </c>
      <c r="B1885" s="10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60" hidden="1" x14ac:dyDescent="0.25">
      <c r="A1886">
        <v>1884</v>
      </c>
      <c r="B1886" s="10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5" hidden="1" x14ac:dyDescent="0.25">
      <c r="A1887">
        <v>1885</v>
      </c>
      <c r="B1887" s="10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5" hidden="1" x14ac:dyDescent="0.25">
      <c r="A1888">
        <v>1886</v>
      </c>
      <c r="B1888" s="10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60" hidden="1" x14ac:dyDescent="0.25">
      <c r="A1889">
        <v>1887</v>
      </c>
      <c r="B1889" s="10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60" hidden="1" x14ac:dyDescent="0.25">
      <c r="A1890">
        <v>1888</v>
      </c>
      <c r="B1890" s="10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60" hidden="1" x14ac:dyDescent="0.25">
      <c r="A1891">
        <v>1889</v>
      </c>
      <c r="B1891" s="10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5" hidden="1" x14ac:dyDescent="0.25">
      <c r="A1892">
        <v>1890</v>
      </c>
      <c r="B1892" s="10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0" hidden="1" x14ac:dyDescent="0.25">
      <c r="A1893">
        <v>1891</v>
      </c>
      <c r="B1893" s="10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5" hidden="1" x14ac:dyDescent="0.25">
      <c r="A1894">
        <v>1892</v>
      </c>
      <c r="B1894" s="10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5" hidden="1" x14ac:dyDescent="0.25">
      <c r="A1895">
        <v>1893</v>
      </c>
      <c r="B1895" s="10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30" hidden="1" x14ac:dyDescent="0.25">
      <c r="A1896">
        <v>1894</v>
      </c>
      <c r="B1896" s="10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60" hidden="1" x14ac:dyDescent="0.25">
      <c r="A1897">
        <v>1895</v>
      </c>
      <c r="B1897" s="10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5" hidden="1" x14ac:dyDescent="0.25">
      <c r="A1898">
        <v>1896</v>
      </c>
      <c r="B1898" s="10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60" hidden="1" x14ac:dyDescent="0.25">
      <c r="A1899">
        <v>1897</v>
      </c>
      <c r="B1899" s="10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5" hidden="1" x14ac:dyDescent="0.25">
      <c r="A1900">
        <v>1898</v>
      </c>
      <c r="B1900" s="10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60" hidden="1" x14ac:dyDescent="0.25">
      <c r="A1901">
        <v>1899</v>
      </c>
      <c r="B1901" s="10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60" hidden="1" x14ac:dyDescent="0.25">
      <c r="A1902">
        <v>1900</v>
      </c>
      <c r="B1902" s="10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60" hidden="1" x14ac:dyDescent="0.25">
      <c r="A1903">
        <v>1901</v>
      </c>
      <c r="B1903" s="10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60" hidden="1" x14ac:dyDescent="0.25">
      <c r="A1904">
        <v>1902</v>
      </c>
      <c r="B1904" s="10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60" hidden="1" x14ac:dyDescent="0.25">
      <c r="A1905">
        <v>1903</v>
      </c>
      <c r="B1905" s="10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5" hidden="1" x14ac:dyDescent="0.25">
      <c r="A1906">
        <v>1904</v>
      </c>
      <c r="B1906" s="10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60" hidden="1" x14ac:dyDescent="0.25">
      <c r="A1907">
        <v>1905</v>
      </c>
      <c r="B1907" s="10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5" hidden="1" x14ac:dyDescent="0.25">
      <c r="A1908">
        <v>1906</v>
      </c>
      <c r="B1908" s="10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5" hidden="1" x14ac:dyDescent="0.25">
      <c r="A1909">
        <v>1907</v>
      </c>
      <c r="B1909" s="10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60" hidden="1" x14ac:dyDescent="0.25">
      <c r="A1910">
        <v>1908</v>
      </c>
      <c r="B1910" s="10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60" hidden="1" x14ac:dyDescent="0.25">
      <c r="A1911">
        <v>1909</v>
      </c>
      <c r="B1911" s="10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5" hidden="1" x14ac:dyDescent="0.25">
      <c r="A1912">
        <v>1910</v>
      </c>
      <c r="B1912" s="10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60" hidden="1" x14ac:dyDescent="0.25">
      <c r="A1913">
        <v>1911</v>
      </c>
      <c r="B1913" s="10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5" hidden="1" x14ac:dyDescent="0.25">
      <c r="A1914">
        <v>1912</v>
      </c>
      <c r="B1914" s="10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0" hidden="1" x14ac:dyDescent="0.25">
      <c r="A1915">
        <v>1913</v>
      </c>
      <c r="B1915" s="10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60" hidden="1" x14ac:dyDescent="0.25">
      <c r="A1916">
        <v>1914</v>
      </c>
      <c r="B1916" s="10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60" hidden="1" x14ac:dyDescent="0.25">
      <c r="A1917">
        <v>1915</v>
      </c>
      <c r="B1917" s="10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0" hidden="1" x14ac:dyDescent="0.25">
      <c r="A1918">
        <v>1916</v>
      </c>
      <c r="B1918" s="10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0" hidden="1" x14ac:dyDescent="0.25">
      <c r="A1919">
        <v>1917</v>
      </c>
      <c r="B1919" s="10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5" hidden="1" x14ac:dyDescent="0.25">
      <c r="A1920">
        <v>1918</v>
      </c>
      <c r="B1920" s="10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60" hidden="1" x14ac:dyDescent="0.25">
      <c r="A1921">
        <v>1919</v>
      </c>
      <c r="B1921" s="10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5" hidden="1" x14ac:dyDescent="0.25">
      <c r="A1922">
        <v>1920</v>
      </c>
      <c r="B1922" s="10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0" hidden="1" x14ac:dyDescent="0.25">
      <c r="A1923">
        <v>1921</v>
      </c>
      <c r="B1923" s="10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10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5" hidden="1" x14ac:dyDescent="0.25">
      <c r="A1925">
        <v>1923</v>
      </c>
      <c r="B1925" s="10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75" hidden="1" x14ac:dyDescent="0.25">
      <c r="A1926">
        <v>1924</v>
      </c>
      <c r="B1926" s="10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5" hidden="1" x14ac:dyDescent="0.25">
      <c r="A1927">
        <v>1925</v>
      </c>
      <c r="B1927" s="10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0" hidden="1" x14ac:dyDescent="0.25">
      <c r="A1928">
        <v>1926</v>
      </c>
      <c r="B1928" s="10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25">
      <c r="A1929">
        <v>1927</v>
      </c>
      <c r="B1929" s="10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0" hidden="1" x14ac:dyDescent="0.25">
      <c r="A1930">
        <v>1928</v>
      </c>
      <c r="B1930" s="10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5" hidden="1" x14ac:dyDescent="0.25">
      <c r="A1931">
        <v>1929</v>
      </c>
      <c r="B1931" s="10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0" hidden="1" x14ac:dyDescent="0.25">
      <c r="A1932">
        <v>1930</v>
      </c>
      <c r="B1932" s="10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5" hidden="1" x14ac:dyDescent="0.25">
      <c r="A1933">
        <v>1931</v>
      </c>
      <c r="B1933" s="10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60" hidden="1" x14ac:dyDescent="0.25">
      <c r="A1934">
        <v>1932</v>
      </c>
      <c r="B1934" s="10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60" hidden="1" x14ac:dyDescent="0.25">
      <c r="A1935">
        <v>1933</v>
      </c>
      <c r="B1935" s="10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60" hidden="1" x14ac:dyDescent="0.25">
      <c r="A1936">
        <v>1934</v>
      </c>
      <c r="B1936" s="10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60" hidden="1" x14ac:dyDescent="0.25">
      <c r="A1937">
        <v>1935</v>
      </c>
      <c r="B1937" s="10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60" hidden="1" x14ac:dyDescent="0.25">
      <c r="A1938">
        <v>1936</v>
      </c>
      <c r="B1938" s="10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5" hidden="1" x14ac:dyDescent="0.25">
      <c r="A1939">
        <v>1937</v>
      </c>
      <c r="B1939" s="10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60" hidden="1" x14ac:dyDescent="0.25">
      <c r="A1940">
        <v>1938</v>
      </c>
      <c r="B1940" s="10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60" hidden="1" x14ac:dyDescent="0.25">
      <c r="A1941">
        <v>1939</v>
      </c>
      <c r="B1941" s="10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5" hidden="1" x14ac:dyDescent="0.25">
      <c r="A1942">
        <v>1940</v>
      </c>
      <c r="B1942" s="10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60" hidden="1" x14ac:dyDescent="0.25">
      <c r="A1943">
        <v>1941</v>
      </c>
      <c r="B1943" s="10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60" hidden="1" x14ac:dyDescent="0.25">
      <c r="A1944">
        <v>1942</v>
      </c>
      <c r="B1944" s="10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5" hidden="1" x14ac:dyDescent="0.25">
      <c r="A1945">
        <v>1943</v>
      </c>
      <c r="B1945" s="10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60" hidden="1" x14ac:dyDescent="0.25">
      <c r="A1946">
        <v>1944</v>
      </c>
      <c r="B1946" s="10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5" hidden="1" x14ac:dyDescent="0.25">
      <c r="A1947">
        <v>1945</v>
      </c>
      <c r="B1947" s="10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60" hidden="1" x14ac:dyDescent="0.25">
      <c r="A1948">
        <v>1946</v>
      </c>
      <c r="B1948" s="10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60" hidden="1" x14ac:dyDescent="0.25">
      <c r="A1949">
        <v>1947</v>
      </c>
      <c r="B1949" s="10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0" hidden="1" x14ac:dyDescent="0.25">
      <c r="A1950">
        <v>1948</v>
      </c>
      <c r="B1950" s="10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5" hidden="1" x14ac:dyDescent="0.25">
      <c r="A1951">
        <v>1949</v>
      </c>
      <c r="B1951" s="10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5" hidden="1" x14ac:dyDescent="0.25">
      <c r="A1952">
        <v>1950</v>
      </c>
      <c r="B1952" s="10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60" hidden="1" x14ac:dyDescent="0.25">
      <c r="A1953">
        <v>1951</v>
      </c>
      <c r="B1953" s="10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60" hidden="1" x14ac:dyDescent="0.25">
      <c r="A1954">
        <v>1952</v>
      </c>
      <c r="B1954" s="10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5" hidden="1" x14ac:dyDescent="0.25">
      <c r="A1955">
        <v>1953</v>
      </c>
      <c r="B1955" s="10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0" hidden="1" x14ac:dyDescent="0.25">
      <c r="A1956">
        <v>1954</v>
      </c>
      <c r="B1956" s="10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60" hidden="1" x14ac:dyDescent="0.25">
      <c r="A1957">
        <v>1955</v>
      </c>
      <c r="B1957" s="10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60" hidden="1" x14ac:dyDescent="0.25">
      <c r="A1958">
        <v>1956</v>
      </c>
      <c r="B1958" s="10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0" hidden="1" x14ac:dyDescent="0.25">
      <c r="A1959">
        <v>1957</v>
      </c>
      <c r="B1959" s="10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60" hidden="1" x14ac:dyDescent="0.25">
      <c r="A1960">
        <v>1958</v>
      </c>
      <c r="B1960" s="10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60" hidden="1" x14ac:dyDescent="0.25">
      <c r="A1961">
        <v>1959</v>
      </c>
      <c r="B1961" s="10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60" hidden="1" x14ac:dyDescent="0.25">
      <c r="A1962">
        <v>1960</v>
      </c>
      <c r="B1962" s="10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5" hidden="1" x14ac:dyDescent="0.25">
      <c r="A1963">
        <v>1961</v>
      </c>
      <c r="B1963" s="10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60" hidden="1" x14ac:dyDescent="0.25">
      <c r="A1964">
        <v>1962</v>
      </c>
      <c r="B1964" s="10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60" hidden="1" x14ac:dyDescent="0.25">
      <c r="A1965">
        <v>1963</v>
      </c>
      <c r="B1965" s="10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5" hidden="1" x14ac:dyDescent="0.25">
      <c r="A1966">
        <v>1964</v>
      </c>
      <c r="B1966" s="10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5" hidden="1" x14ac:dyDescent="0.25">
      <c r="A1967">
        <v>1965</v>
      </c>
      <c r="B1967" s="10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60" hidden="1" x14ac:dyDescent="0.25">
      <c r="A1968">
        <v>1966</v>
      </c>
      <c r="B1968" s="10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60" hidden="1" x14ac:dyDescent="0.25">
      <c r="A1969">
        <v>1967</v>
      </c>
      <c r="B1969" s="10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0" hidden="1" x14ac:dyDescent="0.25">
      <c r="A1970">
        <v>1968</v>
      </c>
      <c r="B1970" s="10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60" hidden="1" x14ac:dyDescent="0.25">
      <c r="A1971">
        <v>1969</v>
      </c>
      <c r="B1971" s="10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5" hidden="1" x14ac:dyDescent="0.25">
      <c r="A1972">
        <v>1970</v>
      </c>
      <c r="B1972" s="10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60" hidden="1" x14ac:dyDescent="0.25">
      <c r="A1973">
        <v>1971</v>
      </c>
      <c r="B1973" s="10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60" hidden="1" x14ac:dyDescent="0.25">
      <c r="A1974">
        <v>1972</v>
      </c>
      <c r="B1974" s="10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60" hidden="1" x14ac:dyDescent="0.25">
      <c r="A1975">
        <v>1973</v>
      </c>
      <c r="B1975" s="10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60" hidden="1" x14ac:dyDescent="0.25">
      <c r="A1976">
        <v>1974</v>
      </c>
      <c r="B1976" s="10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0" hidden="1" x14ac:dyDescent="0.25">
      <c r="A1977">
        <v>1975</v>
      </c>
      <c r="B1977" s="10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0" hidden="1" x14ac:dyDescent="0.25">
      <c r="A1978">
        <v>1976</v>
      </c>
      <c r="B1978" s="10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5" hidden="1" x14ac:dyDescent="0.25">
      <c r="A1979">
        <v>1977</v>
      </c>
      <c r="B1979" s="10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60" hidden="1" x14ac:dyDescent="0.25">
      <c r="A1980">
        <v>1978</v>
      </c>
      <c r="B1980" s="10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5" hidden="1" x14ac:dyDescent="0.25">
      <c r="A1981">
        <v>1979</v>
      </c>
      <c r="B1981" s="10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0" hidden="1" x14ac:dyDescent="0.25">
      <c r="A1982">
        <v>1980</v>
      </c>
      <c r="B1982" s="10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60" hidden="1" x14ac:dyDescent="0.25">
      <c r="A1983">
        <v>1981</v>
      </c>
      <c r="B1983" s="10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5" hidden="1" x14ac:dyDescent="0.25">
      <c r="A1984">
        <v>1982</v>
      </c>
      <c r="B1984" s="10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60" hidden="1" x14ac:dyDescent="0.25">
      <c r="A1985">
        <v>1983</v>
      </c>
      <c r="B1985" s="10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0" hidden="1" x14ac:dyDescent="0.25">
      <c r="A1986">
        <v>1984</v>
      </c>
      <c r="B1986" s="10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60" hidden="1" x14ac:dyDescent="0.25">
      <c r="A1987">
        <v>1985</v>
      </c>
      <c r="B1987" s="10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10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0" hidden="1" x14ac:dyDescent="0.25">
      <c r="A1989">
        <v>1987</v>
      </c>
      <c r="B1989" s="10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25">
      <c r="A1990">
        <v>1988</v>
      </c>
      <c r="B1990" s="10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5" hidden="1" x14ac:dyDescent="0.25">
      <c r="A1991">
        <v>1989</v>
      </c>
      <c r="B1991" s="10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60" hidden="1" x14ac:dyDescent="0.25">
      <c r="A1992">
        <v>1990</v>
      </c>
      <c r="B1992" s="10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0" hidden="1" x14ac:dyDescent="0.25">
      <c r="A1993">
        <v>1991</v>
      </c>
      <c r="B1993" s="10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0" hidden="1" x14ac:dyDescent="0.25">
      <c r="A1994">
        <v>1992</v>
      </c>
      <c r="B1994" s="10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60" hidden="1" x14ac:dyDescent="0.25">
      <c r="A1995">
        <v>1993</v>
      </c>
      <c r="B1995" s="10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60" hidden="1" x14ac:dyDescent="0.25">
      <c r="A1996">
        <v>1994</v>
      </c>
      <c r="B1996" s="10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60" hidden="1" x14ac:dyDescent="0.25">
      <c r="A1997">
        <v>1995</v>
      </c>
      <c r="B1997" s="10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60" hidden="1" x14ac:dyDescent="0.25">
      <c r="A1998">
        <v>1996</v>
      </c>
      <c r="B1998" s="10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60" hidden="1" x14ac:dyDescent="0.25">
      <c r="A1999">
        <v>1997</v>
      </c>
      <c r="B1999" s="10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60" hidden="1" x14ac:dyDescent="0.25">
      <c r="A2000">
        <v>1998</v>
      </c>
      <c r="B2000" s="10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5" hidden="1" x14ac:dyDescent="0.25">
      <c r="A2001">
        <v>1999</v>
      </c>
      <c r="B2001" s="10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60" hidden="1" x14ac:dyDescent="0.25">
      <c r="A2002">
        <v>2000</v>
      </c>
      <c r="B2002" s="10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5" hidden="1" x14ac:dyDescent="0.25">
      <c r="A2003">
        <v>2001</v>
      </c>
      <c r="B2003" s="10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5" hidden="1" x14ac:dyDescent="0.25">
      <c r="A2004">
        <v>2002</v>
      </c>
      <c r="B2004" s="10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0" hidden="1" x14ac:dyDescent="0.25">
      <c r="A2005">
        <v>2003</v>
      </c>
      <c r="B2005" s="10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60" hidden="1" x14ac:dyDescent="0.25">
      <c r="A2006">
        <v>2004</v>
      </c>
      <c r="B2006" s="10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60" hidden="1" x14ac:dyDescent="0.25">
      <c r="A2007">
        <v>2005</v>
      </c>
      <c r="B2007" s="10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60" hidden="1" x14ac:dyDescent="0.25">
      <c r="A2008">
        <v>2006</v>
      </c>
      <c r="B2008" s="10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60" hidden="1" x14ac:dyDescent="0.25">
      <c r="A2009">
        <v>2007</v>
      </c>
      <c r="B2009" s="10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60" hidden="1" x14ac:dyDescent="0.25">
      <c r="A2010">
        <v>2008</v>
      </c>
      <c r="B2010" s="10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60" hidden="1" x14ac:dyDescent="0.25">
      <c r="A2011">
        <v>2009</v>
      </c>
      <c r="B2011" s="10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0" hidden="1" x14ac:dyDescent="0.25">
      <c r="A2012">
        <v>2010</v>
      </c>
      <c r="B2012" s="10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5" hidden="1" x14ac:dyDescent="0.25">
      <c r="A2013">
        <v>2011</v>
      </c>
      <c r="B2013" s="10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5" hidden="1" x14ac:dyDescent="0.25">
      <c r="A2014">
        <v>2012</v>
      </c>
      <c r="B2014" s="10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60" hidden="1" x14ac:dyDescent="0.25">
      <c r="A2015">
        <v>2013</v>
      </c>
      <c r="B2015" s="10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5" hidden="1" x14ac:dyDescent="0.25">
      <c r="A2016">
        <v>2014</v>
      </c>
      <c r="B2016" s="10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5" hidden="1" x14ac:dyDescent="0.25">
      <c r="A2017">
        <v>2015</v>
      </c>
      <c r="B2017" s="10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0" hidden="1" x14ac:dyDescent="0.25">
      <c r="A2018">
        <v>2016</v>
      </c>
      <c r="B2018" s="10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60" hidden="1" x14ac:dyDescent="0.25">
      <c r="A2019">
        <v>2017</v>
      </c>
      <c r="B2019" s="10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60" hidden="1" x14ac:dyDescent="0.25">
      <c r="A2020">
        <v>2018</v>
      </c>
      <c r="B2020" s="10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60" hidden="1" x14ac:dyDescent="0.25">
      <c r="A2021">
        <v>2019</v>
      </c>
      <c r="B2021" s="10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60" hidden="1" x14ac:dyDescent="0.25">
      <c r="A2022">
        <v>2020</v>
      </c>
      <c r="B2022" s="10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60" hidden="1" x14ac:dyDescent="0.25">
      <c r="A2023">
        <v>2021</v>
      </c>
      <c r="B2023" s="10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60" hidden="1" x14ac:dyDescent="0.25">
      <c r="A2024">
        <v>2022</v>
      </c>
      <c r="B2024" s="10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60" hidden="1" x14ac:dyDescent="0.25">
      <c r="A2025">
        <v>2023</v>
      </c>
      <c r="B2025" s="10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60" hidden="1" x14ac:dyDescent="0.25">
      <c r="A2026">
        <v>2024</v>
      </c>
      <c r="B2026" s="10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60" hidden="1" x14ac:dyDescent="0.25">
      <c r="A2027">
        <v>2025</v>
      </c>
      <c r="B2027" s="10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0" hidden="1" x14ac:dyDescent="0.25">
      <c r="A2028">
        <v>2026</v>
      </c>
      <c r="B2028" s="10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5" hidden="1" x14ac:dyDescent="0.25">
      <c r="A2029">
        <v>2027</v>
      </c>
      <c r="B2029" s="10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0" hidden="1" x14ac:dyDescent="0.25">
      <c r="A2030">
        <v>2028</v>
      </c>
      <c r="B2030" s="10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5" hidden="1" x14ac:dyDescent="0.25">
      <c r="A2031">
        <v>2029</v>
      </c>
      <c r="B2031" s="10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5" hidden="1" x14ac:dyDescent="0.25">
      <c r="A2032">
        <v>2030</v>
      </c>
      <c r="B2032" s="10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5" hidden="1" x14ac:dyDescent="0.25">
      <c r="A2033">
        <v>2031</v>
      </c>
      <c r="B2033" s="10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60" hidden="1" x14ac:dyDescent="0.25">
      <c r="A2034">
        <v>2032</v>
      </c>
      <c r="B2034" s="10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60" hidden="1" x14ac:dyDescent="0.25">
      <c r="A2035">
        <v>2033</v>
      </c>
      <c r="B2035" s="10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60" hidden="1" x14ac:dyDescent="0.25">
      <c r="A2036">
        <v>2034</v>
      </c>
      <c r="B2036" s="10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60" hidden="1" x14ac:dyDescent="0.25">
      <c r="A2037">
        <v>2035</v>
      </c>
      <c r="B2037" s="10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60" hidden="1" x14ac:dyDescent="0.25">
      <c r="A2038">
        <v>2036</v>
      </c>
      <c r="B2038" s="10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5" hidden="1" x14ac:dyDescent="0.25">
      <c r="A2039">
        <v>2037</v>
      </c>
      <c r="B2039" s="10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60" hidden="1" x14ac:dyDescent="0.25">
      <c r="A2040">
        <v>2038</v>
      </c>
      <c r="B2040" s="10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5" hidden="1" x14ac:dyDescent="0.25">
      <c r="A2041">
        <v>2039</v>
      </c>
      <c r="B2041" s="10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0" hidden="1" x14ac:dyDescent="0.25">
      <c r="A2042">
        <v>2040</v>
      </c>
      <c r="B2042" s="10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60" hidden="1" x14ac:dyDescent="0.25">
      <c r="A2043">
        <v>2041</v>
      </c>
      <c r="B2043" s="10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5" hidden="1" x14ac:dyDescent="0.25">
      <c r="A2044">
        <v>2042</v>
      </c>
      <c r="B2044" s="10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60" hidden="1" x14ac:dyDescent="0.25">
      <c r="A2045">
        <v>2043</v>
      </c>
      <c r="B2045" s="10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60" hidden="1" x14ac:dyDescent="0.25">
      <c r="A2046">
        <v>2044</v>
      </c>
      <c r="B2046" s="10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60" hidden="1" x14ac:dyDescent="0.25">
      <c r="A2047">
        <v>2045</v>
      </c>
      <c r="B2047" s="10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60" hidden="1" x14ac:dyDescent="0.25">
      <c r="A2048">
        <v>2046</v>
      </c>
      <c r="B2048" s="10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60" hidden="1" x14ac:dyDescent="0.25">
      <c r="A2049">
        <v>2047</v>
      </c>
      <c r="B2049" s="10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60" hidden="1" x14ac:dyDescent="0.25">
      <c r="A2050">
        <v>2048</v>
      </c>
      <c r="B2050" s="10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25">
      <c r="A2051">
        <v>2049</v>
      </c>
      <c r="B2051" s="10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10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60" hidden="1" x14ac:dyDescent="0.25">
      <c r="A2053">
        <v>2051</v>
      </c>
      <c r="B2053" s="10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60" hidden="1" x14ac:dyDescent="0.25">
      <c r="A2054">
        <v>2052</v>
      </c>
      <c r="B2054" s="10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60" hidden="1" x14ac:dyDescent="0.25">
      <c r="A2055">
        <v>2053</v>
      </c>
      <c r="B2055" s="10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60" hidden="1" x14ac:dyDescent="0.25">
      <c r="A2056">
        <v>2054</v>
      </c>
      <c r="B2056" s="10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60" hidden="1" x14ac:dyDescent="0.25">
      <c r="A2057">
        <v>2055</v>
      </c>
      <c r="B2057" s="10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5" hidden="1" x14ac:dyDescent="0.25">
      <c r="A2058">
        <v>2056</v>
      </c>
      <c r="B2058" s="10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60" hidden="1" x14ac:dyDescent="0.25">
      <c r="A2059">
        <v>2057</v>
      </c>
      <c r="B2059" s="10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0" hidden="1" x14ac:dyDescent="0.25">
      <c r="A2060">
        <v>2058</v>
      </c>
      <c r="B2060" s="10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60" hidden="1" x14ac:dyDescent="0.25">
      <c r="A2061">
        <v>2059</v>
      </c>
      <c r="B2061" s="10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60" hidden="1" x14ac:dyDescent="0.25">
      <c r="A2062">
        <v>2060</v>
      </c>
      <c r="B2062" s="10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60" hidden="1" x14ac:dyDescent="0.25">
      <c r="A2063">
        <v>2061</v>
      </c>
      <c r="B2063" s="10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60" hidden="1" x14ac:dyDescent="0.25">
      <c r="A2064">
        <v>2062</v>
      </c>
      <c r="B2064" s="10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45" hidden="1" x14ac:dyDescent="0.25">
      <c r="A2065">
        <v>2063</v>
      </c>
      <c r="B2065" s="10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60" hidden="1" x14ac:dyDescent="0.25">
      <c r="A2066">
        <v>2064</v>
      </c>
      <c r="B2066" s="10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60" hidden="1" x14ac:dyDescent="0.25">
      <c r="A2067">
        <v>2065</v>
      </c>
      <c r="B2067" s="10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5" hidden="1" x14ac:dyDescent="0.25">
      <c r="A2068">
        <v>2066</v>
      </c>
      <c r="B2068" s="10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5" hidden="1" x14ac:dyDescent="0.25">
      <c r="A2069">
        <v>2067</v>
      </c>
      <c r="B2069" s="10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60" hidden="1" x14ac:dyDescent="0.25">
      <c r="A2070">
        <v>2068</v>
      </c>
      <c r="B2070" s="10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60" hidden="1" x14ac:dyDescent="0.25">
      <c r="A2071">
        <v>2069</v>
      </c>
      <c r="B2071" s="10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60" hidden="1" x14ac:dyDescent="0.25">
      <c r="A2072">
        <v>2070</v>
      </c>
      <c r="B2072" s="10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60" hidden="1" x14ac:dyDescent="0.25">
      <c r="A2073">
        <v>2071</v>
      </c>
      <c r="B2073" s="10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60" hidden="1" x14ac:dyDescent="0.25">
      <c r="A2074">
        <v>2072</v>
      </c>
      <c r="B2074" s="10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60" hidden="1" x14ac:dyDescent="0.25">
      <c r="A2075">
        <v>2073</v>
      </c>
      <c r="B2075" s="10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0" hidden="1" x14ac:dyDescent="0.25">
      <c r="A2076">
        <v>2074</v>
      </c>
      <c r="B2076" s="10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5" hidden="1" x14ac:dyDescent="0.25">
      <c r="A2077">
        <v>2075</v>
      </c>
      <c r="B2077" s="10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0" hidden="1" x14ac:dyDescent="0.25">
      <c r="A2078">
        <v>2076</v>
      </c>
      <c r="B2078" s="10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5" hidden="1" x14ac:dyDescent="0.25">
      <c r="A2079">
        <v>2077</v>
      </c>
      <c r="B2079" s="10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5" hidden="1" x14ac:dyDescent="0.25">
      <c r="A2080">
        <v>2078</v>
      </c>
      <c r="B2080" s="10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60" hidden="1" x14ac:dyDescent="0.25">
      <c r="A2081">
        <v>2079</v>
      </c>
      <c r="B2081" s="10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60" hidden="1" x14ac:dyDescent="0.25">
      <c r="A2082">
        <v>2080</v>
      </c>
      <c r="B2082" s="10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60" hidden="1" x14ac:dyDescent="0.25">
      <c r="A2083">
        <v>2081</v>
      </c>
      <c r="B2083" s="10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60" hidden="1" x14ac:dyDescent="0.25">
      <c r="A2084">
        <v>2082</v>
      </c>
      <c r="B2084" s="10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60" hidden="1" x14ac:dyDescent="0.25">
      <c r="A2085">
        <v>2083</v>
      </c>
      <c r="B2085" s="10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5" hidden="1" x14ac:dyDescent="0.25">
      <c r="A2086">
        <v>2084</v>
      </c>
      <c r="B2086" s="10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60" hidden="1" x14ac:dyDescent="0.25">
      <c r="A2087">
        <v>2085</v>
      </c>
      <c r="B2087" s="10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5" hidden="1" x14ac:dyDescent="0.25">
      <c r="A2088">
        <v>2086</v>
      </c>
      <c r="B2088" s="10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60" hidden="1" x14ac:dyDescent="0.25">
      <c r="A2089">
        <v>2087</v>
      </c>
      <c r="B2089" s="10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60" hidden="1" x14ac:dyDescent="0.25">
      <c r="A2090">
        <v>2088</v>
      </c>
      <c r="B2090" s="10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0" hidden="1" x14ac:dyDescent="0.25">
      <c r="A2091">
        <v>2089</v>
      </c>
      <c r="B2091" s="10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60" hidden="1" x14ac:dyDescent="0.25">
      <c r="A2092">
        <v>2090</v>
      </c>
      <c r="B2092" s="10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60" hidden="1" x14ac:dyDescent="0.25">
      <c r="A2093">
        <v>2091</v>
      </c>
      <c r="B2093" s="10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5" hidden="1" x14ac:dyDescent="0.25">
      <c r="A2094">
        <v>2092</v>
      </c>
      <c r="B2094" s="10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5" hidden="1" x14ac:dyDescent="0.25">
      <c r="A2095">
        <v>2093</v>
      </c>
      <c r="B2095" s="10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60" hidden="1" x14ac:dyDescent="0.25">
      <c r="A2096">
        <v>2094</v>
      </c>
      <c r="B2096" s="10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5" hidden="1" x14ac:dyDescent="0.25">
      <c r="A2097">
        <v>2095</v>
      </c>
      <c r="B2097" s="10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5" hidden="1" x14ac:dyDescent="0.25">
      <c r="A2098">
        <v>2096</v>
      </c>
      <c r="B2098" s="10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60" hidden="1" x14ac:dyDescent="0.25">
      <c r="A2099">
        <v>2097</v>
      </c>
      <c r="B2099" s="10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5" hidden="1" x14ac:dyDescent="0.25">
      <c r="A2100">
        <v>2098</v>
      </c>
      <c r="B2100" s="10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25">
      <c r="A2101">
        <v>2099</v>
      </c>
      <c r="B2101" s="10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60" hidden="1" x14ac:dyDescent="0.25">
      <c r="A2102">
        <v>2100</v>
      </c>
      <c r="B2102" s="10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60" hidden="1" x14ac:dyDescent="0.25">
      <c r="A2103">
        <v>2101</v>
      </c>
      <c r="B2103" s="10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60" hidden="1" x14ac:dyDescent="0.25">
      <c r="A2104">
        <v>2102</v>
      </c>
      <c r="B2104" s="10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0" hidden="1" x14ac:dyDescent="0.25">
      <c r="A2105">
        <v>2103</v>
      </c>
      <c r="B2105" s="10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5" hidden="1" x14ac:dyDescent="0.25">
      <c r="A2106">
        <v>2104</v>
      </c>
      <c r="B2106" s="10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5" hidden="1" x14ac:dyDescent="0.25">
      <c r="A2107">
        <v>2105</v>
      </c>
      <c r="B2107" s="10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60" hidden="1" x14ac:dyDescent="0.25">
      <c r="A2108">
        <v>2106</v>
      </c>
      <c r="B2108" s="10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5" hidden="1" x14ac:dyDescent="0.25">
      <c r="A2109">
        <v>2107</v>
      </c>
      <c r="B2109" s="10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60" hidden="1" x14ac:dyDescent="0.25">
      <c r="A2110">
        <v>2108</v>
      </c>
      <c r="B2110" s="10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5" hidden="1" x14ac:dyDescent="0.25">
      <c r="A2111">
        <v>2109</v>
      </c>
      <c r="B2111" s="10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0" hidden="1" x14ac:dyDescent="0.25">
      <c r="A2112">
        <v>2110</v>
      </c>
      <c r="B2112" s="10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60" hidden="1" x14ac:dyDescent="0.25">
      <c r="A2113">
        <v>2111</v>
      </c>
      <c r="B2113" s="10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5" hidden="1" x14ac:dyDescent="0.25">
      <c r="A2114">
        <v>2112</v>
      </c>
      <c r="B2114" s="10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0" hidden="1" x14ac:dyDescent="0.25">
      <c r="A2115">
        <v>2113</v>
      </c>
      <c r="B2115" s="10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10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5" hidden="1" x14ac:dyDescent="0.25">
      <c r="A2117">
        <v>2115</v>
      </c>
      <c r="B2117" s="10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5" hidden="1" x14ac:dyDescent="0.25">
      <c r="A2118">
        <v>2116</v>
      </c>
      <c r="B2118" s="10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60" hidden="1" x14ac:dyDescent="0.25">
      <c r="A2119">
        <v>2117</v>
      </c>
      <c r="B2119" s="10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0" hidden="1" x14ac:dyDescent="0.25">
      <c r="A2120">
        <v>2118</v>
      </c>
      <c r="B2120" s="10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5" hidden="1" x14ac:dyDescent="0.25">
      <c r="A2121">
        <v>2119</v>
      </c>
      <c r="B2121" s="10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5" hidden="1" x14ac:dyDescent="0.25">
      <c r="A2122">
        <v>2120</v>
      </c>
      <c r="B2122" s="10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5" hidden="1" x14ac:dyDescent="0.25">
      <c r="A2123">
        <v>2121</v>
      </c>
      <c r="B2123" s="10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5" hidden="1" x14ac:dyDescent="0.25">
      <c r="A2124">
        <v>2122</v>
      </c>
      <c r="B2124" s="10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0" hidden="1" x14ac:dyDescent="0.25">
      <c r="A2125">
        <v>2123</v>
      </c>
      <c r="B2125" s="10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60" hidden="1" x14ac:dyDescent="0.25">
      <c r="A2126">
        <v>2124</v>
      </c>
      <c r="B2126" s="10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5" hidden="1" x14ac:dyDescent="0.25">
      <c r="A2127">
        <v>2125</v>
      </c>
      <c r="B2127" s="10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5" hidden="1" x14ac:dyDescent="0.25">
      <c r="A2128">
        <v>2126</v>
      </c>
      <c r="B2128" s="10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30" hidden="1" x14ac:dyDescent="0.25">
      <c r="A2129">
        <v>2127</v>
      </c>
      <c r="B2129" s="10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60" hidden="1" x14ac:dyDescent="0.25">
      <c r="A2130">
        <v>2128</v>
      </c>
      <c r="B2130" s="10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60" hidden="1" x14ac:dyDescent="0.25">
      <c r="A2131">
        <v>2129</v>
      </c>
      <c r="B2131" s="10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0" hidden="1" x14ac:dyDescent="0.25">
      <c r="A2132">
        <v>2130</v>
      </c>
      <c r="B2132" s="10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5" hidden="1" x14ac:dyDescent="0.25">
      <c r="A2133">
        <v>2131</v>
      </c>
      <c r="B2133" s="10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60" hidden="1" x14ac:dyDescent="0.25">
      <c r="A2134">
        <v>2132</v>
      </c>
      <c r="B2134" s="10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60" hidden="1" x14ac:dyDescent="0.25">
      <c r="A2135">
        <v>2133</v>
      </c>
      <c r="B2135" s="10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5" hidden="1" x14ac:dyDescent="0.25">
      <c r="A2136">
        <v>2134</v>
      </c>
      <c r="B2136" s="10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60" hidden="1" x14ac:dyDescent="0.25">
      <c r="A2137">
        <v>2135</v>
      </c>
      <c r="B2137" s="10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5" hidden="1" x14ac:dyDescent="0.25">
      <c r="A2138">
        <v>2136</v>
      </c>
      <c r="B2138" s="10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5" hidden="1" x14ac:dyDescent="0.25">
      <c r="A2139">
        <v>2137</v>
      </c>
      <c r="B2139" s="10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45" hidden="1" x14ac:dyDescent="0.25">
      <c r="A2140">
        <v>2138</v>
      </c>
      <c r="B2140" s="10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60" hidden="1" x14ac:dyDescent="0.25">
      <c r="A2141">
        <v>2139</v>
      </c>
      <c r="B2141" s="10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60" hidden="1" x14ac:dyDescent="0.25">
      <c r="A2142">
        <v>2140</v>
      </c>
      <c r="B2142" s="10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60" hidden="1" x14ac:dyDescent="0.25">
      <c r="A2143">
        <v>2141</v>
      </c>
      <c r="B2143" s="10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60" hidden="1" x14ac:dyDescent="0.25">
      <c r="A2144">
        <v>2142</v>
      </c>
      <c r="B2144" s="10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60" hidden="1" x14ac:dyDescent="0.25">
      <c r="A2145">
        <v>2143</v>
      </c>
      <c r="B2145" s="10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5" hidden="1" x14ac:dyDescent="0.25">
      <c r="A2146">
        <v>2144</v>
      </c>
      <c r="B2146" s="10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60" hidden="1" x14ac:dyDescent="0.25">
      <c r="A2147">
        <v>2145</v>
      </c>
      <c r="B2147" s="10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60" hidden="1" x14ac:dyDescent="0.25">
      <c r="A2148">
        <v>2146</v>
      </c>
      <c r="B2148" s="10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25">
      <c r="A2149">
        <v>2147</v>
      </c>
      <c r="B2149" s="10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60" hidden="1" x14ac:dyDescent="0.25">
      <c r="A2150">
        <v>2148</v>
      </c>
      <c r="B2150" s="10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60" hidden="1" x14ac:dyDescent="0.25">
      <c r="A2151">
        <v>2149</v>
      </c>
      <c r="B2151" s="10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25">
      <c r="A2152">
        <v>2150</v>
      </c>
      <c r="B2152" s="10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60" hidden="1" x14ac:dyDescent="0.25">
      <c r="A2153">
        <v>2151</v>
      </c>
      <c r="B2153" s="10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60" hidden="1" x14ac:dyDescent="0.25">
      <c r="A2154">
        <v>2152</v>
      </c>
      <c r="B2154" s="10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60" hidden="1" x14ac:dyDescent="0.25">
      <c r="A2155">
        <v>2153</v>
      </c>
      <c r="B2155" s="10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0" hidden="1" x14ac:dyDescent="0.25">
      <c r="A2156">
        <v>2154</v>
      </c>
      <c r="B2156" s="10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5" hidden="1" x14ac:dyDescent="0.25">
      <c r="A2157">
        <v>2155</v>
      </c>
      <c r="B2157" s="10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5" hidden="1" x14ac:dyDescent="0.25">
      <c r="A2158">
        <v>2156</v>
      </c>
      <c r="B2158" s="10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0" hidden="1" x14ac:dyDescent="0.25">
      <c r="A2159">
        <v>2157</v>
      </c>
      <c r="B2159" s="10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60" hidden="1" x14ac:dyDescent="0.25">
      <c r="A2160">
        <v>2158</v>
      </c>
      <c r="B2160" s="10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75" hidden="1" x14ac:dyDescent="0.25">
      <c r="A2161">
        <v>2159</v>
      </c>
      <c r="B2161" s="10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5" hidden="1" x14ac:dyDescent="0.25">
      <c r="A2162">
        <v>2160</v>
      </c>
      <c r="B2162" s="10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0" hidden="1" x14ac:dyDescent="0.25">
      <c r="A2163">
        <v>2161</v>
      </c>
      <c r="B2163" s="10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60" hidden="1" x14ac:dyDescent="0.25">
      <c r="A2164">
        <v>2162</v>
      </c>
      <c r="B2164" s="10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5" hidden="1" x14ac:dyDescent="0.25">
      <c r="A2165">
        <v>2163</v>
      </c>
      <c r="B2165" s="10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0" hidden="1" x14ac:dyDescent="0.25">
      <c r="A2166">
        <v>2164</v>
      </c>
      <c r="B2166" s="10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60" hidden="1" x14ac:dyDescent="0.25">
      <c r="A2167">
        <v>2165</v>
      </c>
      <c r="B2167" s="10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60" hidden="1" x14ac:dyDescent="0.25">
      <c r="A2168">
        <v>2166</v>
      </c>
      <c r="B2168" s="10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0" hidden="1" x14ac:dyDescent="0.25">
      <c r="A2169">
        <v>2167</v>
      </c>
      <c r="B2169" s="10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5" hidden="1" x14ac:dyDescent="0.25">
      <c r="A2170">
        <v>2168</v>
      </c>
      <c r="B2170" s="10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60" hidden="1" x14ac:dyDescent="0.25">
      <c r="A2171">
        <v>2169</v>
      </c>
      <c r="B2171" s="10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5" hidden="1" x14ac:dyDescent="0.25">
      <c r="A2172">
        <v>2170</v>
      </c>
      <c r="B2172" s="10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5" hidden="1" x14ac:dyDescent="0.25">
      <c r="A2173">
        <v>2171</v>
      </c>
      <c r="B2173" s="10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5" hidden="1" x14ac:dyDescent="0.25">
      <c r="A2174">
        <v>2172</v>
      </c>
      <c r="B2174" s="10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60" hidden="1" x14ac:dyDescent="0.25">
      <c r="A2175">
        <v>2173</v>
      </c>
      <c r="B2175" s="10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60" hidden="1" x14ac:dyDescent="0.25">
      <c r="A2176">
        <v>2174</v>
      </c>
      <c r="B2176" s="10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60" hidden="1" x14ac:dyDescent="0.25">
      <c r="A2177">
        <v>2175</v>
      </c>
      <c r="B2177" s="10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5" hidden="1" x14ac:dyDescent="0.25">
      <c r="A2178">
        <v>2176</v>
      </c>
      <c r="B2178" s="10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5" hidden="1" x14ac:dyDescent="0.25">
      <c r="A2179">
        <v>2177</v>
      </c>
      <c r="B2179" s="10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10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5" hidden="1" x14ac:dyDescent="0.25">
      <c r="A2181">
        <v>2179</v>
      </c>
      <c r="B2181" s="10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45" hidden="1" x14ac:dyDescent="0.25">
      <c r="A2182">
        <v>2180</v>
      </c>
      <c r="B2182" s="10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60" hidden="1" x14ac:dyDescent="0.25">
      <c r="A2183">
        <v>2181</v>
      </c>
      <c r="B2183" s="10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5" hidden="1" x14ac:dyDescent="0.25">
      <c r="A2184">
        <v>2182</v>
      </c>
      <c r="B2184" s="10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60" hidden="1" x14ac:dyDescent="0.25">
      <c r="A2185">
        <v>2183</v>
      </c>
      <c r="B2185" s="10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60" hidden="1" x14ac:dyDescent="0.25">
      <c r="A2186">
        <v>2184</v>
      </c>
      <c r="B2186" s="10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60" hidden="1" x14ac:dyDescent="0.25">
      <c r="A2187">
        <v>2185</v>
      </c>
      <c r="B2187" s="10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5" hidden="1" x14ac:dyDescent="0.25">
      <c r="A2188">
        <v>2186</v>
      </c>
      <c r="B2188" s="10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60" hidden="1" x14ac:dyDescent="0.25">
      <c r="A2189">
        <v>2187</v>
      </c>
      <c r="B2189" s="10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5" hidden="1" x14ac:dyDescent="0.25">
      <c r="A2190">
        <v>2188</v>
      </c>
      <c r="B2190" s="10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60" hidden="1" x14ac:dyDescent="0.25">
      <c r="A2191">
        <v>2189</v>
      </c>
      <c r="B2191" s="10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5" hidden="1" x14ac:dyDescent="0.25">
      <c r="A2192">
        <v>2190</v>
      </c>
      <c r="B2192" s="10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60" hidden="1" x14ac:dyDescent="0.25">
      <c r="A2193">
        <v>2191</v>
      </c>
      <c r="B2193" s="10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60" hidden="1" x14ac:dyDescent="0.25">
      <c r="A2194">
        <v>2192</v>
      </c>
      <c r="B2194" s="10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60" hidden="1" x14ac:dyDescent="0.25">
      <c r="A2195">
        <v>2193</v>
      </c>
      <c r="B2195" s="10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60" hidden="1" x14ac:dyDescent="0.25">
      <c r="A2196">
        <v>2194</v>
      </c>
      <c r="B2196" s="10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0" hidden="1" x14ac:dyDescent="0.25">
      <c r="A2197">
        <v>2195</v>
      </c>
      <c r="B2197" s="10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0" hidden="1" x14ac:dyDescent="0.25">
      <c r="A2198">
        <v>2196</v>
      </c>
      <c r="B2198" s="10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5" hidden="1" x14ac:dyDescent="0.25">
      <c r="A2199">
        <v>2197</v>
      </c>
      <c r="B2199" s="10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60" hidden="1" x14ac:dyDescent="0.25">
      <c r="A2200">
        <v>2198</v>
      </c>
      <c r="B2200" s="10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0" hidden="1" x14ac:dyDescent="0.25">
      <c r="A2201">
        <v>2199</v>
      </c>
      <c r="B2201" s="10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60" hidden="1" x14ac:dyDescent="0.25">
      <c r="A2202">
        <v>2200</v>
      </c>
      <c r="B2202" s="10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60" hidden="1" x14ac:dyDescent="0.25">
      <c r="A2203">
        <v>2201</v>
      </c>
      <c r="B2203" s="10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45" hidden="1" x14ac:dyDescent="0.25">
      <c r="A2204">
        <v>2202</v>
      </c>
      <c r="B2204" s="10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60" hidden="1" x14ac:dyDescent="0.25">
      <c r="A2205">
        <v>2203</v>
      </c>
      <c r="B2205" s="10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5" hidden="1" x14ac:dyDescent="0.25">
      <c r="A2206">
        <v>2204</v>
      </c>
      <c r="B2206" s="10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5" hidden="1" x14ac:dyDescent="0.25">
      <c r="A2207">
        <v>2205</v>
      </c>
      <c r="B2207" s="10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60" hidden="1" x14ac:dyDescent="0.25">
      <c r="A2208">
        <v>2206</v>
      </c>
      <c r="B2208" s="10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5" hidden="1" x14ac:dyDescent="0.25">
      <c r="A2209">
        <v>2207</v>
      </c>
      <c r="B2209" s="10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60" hidden="1" x14ac:dyDescent="0.25">
      <c r="A2210">
        <v>2208</v>
      </c>
      <c r="B2210" s="10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45" hidden="1" x14ac:dyDescent="0.25">
      <c r="A2211">
        <v>2209</v>
      </c>
      <c r="B2211" s="10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60" hidden="1" x14ac:dyDescent="0.25">
      <c r="A2212">
        <v>2210</v>
      </c>
      <c r="B2212" s="10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60" hidden="1" x14ac:dyDescent="0.25">
      <c r="A2213">
        <v>2211</v>
      </c>
      <c r="B2213" s="10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60" hidden="1" x14ac:dyDescent="0.25">
      <c r="A2214">
        <v>2212</v>
      </c>
      <c r="B2214" s="10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5" hidden="1" x14ac:dyDescent="0.25">
      <c r="A2215">
        <v>2213</v>
      </c>
      <c r="B2215" s="10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5" hidden="1" x14ac:dyDescent="0.25">
      <c r="A2216">
        <v>2214</v>
      </c>
      <c r="B2216" s="10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0" hidden="1" x14ac:dyDescent="0.25">
      <c r="A2217">
        <v>2215</v>
      </c>
      <c r="B2217" s="10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60" hidden="1" x14ac:dyDescent="0.25">
      <c r="A2218">
        <v>2216</v>
      </c>
      <c r="B2218" s="10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60" hidden="1" x14ac:dyDescent="0.25">
      <c r="A2219">
        <v>2217</v>
      </c>
      <c r="B2219" s="10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5" hidden="1" x14ac:dyDescent="0.25">
      <c r="A2220">
        <v>2218</v>
      </c>
      <c r="B2220" s="10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5" hidden="1" x14ac:dyDescent="0.25">
      <c r="A2221">
        <v>2219</v>
      </c>
      <c r="B2221" s="10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5" hidden="1" x14ac:dyDescent="0.25">
      <c r="A2222">
        <v>2220</v>
      </c>
      <c r="B2222" s="10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5" hidden="1" x14ac:dyDescent="0.25">
      <c r="A2223">
        <v>2221</v>
      </c>
      <c r="B2223" s="10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60" hidden="1" x14ac:dyDescent="0.25">
      <c r="A2224">
        <v>2222</v>
      </c>
      <c r="B2224" s="10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60" hidden="1" x14ac:dyDescent="0.25">
      <c r="A2225">
        <v>2223</v>
      </c>
      <c r="B2225" s="10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60" hidden="1" x14ac:dyDescent="0.25">
      <c r="A2226">
        <v>2224</v>
      </c>
      <c r="B2226" s="10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60" hidden="1" x14ac:dyDescent="0.25">
      <c r="A2227">
        <v>2225</v>
      </c>
      <c r="B2227" s="10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60" hidden="1" x14ac:dyDescent="0.25">
      <c r="A2228">
        <v>2226</v>
      </c>
      <c r="B2228" s="10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60" hidden="1" x14ac:dyDescent="0.25">
      <c r="A2229">
        <v>2227</v>
      </c>
      <c r="B2229" s="10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60" hidden="1" x14ac:dyDescent="0.25">
      <c r="A2230">
        <v>2228</v>
      </c>
      <c r="B2230" s="10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60" hidden="1" x14ac:dyDescent="0.25">
      <c r="A2231">
        <v>2229</v>
      </c>
      <c r="B2231" s="10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60" hidden="1" x14ac:dyDescent="0.25">
      <c r="A2232">
        <v>2230</v>
      </c>
      <c r="B2232" s="10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60" hidden="1" x14ac:dyDescent="0.25">
      <c r="A2233">
        <v>2231</v>
      </c>
      <c r="B2233" s="10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5" hidden="1" x14ac:dyDescent="0.25">
      <c r="A2234">
        <v>2232</v>
      </c>
      <c r="B2234" s="10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5" hidden="1" x14ac:dyDescent="0.25">
      <c r="A2235">
        <v>2233</v>
      </c>
      <c r="B2235" s="10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5" hidden="1" x14ac:dyDescent="0.25">
      <c r="A2236">
        <v>2234</v>
      </c>
      <c r="B2236" s="10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45" hidden="1" x14ac:dyDescent="0.25">
      <c r="A2237">
        <v>2235</v>
      </c>
      <c r="B2237" s="10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5" hidden="1" x14ac:dyDescent="0.25">
      <c r="A2238">
        <v>2236</v>
      </c>
      <c r="B2238" s="10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60" hidden="1" x14ac:dyDescent="0.25">
      <c r="A2239">
        <v>2237</v>
      </c>
      <c r="B2239" s="10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0" hidden="1" x14ac:dyDescent="0.25">
      <c r="A2240">
        <v>2238</v>
      </c>
      <c r="B2240" s="10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0" hidden="1" x14ac:dyDescent="0.25">
      <c r="A2241">
        <v>2239</v>
      </c>
      <c r="B2241" s="10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5" hidden="1" x14ac:dyDescent="0.25">
      <c r="A2242">
        <v>2240</v>
      </c>
      <c r="B2242" s="10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60" hidden="1" x14ac:dyDescent="0.25">
      <c r="A2243">
        <v>2241</v>
      </c>
      <c r="B2243" s="10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10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60" hidden="1" x14ac:dyDescent="0.25">
      <c r="A2245">
        <v>2243</v>
      </c>
      <c r="B2245" s="10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5" hidden="1" x14ac:dyDescent="0.25">
      <c r="A2246">
        <v>2244</v>
      </c>
      <c r="B2246" s="10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5" hidden="1" x14ac:dyDescent="0.25">
      <c r="A2247">
        <v>2245</v>
      </c>
      <c r="B2247" s="10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60" hidden="1" x14ac:dyDescent="0.25">
      <c r="A2248">
        <v>2246</v>
      </c>
      <c r="B2248" s="10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45" hidden="1" x14ac:dyDescent="0.25">
      <c r="A2249">
        <v>2247</v>
      </c>
      <c r="B2249" s="10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60" hidden="1" x14ac:dyDescent="0.25">
      <c r="A2250">
        <v>2248</v>
      </c>
      <c r="B2250" s="10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5" hidden="1" x14ac:dyDescent="0.25">
      <c r="A2251">
        <v>2249</v>
      </c>
      <c r="B2251" s="10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5" hidden="1" x14ac:dyDescent="0.25">
      <c r="A2252">
        <v>2250</v>
      </c>
      <c r="B2252" s="10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5" hidden="1" x14ac:dyDescent="0.25">
      <c r="A2253">
        <v>2251</v>
      </c>
      <c r="B2253" s="10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60" hidden="1" x14ac:dyDescent="0.25">
      <c r="A2254">
        <v>2252</v>
      </c>
      <c r="B2254" s="10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60" hidden="1" x14ac:dyDescent="0.25">
      <c r="A2255">
        <v>2253</v>
      </c>
      <c r="B2255" s="10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5" hidden="1" x14ac:dyDescent="0.25">
      <c r="A2256">
        <v>2254</v>
      </c>
      <c r="B2256" s="10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0" hidden="1" x14ac:dyDescent="0.25">
      <c r="A2257">
        <v>2255</v>
      </c>
      <c r="B2257" s="10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5" hidden="1" x14ac:dyDescent="0.25">
      <c r="A2258">
        <v>2256</v>
      </c>
      <c r="B2258" s="10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60" hidden="1" x14ac:dyDescent="0.25">
      <c r="A2259">
        <v>2257</v>
      </c>
      <c r="B2259" s="10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0" hidden="1" x14ac:dyDescent="0.25">
      <c r="A2260">
        <v>2258</v>
      </c>
      <c r="B2260" s="10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60" hidden="1" x14ac:dyDescent="0.25">
      <c r="A2261">
        <v>2259</v>
      </c>
      <c r="B2261" s="10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60" hidden="1" x14ac:dyDescent="0.25">
      <c r="A2262">
        <v>2260</v>
      </c>
      <c r="B2262" s="10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60" hidden="1" x14ac:dyDescent="0.25">
      <c r="A2263">
        <v>2261</v>
      </c>
      <c r="B2263" s="10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5" hidden="1" x14ac:dyDescent="0.25">
      <c r="A2264">
        <v>2262</v>
      </c>
      <c r="B2264" s="10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5" hidden="1" x14ac:dyDescent="0.25">
      <c r="A2265">
        <v>2263</v>
      </c>
      <c r="B2265" s="10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60" hidden="1" x14ac:dyDescent="0.25">
      <c r="A2266">
        <v>2264</v>
      </c>
      <c r="B2266" s="10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60" hidden="1" x14ac:dyDescent="0.25">
      <c r="A2267">
        <v>2265</v>
      </c>
      <c r="B2267" s="10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5" hidden="1" x14ac:dyDescent="0.25">
      <c r="A2268">
        <v>2266</v>
      </c>
      <c r="B2268" s="10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60" hidden="1" x14ac:dyDescent="0.25">
      <c r="A2269">
        <v>2267</v>
      </c>
      <c r="B2269" s="10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60" hidden="1" x14ac:dyDescent="0.25">
      <c r="A2270">
        <v>2268</v>
      </c>
      <c r="B2270" s="10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5" hidden="1" x14ac:dyDescent="0.25">
      <c r="A2271">
        <v>2269</v>
      </c>
      <c r="B2271" s="10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5" hidden="1" x14ac:dyDescent="0.25">
      <c r="A2272">
        <v>2270</v>
      </c>
      <c r="B2272" s="10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60" hidden="1" x14ac:dyDescent="0.25">
      <c r="A2273">
        <v>2271</v>
      </c>
      <c r="B2273" s="10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5" hidden="1" x14ac:dyDescent="0.25">
      <c r="A2274">
        <v>2272</v>
      </c>
      <c r="B2274" s="10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60" hidden="1" x14ac:dyDescent="0.25">
      <c r="A2275">
        <v>2273</v>
      </c>
      <c r="B2275" s="10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60" hidden="1" x14ac:dyDescent="0.25">
      <c r="A2276">
        <v>2274</v>
      </c>
      <c r="B2276" s="10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5" hidden="1" x14ac:dyDescent="0.25">
      <c r="A2277">
        <v>2275</v>
      </c>
      <c r="B2277" s="10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60" hidden="1" x14ac:dyDescent="0.25">
      <c r="A2278">
        <v>2276</v>
      </c>
      <c r="B2278" s="10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60" hidden="1" x14ac:dyDescent="0.25">
      <c r="A2279">
        <v>2277</v>
      </c>
      <c r="B2279" s="10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45" hidden="1" x14ac:dyDescent="0.25">
      <c r="A2280">
        <v>2278</v>
      </c>
      <c r="B2280" s="10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60" hidden="1" x14ac:dyDescent="0.25">
      <c r="A2281">
        <v>2279</v>
      </c>
      <c r="B2281" s="10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60" hidden="1" x14ac:dyDescent="0.25">
      <c r="A2282">
        <v>2280</v>
      </c>
      <c r="B2282" s="10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60" hidden="1" x14ac:dyDescent="0.25">
      <c r="A2283">
        <v>2281</v>
      </c>
      <c r="B2283" s="10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45" hidden="1" x14ac:dyDescent="0.25">
      <c r="A2284">
        <v>2282</v>
      </c>
      <c r="B2284" s="10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60" hidden="1" x14ac:dyDescent="0.25">
      <c r="A2285">
        <v>2283</v>
      </c>
      <c r="B2285" s="10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0" hidden="1" x14ac:dyDescent="0.25">
      <c r="A2286">
        <v>2284</v>
      </c>
      <c r="B2286" s="10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60" hidden="1" x14ac:dyDescent="0.25">
      <c r="A2287">
        <v>2285</v>
      </c>
      <c r="B2287" s="10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5" hidden="1" x14ac:dyDescent="0.25">
      <c r="A2288">
        <v>2286</v>
      </c>
      <c r="B2288" s="10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5" hidden="1" x14ac:dyDescent="0.25">
      <c r="A2289">
        <v>2287</v>
      </c>
      <c r="B2289" s="10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60" hidden="1" x14ac:dyDescent="0.25">
      <c r="A2290">
        <v>2288</v>
      </c>
      <c r="B2290" s="10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60" hidden="1" x14ac:dyDescent="0.25">
      <c r="A2291">
        <v>2289</v>
      </c>
      <c r="B2291" s="10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5" hidden="1" x14ac:dyDescent="0.25">
      <c r="A2292">
        <v>2290</v>
      </c>
      <c r="B2292" s="10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60" hidden="1" x14ac:dyDescent="0.25">
      <c r="A2293">
        <v>2291</v>
      </c>
      <c r="B2293" s="10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60" hidden="1" x14ac:dyDescent="0.25">
      <c r="A2294">
        <v>2292</v>
      </c>
      <c r="B2294" s="10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0" hidden="1" x14ac:dyDescent="0.25">
      <c r="A2295">
        <v>2293</v>
      </c>
      <c r="B2295" s="10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60" hidden="1" x14ac:dyDescent="0.25">
      <c r="A2296">
        <v>2294</v>
      </c>
      <c r="B2296" s="10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60" hidden="1" x14ac:dyDescent="0.25">
      <c r="A2297">
        <v>2295</v>
      </c>
      <c r="B2297" s="10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5" hidden="1" x14ac:dyDescent="0.25">
      <c r="A2298">
        <v>2296</v>
      </c>
      <c r="B2298" s="10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0" hidden="1" x14ac:dyDescent="0.25">
      <c r="A2299">
        <v>2297</v>
      </c>
      <c r="B2299" s="10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5" hidden="1" x14ac:dyDescent="0.25">
      <c r="A2300">
        <v>2298</v>
      </c>
      <c r="B2300" s="10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5" hidden="1" x14ac:dyDescent="0.25">
      <c r="A2301">
        <v>2299</v>
      </c>
      <c r="B2301" s="10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5" hidden="1" x14ac:dyDescent="0.25">
      <c r="A2302">
        <v>2300</v>
      </c>
      <c r="B2302" s="10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0" hidden="1" x14ac:dyDescent="0.25">
      <c r="A2303">
        <v>2301</v>
      </c>
      <c r="B2303" s="10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5" hidden="1" x14ac:dyDescent="0.25">
      <c r="A2304">
        <v>2302</v>
      </c>
      <c r="B2304" s="10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60" hidden="1" x14ac:dyDescent="0.25">
      <c r="A2305">
        <v>2303</v>
      </c>
      <c r="B2305" s="10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5" hidden="1" x14ac:dyDescent="0.25">
      <c r="A2306">
        <v>2304</v>
      </c>
      <c r="B2306" s="10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60" hidden="1" x14ac:dyDescent="0.25">
      <c r="A2307">
        <v>2305</v>
      </c>
      <c r="B2307" s="10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10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5" hidden="1" x14ac:dyDescent="0.25">
      <c r="A2309">
        <v>2307</v>
      </c>
      <c r="B2309" s="10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60" hidden="1" x14ac:dyDescent="0.25">
      <c r="A2310">
        <v>2308</v>
      </c>
      <c r="B2310" s="10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5" hidden="1" x14ac:dyDescent="0.25">
      <c r="A2311">
        <v>2309</v>
      </c>
      <c r="B2311" s="10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60" hidden="1" x14ac:dyDescent="0.25">
      <c r="A2312">
        <v>2310</v>
      </c>
      <c r="B2312" s="10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5" hidden="1" x14ac:dyDescent="0.25">
      <c r="A2313">
        <v>2311</v>
      </c>
      <c r="B2313" s="10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5" hidden="1" x14ac:dyDescent="0.25">
      <c r="A2314">
        <v>2312</v>
      </c>
      <c r="B2314" s="10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0" hidden="1" x14ac:dyDescent="0.25">
      <c r="A2315">
        <v>2313</v>
      </c>
      <c r="B2315" s="10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60" hidden="1" x14ac:dyDescent="0.25">
      <c r="A2316">
        <v>2314</v>
      </c>
      <c r="B2316" s="10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5" hidden="1" x14ac:dyDescent="0.25">
      <c r="A2317">
        <v>2315</v>
      </c>
      <c r="B2317" s="10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60" hidden="1" x14ac:dyDescent="0.25">
      <c r="A2318">
        <v>2316</v>
      </c>
      <c r="B2318" s="10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5" hidden="1" x14ac:dyDescent="0.25">
      <c r="A2319">
        <v>2317</v>
      </c>
      <c r="B2319" s="10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0" hidden="1" x14ac:dyDescent="0.25">
      <c r="A2320">
        <v>2318</v>
      </c>
      <c r="B2320" s="10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5" hidden="1" x14ac:dyDescent="0.25">
      <c r="A2321">
        <v>2319</v>
      </c>
      <c r="B2321" s="10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60" hidden="1" x14ac:dyDescent="0.25">
      <c r="A2322">
        <v>2320</v>
      </c>
      <c r="B2322" s="10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5" hidden="1" x14ac:dyDescent="0.25">
      <c r="A2323">
        <v>2321</v>
      </c>
      <c r="B2323" s="10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5" hidden="1" x14ac:dyDescent="0.25">
      <c r="A2324">
        <v>2322</v>
      </c>
      <c r="B2324" s="10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5" hidden="1" x14ac:dyDescent="0.25">
      <c r="A2325">
        <v>2323</v>
      </c>
      <c r="B2325" s="10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5" hidden="1" x14ac:dyDescent="0.25">
      <c r="A2326">
        <v>2324</v>
      </c>
      <c r="B2326" s="10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60" hidden="1" x14ac:dyDescent="0.25">
      <c r="A2327">
        <v>2325</v>
      </c>
      <c r="B2327" s="10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60" hidden="1" x14ac:dyDescent="0.25">
      <c r="A2328">
        <v>2326</v>
      </c>
      <c r="B2328" s="10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45" hidden="1" x14ac:dyDescent="0.25">
      <c r="A2329">
        <v>2327</v>
      </c>
      <c r="B2329" s="10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0" hidden="1" x14ac:dyDescent="0.25">
      <c r="A2330">
        <v>2328</v>
      </c>
      <c r="B2330" s="10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5" hidden="1" x14ac:dyDescent="0.25">
      <c r="A2331">
        <v>2329</v>
      </c>
      <c r="B2331" s="10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60" hidden="1" x14ac:dyDescent="0.25">
      <c r="A2332">
        <v>2330</v>
      </c>
      <c r="B2332" s="10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5" hidden="1" x14ac:dyDescent="0.25">
      <c r="A2333">
        <v>2331</v>
      </c>
      <c r="B2333" s="10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60" hidden="1" x14ac:dyDescent="0.25">
      <c r="A2334">
        <v>2332</v>
      </c>
      <c r="B2334" s="10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60" hidden="1" x14ac:dyDescent="0.25">
      <c r="A2335">
        <v>2333</v>
      </c>
      <c r="B2335" s="10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5" hidden="1" x14ac:dyDescent="0.25">
      <c r="A2336">
        <v>2334</v>
      </c>
      <c r="B2336" s="10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60" hidden="1" x14ac:dyDescent="0.25">
      <c r="A2337">
        <v>2335</v>
      </c>
      <c r="B2337" s="10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5" hidden="1" x14ac:dyDescent="0.25">
      <c r="A2338">
        <v>2336</v>
      </c>
      <c r="B2338" s="10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45" hidden="1" x14ac:dyDescent="0.25">
      <c r="A2339">
        <v>2337</v>
      </c>
      <c r="B2339" s="10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5" hidden="1" x14ac:dyDescent="0.25">
      <c r="A2340">
        <v>2338</v>
      </c>
      <c r="B2340" s="10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60" hidden="1" x14ac:dyDescent="0.25">
      <c r="A2341">
        <v>2339</v>
      </c>
      <c r="B2341" s="10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5" hidden="1" x14ac:dyDescent="0.25">
      <c r="A2342">
        <v>2340</v>
      </c>
      <c r="B2342" s="10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5" hidden="1" x14ac:dyDescent="0.25">
      <c r="A2343">
        <v>2341</v>
      </c>
      <c r="B2343" s="10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60" hidden="1" x14ac:dyDescent="0.25">
      <c r="A2344">
        <v>2342</v>
      </c>
      <c r="B2344" s="10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60" hidden="1" x14ac:dyDescent="0.25">
      <c r="A2345">
        <v>2343</v>
      </c>
      <c r="B2345" s="10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60" hidden="1" x14ac:dyDescent="0.25">
      <c r="A2346">
        <v>2344</v>
      </c>
      <c r="B2346" s="10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60" hidden="1" x14ac:dyDescent="0.25">
      <c r="A2347">
        <v>2345</v>
      </c>
      <c r="B2347" s="10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5" hidden="1" x14ac:dyDescent="0.25">
      <c r="A2348">
        <v>2346</v>
      </c>
      <c r="B2348" s="10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5" hidden="1" x14ac:dyDescent="0.25">
      <c r="A2349">
        <v>2347</v>
      </c>
      <c r="B2349" s="10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60" hidden="1" x14ac:dyDescent="0.25">
      <c r="A2350">
        <v>2348</v>
      </c>
      <c r="B2350" s="10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5" hidden="1" x14ac:dyDescent="0.25">
      <c r="A2351">
        <v>2349</v>
      </c>
      <c r="B2351" s="10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5" hidden="1" x14ac:dyDescent="0.25">
      <c r="A2352">
        <v>2350</v>
      </c>
      <c r="B2352" s="10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0" hidden="1" x14ac:dyDescent="0.25">
      <c r="A2353">
        <v>2351</v>
      </c>
      <c r="B2353" s="10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5" hidden="1" x14ac:dyDescent="0.25">
      <c r="A2354">
        <v>2352</v>
      </c>
      <c r="B2354" s="10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60" hidden="1" x14ac:dyDescent="0.25">
      <c r="A2355">
        <v>2353</v>
      </c>
      <c r="B2355" s="10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5" hidden="1" x14ac:dyDescent="0.25">
      <c r="A2356">
        <v>2354</v>
      </c>
      <c r="B2356" s="10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5" hidden="1" x14ac:dyDescent="0.25">
      <c r="A2357">
        <v>2355</v>
      </c>
      <c r="B2357" s="10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0" hidden="1" x14ac:dyDescent="0.25">
      <c r="A2358">
        <v>2356</v>
      </c>
      <c r="B2358" s="10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5" hidden="1" x14ac:dyDescent="0.25">
      <c r="A2359">
        <v>2357</v>
      </c>
      <c r="B2359" s="10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5" hidden="1" x14ac:dyDescent="0.25">
      <c r="A2360">
        <v>2358</v>
      </c>
      <c r="B2360" s="10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5" hidden="1" x14ac:dyDescent="0.25">
      <c r="A2361">
        <v>2359</v>
      </c>
      <c r="B2361" s="10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5" hidden="1" x14ac:dyDescent="0.25">
      <c r="A2362">
        <v>2360</v>
      </c>
      <c r="B2362" s="10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60" hidden="1" x14ac:dyDescent="0.25">
      <c r="A2363">
        <v>2361</v>
      </c>
      <c r="B2363" s="10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5" hidden="1" x14ac:dyDescent="0.25">
      <c r="A2364">
        <v>2362</v>
      </c>
      <c r="B2364" s="10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60" hidden="1" x14ac:dyDescent="0.25">
      <c r="A2365">
        <v>2363</v>
      </c>
      <c r="B2365" s="10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45" hidden="1" x14ac:dyDescent="0.25">
      <c r="A2366">
        <v>2364</v>
      </c>
      <c r="B2366" s="10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60" hidden="1" x14ac:dyDescent="0.25">
      <c r="A2367">
        <v>2365</v>
      </c>
      <c r="B2367" s="10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5" hidden="1" x14ac:dyDescent="0.25">
      <c r="A2368">
        <v>2366</v>
      </c>
      <c r="B2368" s="10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60" hidden="1" x14ac:dyDescent="0.25">
      <c r="A2369">
        <v>2367</v>
      </c>
      <c r="B2369" s="10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60" hidden="1" x14ac:dyDescent="0.25">
      <c r="A2370">
        <v>2368</v>
      </c>
      <c r="B2370" s="10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60" hidden="1" x14ac:dyDescent="0.25">
      <c r="A2371">
        <v>2369</v>
      </c>
      <c r="B2371" s="10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10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60" hidden="1" x14ac:dyDescent="0.25">
      <c r="A2373">
        <v>2371</v>
      </c>
      <c r="B2373" s="10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60" hidden="1" x14ac:dyDescent="0.25">
      <c r="A2374">
        <v>2372</v>
      </c>
      <c r="B2374" s="10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0" hidden="1" x14ac:dyDescent="0.25">
      <c r="A2375">
        <v>2373</v>
      </c>
      <c r="B2375" s="10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60" hidden="1" x14ac:dyDescent="0.25">
      <c r="A2376">
        <v>2374</v>
      </c>
      <c r="B2376" s="10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60" hidden="1" x14ac:dyDescent="0.25">
      <c r="A2377">
        <v>2375</v>
      </c>
      <c r="B2377" s="10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5" hidden="1" x14ac:dyDescent="0.25">
      <c r="A2378">
        <v>2376</v>
      </c>
      <c r="B2378" s="10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5" hidden="1" x14ac:dyDescent="0.25">
      <c r="A2379">
        <v>2377</v>
      </c>
      <c r="B2379" s="10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5" hidden="1" x14ac:dyDescent="0.25">
      <c r="A2380">
        <v>2378</v>
      </c>
      <c r="B2380" s="10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45" hidden="1" x14ac:dyDescent="0.25">
      <c r="A2381">
        <v>2379</v>
      </c>
      <c r="B2381" s="10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5" hidden="1" x14ac:dyDescent="0.25">
      <c r="A2382">
        <v>2380</v>
      </c>
      <c r="B2382" s="10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5" hidden="1" x14ac:dyDescent="0.25">
      <c r="A2383">
        <v>2381</v>
      </c>
      <c r="B2383" s="10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0" hidden="1" x14ac:dyDescent="0.25">
      <c r="A2384">
        <v>2382</v>
      </c>
      <c r="B2384" s="10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60" hidden="1" x14ac:dyDescent="0.25">
      <c r="A2385">
        <v>2383</v>
      </c>
      <c r="B2385" s="10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60" hidden="1" x14ac:dyDescent="0.25">
      <c r="A2386">
        <v>2384</v>
      </c>
      <c r="B2386" s="10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60" hidden="1" x14ac:dyDescent="0.25">
      <c r="A2387">
        <v>2385</v>
      </c>
      <c r="B2387" s="10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5" hidden="1" x14ac:dyDescent="0.25">
      <c r="A2388">
        <v>2386</v>
      </c>
      <c r="B2388" s="10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60" hidden="1" x14ac:dyDescent="0.25">
      <c r="A2389">
        <v>2387</v>
      </c>
      <c r="B2389" s="10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60" hidden="1" x14ac:dyDescent="0.25">
      <c r="A2390">
        <v>2388</v>
      </c>
      <c r="B2390" s="10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60" hidden="1" x14ac:dyDescent="0.25">
      <c r="A2391">
        <v>2389</v>
      </c>
      <c r="B2391" s="10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60" hidden="1" x14ac:dyDescent="0.25">
      <c r="A2392">
        <v>2390</v>
      </c>
      <c r="B2392" s="10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0" hidden="1" x14ac:dyDescent="0.25">
      <c r="A2393">
        <v>2391</v>
      </c>
      <c r="B2393" s="10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60" hidden="1" x14ac:dyDescent="0.25">
      <c r="A2394">
        <v>2392</v>
      </c>
      <c r="B2394" s="10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60" hidden="1" x14ac:dyDescent="0.25">
      <c r="A2395">
        <v>2393</v>
      </c>
      <c r="B2395" s="10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60" hidden="1" x14ac:dyDescent="0.25">
      <c r="A2396">
        <v>2394</v>
      </c>
      <c r="B2396" s="10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5" hidden="1" x14ac:dyDescent="0.25">
      <c r="A2397">
        <v>2395</v>
      </c>
      <c r="B2397" s="10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5" hidden="1" x14ac:dyDescent="0.25">
      <c r="A2398">
        <v>2396</v>
      </c>
      <c r="B2398" s="10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60" hidden="1" x14ac:dyDescent="0.25">
      <c r="A2399">
        <v>2397</v>
      </c>
      <c r="B2399" s="10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60" hidden="1" x14ac:dyDescent="0.25">
      <c r="A2400">
        <v>2398</v>
      </c>
      <c r="B2400" s="10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5" hidden="1" x14ac:dyDescent="0.25">
      <c r="A2401">
        <v>2399</v>
      </c>
      <c r="B2401" s="10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60" hidden="1" x14ac:dyDescent="0.25">
      <c r="A2402">
        <v>2400</v>
      </c>
      <c r="B2402" s="10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60" hidden="1" x14ac:dyDescent="0.25">
      <c r="A2403">
        <v>2401</v>
      </c>
      <c r="B2403" s="10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30" hidden="1" x14ac:dyDescent="0.25">
      <c r="A2404">
        <v>2402</v>
      </c>
      <c r="B2404" s="10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5" hidden="1" x14ac:dyDescent="0.25">
      <c r="A2405">
        <v>2403</v>
      </c>
      <c r="B2405" s="10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60" hidden="1" x14ac:dyDescent="0.25">
      <c r="A2406">
        <v>2404</v>
      </c>
      <c r="B2406" s="10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5" hidden="1" x14ac:dyDescent="0.25">
      <c r="A2407">
        <v>2405</v>
      </c>
      <c r="B2407" s="10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5" hidden="1" x14ac:dyDescent="0.25">
      <c r="A2408">
        <v>2406</v>
      </c>
      <c r="B2408" s="10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0" hidden="1" x14ac:dyDescent="0.25">
      <c r="A2409">
        <v>2407</v>
      </c>
      <c r="B2409" s="10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5" hidden="1" x14ac:dyDescent="0.25">
      <c r="A2410">
        <v>2408</v>
      </c>
      <c r="B2410" s="10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5" hidden="1" x14ac:dyDescent="0.25">
      <c r="A2411">
        <v>2409</v>
      </c>
      <c r="B2411" s="10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0" hidden="1" x14ac:dyDescent="0.25">
      <c r="A2412">
        <v>2410</v>
      </c>
      <c r="B2412" s="10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60" hidden="1" x14ac:dyDescent="0.25">
      <c r="A2413">
        <v>2411</v>
      </c>
      <c r="B2413" s="10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60" hidden="1" x14ac:dyDescent="0.25">
      <c r="A2414">
        <v>2412</v>
      </c>
      <c r="B2414" s="10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5" hidden="1" x14ac:dyDescent="0.25">
      <c r="A2415">
        <v>2413</v>
      </c>
      <c r="B2415" s="10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60" hidden="1" x14ac:dyDescent="0.25">
      <c r="A2416">
        <v>2414</v>
      </c>
      <c r="B2416" s="10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5" hidden="1" x14ac:dyDescent="0.25">
      <c r="A2417">
        <v>2415</v>
      </c>
      <c r="B2417" s="10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60" hidden="1" x14ac:dyDescent="0.25">
      <c r="A2418">
        <v>2416</v>
      </c>
      <c r="B2418" s="10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60" hidden="1" x14ac:dyDescent="0.25">
      <c r="A2419">
        <v>2417</v>
      </c>
      <c r="B2419" s="10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25">
      <c r="A2420">
        <v>2418</v>
      </c>
      <c r="B2420" s="10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60" hidden="1" x14ac:dyDescent="0.25">
      <c r="A2421">
        <v>2419</v>
      </c>
      <c r="B2421" s="10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5" hidden="1" x14ac:dyDescent="0.25">
      <c r="A2422">
        <v>2420</v>
      </c>
      <c r="B2422" s="10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0" hidden="1" x14ac:dyDescent="0.25">
      <c r="A2423">
        <v>2421</v>
      </c>
      <c r="B2423" s="10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0" hidden="1" x14ac:dyDescent="0.25">
      <c r="A2424">
        <v>2422</v>
      </c>
      <c r="B2424" s="10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5" hidden="1" x14ac:dyDescent="0.25">
      <c r="A2425">
        <v>2423</v>
      </c>
      <c r="B2425" s="10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0" hidden="1" x14ac:dyDescent="0.25">
      <c r="A2426">
        <v>2424</v>
      </c>
      <c r="B2426" s="10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60" hidden="1" x14ac:dyDescent="0.25">
      <c r="A2427">
        <v>2425</v>
      </c>
      <c r="B2427" s="10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5" hidden="1" x14ac:dyDescent="0.25">
      <c r="A2428">
        <v>2426</v>
      </c>
      <c r="B2428" s="10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0" hidden="1" x14ac:dyDescent="0.25">
      <c r="A2429">
        <v>2427</v>
      </c>
      <c r="B2429" s="10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45" hidden="1" x14ac:dyDescent="0.25">
      <c r="A2430">
        <v>2428</v>
      </c>
      <c r="B2430" s="10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5" hidden="1" x14ac:dyDescent="0.25">
      <c r="A2431">
        <v>2429</v>
      </c>
      <c r="B2431" s="10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60" hidden="1" x14ac:dyDescent="0.25">
      <c r="A2432">
        <v>2430</v>
      </c>
      <c r="B2432" s="10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0" hidden="1" x14ac:dyDescent="0.25">
      <c r="A2433">
        <v>2431</v>
      </c>
      <c r="B2433" s="10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5" hidden="1" x14ac:dyDescent="0.25">
      <c r="A2434">
        <v>2432</v>
      </c>
      <c r="B2434" s="10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60" hidden="1" x14ac:dyDescent="0.25">
      <c r="A2435">
        <v>2433</v>
      </c>
      <c r="B2435" s="10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10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5" hidden="1" x14ac:dyDescent="0.25">
      <c r="A2437">
        <v>2435</v>
      </c>
      <c r="B2437" s="10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60" hidden="1" x14ac:dyDescent="0.25">
      <c r="A2438">
        <v>2436</v>
      </c>
      <c r="B2438" s="10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5" hidden="1" x14ac:dyDescent="0.25">
      <c r="A2439">
        <v>2437</v>
      </c>
      <c r="B2439" s="10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60" hidden="1" x14ac:dyDescent="0.25">
      <c r="A2440">
        <v>2438</v>
      </c>
      <c r="B2440" s="10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60" hidden="1" x14ac:dyDescent="0.25">
      <c r="A2441">
        <v>2439</v>
      </c>
      <c r="B2441" s="10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0" hidden="1" x14ac:dyDescent="0.25">
      <c r="A2442">
        <v>2440</v>
      </c>
      <c r="B2442" s="10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0" hidden="1" x14ac:dyDescent="0.25">
      <c r="A2443">
        <v>2441</v>
      </c>
      <c r="B2443" s="10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0" hidden="1" x14ac:dyDescent="0.25">
      <c r="A2444">
        <v>2442</v>
      </c>
      <c r="B2444" s="10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60" hidden="1" x14ac:dyDescent="0.25">
      <c r="A2445">
        <v>2443</v>
      </c>
      <c r="B2445" s="10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60" hidden="1" x14ac:dyDescent="0.25">
      <c r="A2446">
        <v>2444</v>
      </c>
      <c r="B2446" s="10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0" hidden="1" x14ac:dyDescent="0.25">
      <c r="A2447">
        <v>2445</v>
      </c>
      <c r="B2447" s="10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60" hidden="1" x14ac:dyDescent="0.25">
      <c r="A2448">
        <v>2446</v>
      </c>
      <c r="B2448" s="10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60" hidden="1" x14ac:dyDescent="0.25">
      <c r="A2449">
        <v>2447</v>
      </c>
      <c r="B2449" s="10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60" hidden="1" x14ac:dyDescent="0.25">
      <c r="A2450">
        <v>2448</v>
      </c>
      <c r="B2450" s="10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5" hidden="1" x14ac:dyDescent="0.25">
      <c r="A2451">
        <v>2449</v>
      </c>
      <c r="B2451" s="10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60" hidden="1" x14ac:dyDescent="0.25">
      <c r="A2452">
        <v>2450</v>
      </c>
      <c r="B2452" s="10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60" hidden="1" x14ac:dyDescent="0.25">
      <c r="A2453">
        <v>2451</v>
      </c>
      <c r="B2453" s="10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60" hidden="1" x14ac:dyDescent="0.25">
      <c r="A2454">
        <v>2452</v>
      </c>
      <c r="B2454" s="10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60" hidden="1" x14ac:dyDescent="0.25">
      <c r="A2455">
        <v>2453</v>
      </c>
      <c r="B2455" s="10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5" hidden="1" x14ac:dyDescent="0.25">
      <c r="A2456">
        <v>2454</v>
      </c>
      <c r="B2456" s="10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5" hidden="1" x14ac:dyDescent="0.25">
      <c r="A2457">
        <v>2455</v>
      </c>
      <c r="B2457" s="10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5" hidden="1" x14ac:dyDescent="0.25">
      <c r="A2458">
        <v>2456</v>
      </c>
      <c r="B2458" s="10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5" hidden="1" x14ac:dyDescent="0.25">
      <c r="A2459">
        <v>2457</v>
      </c>
      <c r="B2459" s="10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60" hidden="1" x14ac:dyDescent="0.25">
      <c r="A2460">
        <v>2458</v>
      </c>
      <c r="B2460" s="10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60" hidden="1" x14ac:dyDescent="0.25">
      <c r="A2461">
        <v>2459</v>
      </c>
      <c r="B2461" s="10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60" hidden="1" x14ac:dyDescent="0.25">
      <c r="A2462">
        <v>2460</v>
      </c>
      <c r="B2462" s="10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60" hidden="1" x14ac:dyDescent="0.25">
      <c r="A2463">
        <v>2461</v>
      </c>
      <c r="B2463" s="10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60" hidden="1" x14ac:dyDescent="0.25">
      <c r="A2464">
        <v>2462</v>
      </c>
      <c r="B2464" s="10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30" hidden="1" x14ac:dyDescent="0.25">
      <c r="A2465">
        <v>2463</v>
      </c>
      <c r="B2465" s="10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5" hidden="1" x14ac:dyDescent="0.25">
      <c r="A2466">
        <v>2464</v>
      </c>
      <c r="B2466" s="10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5" hidden="1" x14ac:dyDescent="0.25">
      <c r="A2467">
        <v>2465</v>
      </c>
      <c r="B2467" s="10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5" hidden="1" x14ac:dyDescent="0.25">
      <c r="A2468">
        <v>2466</v>
      </c>
      <c r="B2468" s="10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5" hidden="1" x14ac:dyDescent="0.25">
      <c r="A2469">
        <v>2467</v>
      </c>
      <c r="B2469" s="10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5" hidden="1" x14ac:dyDescent="0.25">
      <c r="A2470">
        <v>2468</v>
      </c>
      <c r="B2470" s="10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60" hidden="1" x14ac:dyDescent="0.25">
      <c r="A2471">
        <v>2469</v>
      </c>
      <c r="B2471" s="10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5" hidden="1" x14ac:dyDescent="0.25">
      <c r="A2472">
        <v>2470</v>
      </c>
      <c r="B2472" s="10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60" hidden="1" x14ac:dyDescent="0.25">
      <c r="A2473">
        <v>2471</v>
      </c>
      <c r="B2473" s="10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60" hidden="1" x14ac:dyDescent="0.25">
      <c r="A2474">
        <v>2472</v>
      </c>
      <c r="B2474" s="10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5" hidden="1" x14ac:dyDescent="0.25">
      <c r="A2475">
        <v>2473</v>
      </c>
      <c r="B2475" s="10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60" hidden="1" x14ac:dyDescent="0.25">
      <c r="A2476">
        <v>2474</v>
      </c>
      <c r="B2476" s="10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0" hidden="1" x14ac:dyDescent="0.25">
      <c r="A2477">
        <v>2475</v>
      </c>
      <c r="B2477" s="10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5" hidden="1" x14ac:dyDescent="0.25">
      <c r="A2478">
        <v>2476</v>
      </c>
      <c r="B2478" s="10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0" hidden="1" x14ac:dyDescent="0.25">
      <c r="A2479">
        <v>2477</v>
      </c>
      <c r="B2479" s="10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60" hidden="1" x14ac:dyDescent="0.25">
      <c r="A2480">
        <v>2478</v>
      </c>
      <c r="B2480" s="10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45" hidden="1" x14ac:dyDescent="0.25">
      <c r="A2481">
        <v>2479</v>
      </c>
      <c r="B2481" s="10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60" hidden="1" x14ac:dyDescent="0.25">
      <c r="A2482">
        <v>2480</v>
      </c>
      <c r="B2482" s="10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60" hidden="1" x14ac:dyDescent="0.25">
      <c r="A2483">
        <v>2481</v>
      </c>
      <c r="B2483" s="10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60" hidden="1" x14ac:dyDescent="0.25">
      <c r="A2484">
        <v>2482</v>
      </c>
      <c r="B2484" s="10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5" hidden="1" x14ac:dyDescent="0.25">
      <c r="A2485">
        <v>2483</v>
      </c>
      <c r="B2485" s="10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60" hidden="1" x14ac:dyDescent="0.25">
      <c r="A2486">
        <v>2484</v>
      </c>
      <c r="B2486" s="10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60" hidden="1" x14ac:dyDescent="0.25">
      <c r="A2487">
        <v>2485</v>
      </c>
      <c r="B2487" s="10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60" hidden="1" x14ac:dyDescent="0.25">
      <c r="A2488">
        <v>2486</v>
      </c>
      <c r="B2488" s="10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5" hidden="1" x14ac:dyDescent="0.25">
      <c r="A2489">
        <v>2487</v>
      </c>
      <c r="B2489" s="10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60" hidden="1" x14ac:dyDescent="0.25">
      <c r="A2490">
        <v>2488</v>
      </c>
      <c r="B2490" s="10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60" hidden="1" x14ac:dyDescent="0.25">
      <c r="A2491">
        <v>2489</v>
      </c>
      <c r="B2491" s="10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5" hidden="1" x14ac:dyDescent="0.25">
      <c r="A2492">
        <v>2490</v>
      </c>
      <c r="B2492" s="10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60" hidden="1" x14ac:dyDescent="0.25">
      <c r="A2493">
        <v>2491</v>
      </c>
      <c r="B2493" s="10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0" hidden="1" x14ac:dyDescent="0.25">
      <c r="A2494">
        <v>2492</v>
      </c>
      <c r="B2494" s="10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60" hidden="1" x14ac:dyDescent="0.25">
      <c r="A2495">
        <v>2493</v>
      </c>
      <c r="B2495" s="10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5" hidden="1" x14ac:dyDescent="0.25">
      <c r="A2496">
        <v>2494</v>
      </c>
      <c r="B2496" s="10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5" hidden="1" x14ac:dyDescent="0.25">
      <c r="A2497">
        <v>2495</v>
      </c>
      <c r="B2497" s="10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0" hidden="1" x14ac:dyDescent="0.25">
      <c r="A2498">
        <v>2496</v>
      </c>
      <c r="B2498" s="10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5" hidden="1" x14ac:dyDescent="0.25">
      <c r="A2499">
        <v>2497</v>
      </c>
      <c r="B2499" s="10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10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60" hidden="1" x14ac:dyDescent="0.25">
      <c r="A2501">
        <v>2499</v>
      </c>
      <c r="B2501" s="10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5" hidden="1" x14ac:dyDescent="0.25">
      <c r="A2502">
        <v>2500</v>
      </c>
      <c r="B2502" s="10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60" hidden="1" x14ac:dyDescent="0.25">
      <c r="A2503">
        <v>2501</v>
      </c>
      <c r="B2503" s="10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60" hidden="1" x14ac:dyDescent="0.25">
      <c r="A2504">
        <v>2502</v>
      </c>
      <c r="B2504" s="10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60" hidden="1" x14ac:dyDescent="0.25">
      <c r="A2505">
        <v>2503</v>
      </c>
      <c r="B2505" s="10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45" hidden="1" x14ac:dyDescent="0.25">
      <c r="A2506">
        <v>2504</v>
      </c>
      <c r="B2506" s="10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0" hidden="1" x14ac:dyDescent="0.25">
      <c r="A2507">
        <v>2505</v>
      </c>
      <c r="B2507" s="10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60" hidden="1" x14ac:dyDescent="0.25">
      <c r="A2508">
        <v>2506</v>
      </c>
      <c r="B2508" s="10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25">
      <c r="A2509">
        <v>2507</v>
      </c>
      <c r="B2509" s="10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60" hidden="1" x14ac:dyDescent="0.25">
      <c r="A2510">
        <v>2508</v>
      </c>
      <c r="B2510" s="10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60" hidden="1" x14ac:dyDescent="0.25">
      <c r="A2511">
        <v>2509</v>
      </c>
      <c r="B2511" s="10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60" hidden="1" x14ac:dyDescent="0.25">
      <c r="A2512">
        <v>2510</v>
      </c>
      <c r="B2512" s="10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5" hidden="1" x14ac:dyDescent="0.25">
      <c r="A2513">
        <v>2511</v>
      </c>
      <c r="B2513" s="10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5" hidden="1" x14ac:dyDescent="0.25">
      <c r="A2514">
        <v>2512</v>
      </c>
      <c r="B2514" s="10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60" hidden="1" x14ac:dyDescent="0.25">
      <c r="A2515">
        <v>2513</v>
      </c>
      <c r="B2515" s="10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60" hidden="1" x14ac:dyDescent="0.25">
      <c r="A2516">
        <v>2514</v>
      </c>
      <c r="B2516" s="10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60" hidden="1" x14ac:dyDescent="0.25">
      <c r="A2517">
        <v>2515</v>
      </c>
      <c r="B2517" s="10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60" hidden="1" x14ac:dyDescent="0.25">
      <c r="A2518">
        <v>2516</v>
      </c>
      <c r="B2518" s="10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60" hidden="1" x14ac:dyDescent="0.25">
      <c r="A2519">
        <v>2517</v>
      </c>
      <c r="B2519" s="10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5" hidden="1" x14ac:dyDescent="0.25">
      <c r="A2520">
        <v>2518</v>
      </c>
      <c r="B2520" s="10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45" hidden="1" x14ac:dyDescent="0.25">
      <c r="A2521">
        <v>2519</v>
      </c>
      <c r="B2521" s="10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60" hidden="1" x14ac:dyDescent="0.25">
      <c r="A2522">
        <v>2520</v>
      </c>
      <c r="B2522" s="10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60" hidden="1" x14ac:dyDescent="0.25">
      <c r="A2523">
        <v>2521</v>
      </c>
      <c r="B2523" s="10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60" hidden="1" x14ac:dyDescent="0.25">
      <c r="A2524">
        <v>2522</v>
      </c>
      <c r="B2524" s="10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5" hidden="1" x14ac:dyDescent="0.25">
      <c r="A2525">
        <v>2523</v>
      </c>
      <c r="B2525" s="10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5" hidden="1" x14ac:dyDescent="0.25">
      <c r="A2526">
        <v>2524</v>
      </c>
      <c r="B2526" s="10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5" hidden="1" x14ac:dyDescent="0.25">
      <c r="A2527">
        <v>2525</v>
      </c>
      <c r="B2527" s="10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5" hidden="1" x14ac:dyDescent="0.25">
      <c r="A2528">
        <v>2526</v>
      </c>
      <c r="B2528" s="10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5" hidden="1" x14ac:dyDescent="0.25">
      <c r="A2529">
        <v>2527</v>
      </c>
      <c r="B2529" s="10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60" hidden="1" x14ac:dyDescent="0.25">
      <c r="A2530">
        <v>2528</v>
      </c>
      <c r="B2530" s="10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0" hidden="1" x14ac:dyDescent="0.25">
      <c r="A2531">
        <v>2529</v>
      </c>
      <c r="B2531" s="10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5" hidden="1" x14ac:dyDescent="0.25">
      <c r="A2532">
        <v>2530</v>
      </c>
      <c r="B2532" s="10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60" hidden="1" x14ac:dyDescent="0.25">
      <c r="A2533">
        <v>2531</v>
      </c>
      <c r="B2533" s="10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60" hidden="1" x14ac:dyDescent="0.25">
      <c r="A2534">
        <v>2532</v>
      </c>
      <c r="B2534" s="10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60" hidden="1" x14ac:dyDescent="0.25">
      <c r="A2535">
        <v>2533</v>
      </c>
      <c r="B2535" s="10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75" hidden="1" x14ac:dyDescent="0.25">
      <c r="A2536">
        <v>2534</v>
      </c>
      <c r="B2536" s="10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25">
      <c r="A2537">
        <v>2535</v>
      </c>
      <c r="B2537" s="10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60" hidden="1" x14ac:dyDescent="0.25">
      <c r="A2538">
        <v>2536</v>
      </c>
      <c r="B2538" s="10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5" hidden="1" x14ac:dyDescent="0.25">
      <c r="A2539">
        <v>2537</v>
      </c>
      <c r="B2539" s="10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45" hidden="1" x14ac:dyDescent="0.25">
      <c r="A2540">
        <v>2538</v>
      </c>
      <c r="B2540" s="10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60" hidden="1" x14ac:dyDescent="0.25">
      <c r="A2541">
        <v>2539</v>
      </c>
      <c r="B2541" s="10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60" hidden="1" x14ac:dyDescent="0.25">
      <c r="A2542">
        <v>2540</v>
      </c>
      <c r="B2542" s="10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60" hidden="1" x14ac:dyDescent="0.25">
      <c r="A2543">
        <v>2541</v>
      </c>
      <c r="B2543" s="10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5" hidden="1" x14ac:dyDescent="0.25">
      <c r="A2544">
        <v>2542</v>
      </c>
      <c r="B2544" s="10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60" hidden="1" x14ac:dyDescent="0.25">
      <c r="A2545">
        <v>2543</v>
      </c>
      <c r="B2545" s="10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5" hidden="1" x14ac:dyDescent="0.25">
      <c r="A2546">
        <v>2544</v>
      </c>
      <c r="B2546" s="10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5" hidden="1" x14ac:dyDescent="0.25">
      <c r="A2547">
        <v>2545</v>
      </c>
      <c r="B2547" s="10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5" hidden="1" x14ac:dyDescent="0.25">
      <c r="A2548">
        <v>2546</v>
      </c>
      <c r="B2548" s="10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60" hidden="1" x14ac:dyDescent="0.25">
      <c r="A2549">
        <v>2547</v>
      </c>
      <c r="B2549" s="10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60" hidden="1" x14ac:dyDescent="0.25">
      <c r="A2550">
        <v>2548</v>
      </c>
      <c r="B2550" s="10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5" hidden="1" x14ac:dyDescent="0.25">
      <c r="A2551">
        <v>2549</v>
      </c>
      <c r="B2551" s="10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60" hidden="1" x14ac:dyDescent="0.25">
      <c r="A2552">
        <v>2550</v>
      </c>
      <c r="B2552" s="10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5" hidden="1" x14ac:dyDescent="0.25">
      <c r="A2553">
        <v>2551</v>
      </c>
      <c r="B2553" s="10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60" hidden="1" x14ac:dyDescent="0.25">
      <c r="A2554">
        <v>2552</v>
      </c>
      <c r="B2554" s="10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5" hidden="1" x14ac:dyDescent="0.25">
      <c r="A2555">
        <v>2553</v>
      </c>
      <c r="B2555" s="10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60" hidden="1" x14ac:dyDescent="0.25">
      <c r="A2556">
        <v>2554</v>
      </c>
      <c r="B2556" s="10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60" hidden="1" x14ac:dyDescent="0.25">
      <c r="A2557">
        <v>2555</v>
      </c>
      <c r="B2557" s="10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60" hidden="1" x14ac:dyDescent="0.25">
      <c r="A2558">
        <v>2556</v>
      </c>
      <c r="B2558" s="10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0" hidden="1" x14ac:dyDescent="0.25">
      <c r="A2559">
        <v>2557</v>
      </c>
      <c r="B2559" s="10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5" hidden="1" x14ac:dyDescent="0.25">
      <c r="A2560">
        <v>2558</v>
      </c>
      <c r="B2560" s="10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60" hidden="1" x14ac:dyDescent="0.25">
      <c r="A2561">
        <v>2559</v>
      </c>
      <c r="B2561" s="10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60" hidden="1" x14ac:dyDescent="0.25">
      <c r="A2562">
        <v>2560</v>
      </c>
      <c r="B2562" s="10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60" hidden="1" x14ac:dyDescent="0.25">
      <c r="A2563">
        <v>2561</v>
      </c>
      <c r="B2563" s="10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10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0" hidden="1" x14ac:dyDescent="0.25">
      <c r="A2565">
        <v>2563</v>
      </c>
      <c r="B2565" s="10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5" hidden="1" x14ac:dyDescent="0.25">
      <c r="A2566">
        <v>2564</v>
      </c>
      <c r="B2566" s="10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5" hidden="1" x14ac:dyDescent="0.25">
      <c r="A2567">
        <v>2565</v>
      </c>
      <c r="B2567" s="10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5" hidden="1" x14ac:dyDescent="0.25">
      <c r="A2568">
        <v>2566</v>
      </c>
      <c r="B2568" s="10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5" hidden="1" x14ac:dyDescent="0.25">
      <c r="A2569">
        <v>2567</v>
      </c>
      <c r="B2569" s="10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60" hidden="1" x14ac:dyDescent="0.25">
      <c r="A2570">
        <v>2568</v>
      </c>
      <c r="B2570" s="10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5" hidden="1" x14ac:dyDescent="0.25">
      <c r="A2571">
        <v>2569</v>
      </c>
      <c r="B2571" s="10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5" hidden="1" x14ac:dyDescent="0.25">
      <c r="A2572">
        <v>2570</v>
      </c>
      <c r="B2572" s="10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5" hidden="1" x14ac:dyDescent="0.25">
      <c r="A2573">
        <v>2571</v>
      </c>
      <c r="B2573" s="10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5" hidden="1" x14ac:dyDescent="0.25">
      <c r="A2574">
        <v>2572</v>
      </c>
      <c r="B2574" s="10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60" hidden="1" x14ac:dyDescent="0.25">
      <c r="A2575">
        <v>2573</v>
      </c>
      <c r="B2575" s="10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60" hidden="1" x14ac:dyDescent="0.25">
      <c r="A2576">
        <v>2574</v>
      </c>
      <c r="B2576" s="10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60" hidden="1" x14ac:dyDescent="0.25">
      <c r="A2577">
        <v>2575</v>
      </c>
      <c r="B2577" s="10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0" hidden="1" x14ac:dyDescent="0.25">
      <c r="A2578">
        <v>2576</v>
      </c>
      <c r="B2578" s="10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60" hidden="1" x14ac:dyDescent="0.25">
      <c r="A2579">
        <v>2577</v>
      </c>
      <c r="B2579" s="10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60" hidden="1" x14ac:dyDescent="0.25">
      <c r="A2580">
        <v>2578</v>
      </c>
      <c r="B2580" s="10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5" hidden="1" x14ac:dyDescent="0.25">
      <c r="A2581">
        <v>2579</v>
      </c>
      <c r="B2581" s="10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5" hidden="1" x14ac:dyDescent="0.25">
      <c r="A2582">
        <v>2580</v>
      </c>
      <c r="B2582" s="10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5" hidden="1" x14ac:dyDescent="0.25">
      <c r="A2583">
        <v>2581</v>
      </c>
      <c r="B2583" s="10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0" hidden="1" x14ac:dyDescent="0.25">
      <c r="A2584">
        <v>2582</v>
      </c>
      <c r="B2584" s="10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5" hidden="1" x14ac:dyDescent="0.25">
      <c r="A2585">
        <v>2583</v>
      </c>
      <c r="B2585" s="10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45" hidden="1" x14ac:dyDescent="0.25">
      <c r="A2586">
        <v>2584</v>
      </c>
      <c r="B2586" s="10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5" hidden="1" x14ac:dyDescent="0.25">
      <c r="A2587">
        <v>2585</v>
      </c>
      <c r="B2587" s="10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0" hidden="1" x14ac:dyDescent="0.25">
      <c r="A2588">
        <v>2586</v>
      </c>
      <c r="B2588" s="10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5" hidden="1" x14ac:dyDescent="0.25">
      <c r="A2589">
        <v>2587</v>
      </c>
      <c r="B2589" s="10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60" hidden="1" x14ac:dyDescent="0.25">
      <c r="A2590">
        <v>2588</v>
      </c>
      <c r="B2590" s="10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60" hidden="1" x14ac:dyDescent="0.25">
      <c r="A2591">
        <v>2589</v>
      </c>
      <c r="B2591" s="10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60" hidden="1" x14ac:dyDescent="0.25">
      <c r="A2592">
        <v>2590</v>
      </c>
      <c r="B2592" s="10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60" hidden="1" x14ac:dyDescent="0.25">
      <c r="A2593">
        <v>2591</v>
      </c>
      <c r="B2593" s="10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60" hidden="1" x14ac:dyDescent="0.25">
      <c r="A2594">
        <v>2592</v>
      </c>
      <c r="B2594" s="10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5" hidden="1" x14ac:dyDescent="0.25">
      <c r="A2595">
        <v>2593</v>
      </c>
      <c r="B2595" s="10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5" hidden="1" x14ac:dyDescent="0.25">
      <c r="A2596">
        <v>2594</v>
      </c>
      <c r="B2596" s="10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0" hidden="1" x14ac:dyDescent="0.25">
      <c r="A2597">
        <v>2595</v>
      </c>
      <c r="B2597" s="10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60" hidden="1" x14ac:dyDescent="0.25">
      <c r="A2598">
        <v>2596</v>
      </c>
      <c r="B2598" s="10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5" hidden="1" x14ac:dyDescent="0.25">
      <c r="A2599">
        <v>2597</v>
      </c>
      <c r="B2599" s="10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5" hidden="1" x14ac:dyDescent="0.25">
      <c r="A2600">
        <v>2598</v>
      </c>
      <c r="B2600" s="10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45" hidden="1" x14ac:dyDescent="0.25">
      <c r="A2601">
        <v>2599</v>
      </c>
      <c r="B2601" s="10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5" hidden="1" x14ac:dyDescent="0.25">
      <c r="A2602">
        <v>2600</v>
      </c>
      <c r="B2602" s="10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60" hidden="1" x14ac:dyDescent="0.25">
      <c r="A2603">
        <v>2601</v>
      </c>
      <c r="B2603" s="10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5" hidden="1" x14ac:dyDescent="0.25">
      <c r="A2604">
        <v>2602</v>
      </c>
      <c r="B2604" s="10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0" hidden="1" x14ac:dyDescent="0.25">
      <c r="A2605">
        <v>2603</v>
      </c>
      <c r="B2605" s="10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5" hidden="1" x14ac:dyDescent="0.25">
      <c r="A2606">
        <v>2604</v>
      </c>
      <c r="B2606" s="10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60" hidden="1" x14ac:dyDescent="0.25">
      <c r="A2607">
        <v>2605</v>
      </c>
      <c r="B2607" s="10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75" hidden="1" x14ac:dyDescent="0.25">
      <c r="A2608">
        <v>2606</v>
      </c>
      <c r="B2608" s="10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60" hidden="1" x14ac:dyDescent="0.25">
      <c r="A2609">
        <v>2607</v>
      </c>
      <c r="B2609" s="10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5" hidden="1" x14ac:dyDescent="0.25">
      <c r="A2610">
        <v>2608</v>
      </c>
      <c r="B2610" s="10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60" hidden="1" x14ac:dyDescent="0.25">
      <c r="A2611">
        <v>2609</v>
      </c>
      <c r="B2611" s="10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5" hidden="1" x14ac:dyDescent="0.25">
      <c r="A2612">
        <v>2610</v>
      </c>
      <c r="B2612" s="10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60" hidden="1" x14ac:dyDescent="0.25">
      <c r="A2613">
        <v>2611</v>
      </c>
      <c r="B2613" s="10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5" hidden="1" x14ac:dyDescent="0.25">
      <c r="A2614">
        <v>2612</v>
      </c>
      <c r="B2614" s="10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60" hidden="1" x14ac:dyDescent="0.25">
      <c r="A2615">
        <v>2613</v>
      </c>
      <c r="B2615" s="10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60" hidden="1" x14ac:dyDescent="0.25">
      <c r="A2616">
        <v>2614</v>
      </c>
      <c r="B2616" s="10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60" hidden="1" x14ac:dyDescent="0.25">
      <c r="A2617">
        <v>2615</v>
      </c>
      <c r="B2617" s="10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5" hidden="1" x14ac:dyDescent="0.25">
      <c r="A2618">
        <v>2616</v>
      </c>
      <c r="B2618" s="10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60" hidden="1" x14ac:dyDescent="0.25">
      <c r="A2619">
        <v>2617</v>
      </c>
      <c r="B2619" s="10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0" hidden="1" x14ac:dyDescent="0.25">
      <c r="A2620">
        <v>2618</v>
      </c>
      <c r="B2620" s="10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60" hidden="1" x14ac:dyDescent="0.25">
      <c r="A2621">
        <v>2619</v>
      </c>
      <c r="B2621" s="10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60" hidden="1" x14ac:dyDescent="0.25">
      <c r="A2622">
        <v>2620</v>
      </c>
      <c r="B2622" s="10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60" hidden="1" x14ac:dyDescent="0.25">
      <c r="A2623">
        <v>2621</v>
      </c>
      <c r="B2623" s="10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60" hidden="1" x14ac:dyDescent="0.25">
      <c r="A2624">
        <v>2622</v>
      </c>
      <c r="B2624" s="10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60" hidden="1" x14ac:dyDescent="0.25">
      <c r="A2625">
        <v>2623</v>
      </c>
      <c r="B2625" s="10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60" hidden="1" x14ac:dyDescent="0.25">
      <c r="A2626">
        <v>2624</v>
      </c>
      <c r="B2626" s="10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60" hidden="1" x14ac:dyDescent="0.25">
      <c r="A2627">
        <v>2625</v>
      </c>
      <c r="B2627" s="10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10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60" hidden="1" x14ac:dyDescent="0.25">
      <c r="A2629">
        <v>2627</v>
      </c>
      <c r="B2629" s="10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5" hidden="1" x14ac:dyDescent="0.25">
      <c r="A2630">
        <v>2628</v>
      </c>
      <c r="B2630" s="10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45" hidden="1" x14ac:dyDescent="0.25">
      <c r="A2631">
        <v>2629</v>
      </c>
      <c r="B2631" s="10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60" hidden="1" x14ac:dyDescent="0.25">
      <c r="A2632">
        <v>2630</v>
      </c>
      <c r="B2632" s="10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5" hidden="1" x14ac:dyDescent="0.25">
      <c r="A2633">
        <v>2631</v>
      </c>
      <c r="B2633" s="10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5" hidden="1" x14ac:dyDescent="0.25">
      <c r="A2634">
        <v>2632</v>
      </c>
      <c r="B2634" s="10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60" hidden="1" x14ac:dyDescent="0.25">
      <c r="A2635">
        <v>2633</v>
      </c>
      <c r="B2635" s="10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5" hidden="1" x14ac:dyDescent="0.25">
      <c r="A2636">
        <v>2634</v>
      </c>
      <c r="B2636" s="10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60" hidden="1" x14ac:dyDescent="0.25">
      <c r="A2637">
        <v>2635</v>
      </c>
      <c r="B2637" s="10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60" hidden="1" x14ac:dyDescent="0.25">
      <c r="A2638">
        <v>2636</v>
      </c>
      <c r="B2638" s="10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45" hidden="1" x14ac:dyDescent="0.25">
      <c r="A2639">
        <v>2637</v>
      </c>
      <c r="B2639" s="10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5" hidden="1" x14ac:dyDescent="0.25">
      <c r="A2640">
        <v>2638</v>
      </c>
      <c r="B2640" s="10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60" hidden="1" x14ac:dyDescent="0.25">
      <c r="A2641">
        <v>2639</v>
      </c>
      <c r="B2641" s="10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75" hidden="1" x14ac:dyDescent="0.25">
      <c r="A2642">
        <v>2640</v>
      </c>
      <c r="B2642" s="10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0" hidden="1" x14ac:dyDescent="0.25">
      <c r="A2643">
        <v>2641</v>
      </c>
      <c r="B2643" s="10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0" hidden="1" x14ac:dyDescent="0.25">
      <c r="A2644">
        <v>2642</v>
      </c>
      <c r="B2644" s="10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60" hidden="1" x14ac:dyDescent="0.25">
      <c r="A2645">
        <v>2643</v>
      </c>
      <c r="B2645" s="10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5" hidden="1" x14ac:dyDescent="0.25">
      <c r="A2646">
        <v>2644</v>
      </c>
      <c r="B2646" s="10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60" hidden="1" x14ac:dyDescent="0.25">
      <c r="A2647">
        <v>2645</v>
      </c>
      <c r="B2647" s="10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5" hidden="1" x14ac:dyDescent="0.25">
      <c r="A2648">
        <v>2646</v>
      </c>
      <c r="B2648" s="10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60" hidden="1" x14ac:dyDescent="0.25">
      <c r="A2649">
        <v>2647</v>
      </c>
      <c r="B2649" s="10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60" hidden="1" x14ac:dyDescent="0.25">
      <c r="A2650">
        <v>2648</v>
      </c>
      <c r="B2650" s="10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30" hidden="1" x14ac:dyDescent="0.25">
      <c r="A2651">
        <v>2649</v>
      </c>
      <c r="B2651" s="10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60" hidden="1" x14ac:dyDescent="0.25">
      <c r="A2652">
        <v>2650</v>
      </c>
      <c r="B2652" s="10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60" hidden="1" x14ac:dyDescent="0.25">
      <c r="A2653">
        <v>2651</v>
      </c>
      <c r="B2653" s="10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60" hidden="1" x14ac:dyDescent="0.25">
      <c r="A2654">
        <v>2652</v>
      </c>
      <c r="B2654" s="10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5" hidden="1" x14ac:dyDescent="0.25">
      <c r="A2655">
        <v>2653</v>
      </c>
      <c r="B2655" s="10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60" hidden="1" x14ac:dyDescent="0.25">
      <c r="A2656">
        <v>2654</v>
      </c>
      <c r="B2656" s="10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25">
      <c r="A2657">
        <v>2655</v>
      </c>
      <c r="B2657" s="10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0" hidden="1" x14ac:dyDescent="0.25">
      <c r="A2658">
        <v>2656</v>
      </c>
      <c r="B2658" s="10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60" hidden="1" x14ac:dyDescent="0.25">
      <c r="A2659">
        <v>2657</v>
      </c>
      <c r="B2659" s="10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5" hidden="1" x14ac:dyDescent="0.25">
      <c r="A2660">
        <v>2658</v>
      </c>
      <c r="B2660" s="10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25">
      <c r="A2661">
        <v>2659</v>
      </c>
      <c r="B2661" s="10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60" hidden="1" x14ac:dyDescent="0.25">
      <c r="A2662">
        <v>2660</v>
      </c>
      <c r="B2662" s="10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5" hidden="1" x14ac:dyDescent="0.25">
      <c r="A2663">
        <v>2661</v>
      </c>
      <c r="B2663" s="10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5" hidden="1" x14ac:dyDescent="0.25">
      <c r="A2664">
        <v>2662</v>
      </c>
      <c r="B2664" s="10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60" hidden="1" x14ac:dyDescent="0.25">
      <c r="A2665">
        <v>2663</v>
      </c>
      <c r="B2665" s="10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60" hidden="1" x14ac:dyDescent="0.25">
      <c r="A2666">
        <v>2664</v>
      </c>
      <c r="B2666" s="10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60" hidden="1" x14ac:dyDescent="0.25">
      <c r="A2667">
        <v>2665</v>
      </c>
      <c r="B2667" s="10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60" hidden="1" x14ac:dyDescent="0.25">
      <c r="A2668">
        <v>2666</v>
      </c>
      <c r="B2668" s="10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60" hidden="1" x14ac:dyDescent="0.25">
      <c r="A2669">
        <v>2667</v>
      </c>
      <c r="B2669" s="10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0" hidden="1" x14ac:dyDescent="0.25">
      <c r="A2670">
        <v>2668</v>
      </c>
      <c r="B2670" s="10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60" hidden="1" x14ac:dyDescent="0.25">
      <c r="A2671">
        <v>2669</v>
      </c>
      <c r="B2671" s="10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60" hidden="1" x14ac:dyDescent="0.25">
      <c r="A2672">
        <v>2670</v>
      </c>
      <c r="B2672" s="10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5" hidden="1" x14ac:dyDescent="0.25">
      <c r="A2673">
        <v>2671</v>
      </c>
      <c r="B2673" s="10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60" hidden="1" x14ac:dyDescent="0.25">
      <c r="A2674">
        <v>2672</v>
      </c>
      <c r="B2674" s="10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60" hidden="1" x14ac:dyDescent="0.25">
      <c r="A2675">
        <v>2673</v>
      </c>
      <c r="B2675" s="10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0" hidden="1" x14ac:dyDescent="0.25">
      <c r="A2676">
        <v>2674</v>
      </c>
      <c r="B2676" s="10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60" hidden="1" x14ac:dyDescent="0.25">
      <c r="A2677">
        <v>2675</v>
      </c>
      <c r="B2677" s="10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60" hidden="1" x14ac:dyDescent="0.25">
      <c r="A2678">
        <v>2676</v>
      </c>
      <c r="B2678" s="10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5" hidden="1" x14ac:dyDescent="0.25">
      <c r="A2679">
        <v>2677</v>
      </c>
      <c r="B2679" s="10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60" hidden="1" x14ac:dyDescent="0.25">
      <c r="A2680">
        <v>2678</v>
      </c>
      <c r="B2680" s="10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60" hidden="1" x14ac:dyDescent="0.25">
      <c r="A2681">
        <v>2679</v>
      </c>
      <c r="B2681" s="10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25">
      <c r="A2682">
        <v>2680</v>
      </c>
      <c r="B2682" s="10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5" hidden="1" x14ac:dyDescent="0.25">
      <c r="A2683">
        <v>2681</v>
      </c>
      <c r="B2683" s="10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5" hidden="1" x14ac:dyDescent="0.25">
      <c r="A2684">
        <v>2682</v>
      </c>
      <c r="B2684" s="10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60" hidden="1" x14ac:dyDescent="0.25">
      <c r="A2685">
        <v>2683</v>
      </c>
      <c r="B2685" s="10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60" hidden="1" x14ac:dyDescent="0.25">
      <c r="A2686">
        <v>2684</v>
      </c>
      <c r="B2686" s="10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60" hidden="1" x14ac:dyDescent="0.25">
      <c r="A2687">
        <v>2685</v>
      </c>
      <c r="B2687" s="10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60" hidden="1" x14ac:dyDescent="0.25">
      <c r="A2688">
        <v>2686</v>
      </c>
      <c r="B2688" s="10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5" hidden="1" x14ac:dyDescent="0.25">
      <c r="A2689">
        <v>2687</v>
      </c>
      <c r="B2689" s="10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0" hidden="1" x14ac:dyDescent="0.25">
      <c r="A2690">
        <v>2688</v>
      </c>
      <c r="B2690" s="10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60" hidden="1" x14ac:dyDescent="0.25">
      <c r="A2691">
        <v>2689</v>
      </c>
      <c r="B2691" s="10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10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0" hidden="1" x14ac:dyDescent="0.25">
      <c r="A2693">
        <v>2691</v>
      </c>
      <c r="B2693" s="10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5" hidden="1" x14ac:dyDescent="0.25">
      <c r="A2694">
        <v>2692</v>
      </c>
      <c r="B2694" s="10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60" hidden="1" x14ac:dyDescent="0.25">
      <c r="A2695">
        <v>2693</v>
      </c>
      <c r="B2695" s="10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60" hidden="1" x14ac:dyDescent="0.25">
      <c r="A2696">
        <v>2694</v>
      </c>
      <c r="B2696" s="10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5" hidden="1" x14ac:dyDescent="0.25">
      <c r="A2697">
        <v>2695</v>
      </c>
      <c r="B2697" s="10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60" hidden="1" x14ac:dyDescent="0.25">
      <c r="A2698">
        <v>2696</v>
      </c>
      <c r="B2698" s="10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5" hidden="1" x14ac:dyDescent="0.25">
      <c r="A2699">
        <v>2697</v>
      </c>
      <c r="B2699" s="10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5" hidden="1" x14ac:dyDescent="0.25">
      <c r="A2700">
        <v>2698</v>
      </c>
      <c r="B2700" s="10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5" hidden="1" x14ac:dyDescent="0.25">
      <c r="A2701">
        <v>2699</v>
      </c>
      <c r="B2701" s="10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5" hidden="1" x14ac:dyDescent="0.25">
      <c r="A2702">
        <v>2700</v>
      </c>
      <c r="B2702" s="10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60" hidden="1" x14ac:dyDescent="0.25">
      <c r="A2703">
        <v>2701</v>
      </c>
      <c r="B2703" s="10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60" hidden="1" x14ac:dyDescent="0.25">
      <c r="A2704">
        <v>2702</v>
      </c>
      <c r="B2704" s="10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45" hidden="1" x14ac:dyDescent="0.25">
      <c r="A2705">
        <v>2703</v>
      </c>
      <c r="B2705" s="10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60" hidden="1" x14ac:dyDescent="0.25">
      <c r="A2706">
        <v>2704</v>
      </c>
      <c r="B2706" s="10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0" hidden="1" x14ac:dyDescent="0.25">
      <c r="A2707">
        <v>2705</v>
      </c>
      <c r="B2707" s="10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5" hidden="1" x14ac:dyDescent="0.25">
      <c r="A2708">
        <v>2706</v>
      </c>
      <c r="B2708" s="10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5" hidden="1" x14ac:dyDescent="0.25">
      <c r="A2709">
        <v>2707</v>
      </c>
      <c r="B2709" s="10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5" hidden="1" x14ac:dyDescent="0.25">
      <c r="A2710">
        <v>2708</v>
      </c>
      <c r="B2710" s="10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5" hidden="1" x14ac:dyDescent="0.25">
      <c r="A2711">
        <v>2709</v>
      </c>
      <c r="B2711" s="10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0" hidden="1" x14ac:dyDescent="0.25">
      <c r="A2712">
        <v>2710</v>
      </c>
      <c r="B2712" s="10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60" hidden="1" x14ac:dyDescent="0.25">
      <c r="A2713">
        <v>2711</v>
      </c>
      <c r="B2713" s="10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60" hidden="1" x14ac:dyDescent="0.25">
      <c r="A2714">
        <v>2712</v>
      </c>
      <c r="B2714" s="10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60" hidden="1" x14ac:dyDescent="0.25">
      <c r="A2715">
        <v>2713</v>
      </c>
      <c r="B2715" s="10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45" hidden="1" x14ac:dyDescent="0.25">
      <c r="A2716">
        <v>2714</v>
      </c>
      <c r="B2716" s="10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60" hidden="1" x14ac:dyDescent="0.25">
      <c r="A2717">
        <v>2715</v>
      </c>
      <c r="B2717" s="10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5" hidden="1" x14ac:dyDescent="0.25">
      <c r="A2718">
        <v>2716</v>
      </c>
      <c r="B2718" s="10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5" hidden="1" x14ac:dyDescent="0.25">
      <c r="A2719">
        <v>2717</v>
      </c>
      <c r="B2719" s="10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60" hidden="1" x14ac:dyDescent="0.25">
      <c r="A2720">
        <v>2718</v>
      </c>
      <c r="B2720" s="10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60" hidden="1" x14ac:dyDescent="0.25">
      <c r="A2721">
        <v>2719</v>
      </c>
      <c r="B2721" s="10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5" hidden="1" x14ac:dyDescent="0.25">
      <c r="A2722">
        <v>2720</v>
      </c>
      <c r="B2722" s="10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60" hidden="1" x14ac:dyDescent="0.25">
      <c r="A2723">
        <v>2721</v>
      </c>
      <c r="B2723" s="10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60" hidden="1" x14ac:dyDescent="0.25">
      <c r="A2724">
        <v>2722</v>
      </c>
      <c r="B2724" s="10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60" hidden="1" x14ac:dyDescent="0.25">
      <c r="A2725">
        <v>2723</v>
      </c>
      <c r="B2725" s="10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60" hidden="1" x14ac:dyDescent="0.25">
      <c r="A2726">
        <v>2724</v>
      </c>
      <c r="B2726" s="10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5" hidden="1" x14ac:dyDescent="0.25">
      <c r="A2727">
        <v>2725</v>
      </c>
      <c r="B2727" s="10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25">
      <c r="A2728">
        <v>2726</v>
      </c>
      <c r="B2728" s="10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5" hidden="1" x14ac:dyDescent="0.25">
      <c r="A2729">
        <v>2727</v>
      </c>
      <c r="B2729" s="10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0" hidden="1" x14ac:dyDescent="0.25">
      <c r="A2730">
        <v>2728</v>
      </c>
      <c r="B2730" s="10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0" hidden="1" x14ac:dyDescent="0.25">
      <c r="A2731">
        <v>2729</v>
      </c>
      <c r="B2731" s="10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5" hidden="1" x14ac:dyDescent="0.25">
      <c r="A2732">
        <v>2730</v>
      </c>
      <c r="B2732" s="10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60" hidden="1" x14ac:dyDescent="0.25">
      <c r="A2733">
        <v>2731</v>
      </c>
      <c r="B2733" s="10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60" hidden="1" x14ac:dyDescent="0.25">
      <c r="A2734">
        <v>2732</v>
      </c>
      <c r="B2734" s="10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60" hidden="1" x14ac:dyDescent="0.25">
      <c r="A2735">
        <v>2733</v>
      </c>
      <c r="B2735" s="10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60" hidden="1" x14ac:dyDescent="0.25">
      <c r="A2736">
        <v>2734</v>
      </c>
      <c r="B2736" s="10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60" hidden="1" x14ac:dyDescent="0.25">
      <c r="A2737">
        <v>2735</v>
      </c>
      <c r="B2737" s="10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5" hidden="1" x14ac:dyDescent="0.25">
      <c r="A2738">
        <v>2736</v>
      </c>
      <c r="B2738" s="10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60" hidden="1" x14ac:dyDescent="0.25">
      <c r="A2739">
        <v>2737</v>
      </c>
      <c r="B2739" s="10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5" hidden="1" x14ac:dyDescent="0.25">
      <c r="A2740">
        <v>2738</v>
      </c>
      <c r="B2740" s="10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60" hidden="1" x14ac:dyDescent="0.25">
      <c r="A2741">
        <v>2739</v>
      </c>
      <c r="B2741" s="10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5" hidden="1" x14ac:dyDescent="0.25">
      <c r="A2742">
        <v>2740</v>
      </c>
      <c r="B2742" s="10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0" hidden="1" x14ac:dyDescent="0.25">
      <c r="A2743">
        <v>2741</v>
      </c>
      <c r="B2743" s="10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5" hidden="1" x14ac:dyDescent="0.25">
      <c r="A2744">
        <v>2742</v>
      </c>
      <c r="B2744" s="10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0" hidden="1" x14ac:dyDescent="0.25">
      <c r="A2745">
        <v>2743</v>
      </c>
      <c r="B2745" s="10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60" hidden="1" x14ac:dyDescent="0.25">
      <c r="A2746">
        <v>2744</v>
      </c>
      <c r="B2746" s="10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60" hidden="1" x14ac:dyDescent="0.25">
      <c r="A2747">
        <v>2745</v>
      </c>
      <c r="B2747" s="10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60" hidden="1" x14ac:dyDescent="0.25">
      <c r="A2748">
        <v>2746</v>
      </c>
      <c r="B2748" s="10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5" hidden="1" x14ac:dyDescent="0.25">
      <c r="A2749">
        <v>2747</v>
      </c>
      <c r="B2749" s="10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5" hidden="1" x14ac:dyDescent="0.25">
      <c r="A2750">
        <v>2748</v>
      </c>
      <c r="B2750" s="10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0" hidden="1" x14ac:dyDescent="0.25">
      <c r="A2751">
        <v>2749</v>
      </c>
      <c r="B2751" s="10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5" hidden="1" x14ac:dyDescent="0.25">
      <c r="A2752">
        <v>2750</v>
      </c>
      <c r="B2752" s="10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60" hidden="1" x14ac:dyDescent="0.25">
      <c r="A2753">
        <v>2751</v>
      </c>
      <c r="B2753" s="10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60" hidden="1" x14ac:dyDescent="0.25">
      <c r="A2754">
        <v>2752</v>
      </c>
      <c r="B2754" s="10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5" hidden="1" x14ac:dyDescent="0.25">
      <c r="A2755">
        <v>2753</v>
      </c>
      <c r="B2755" s="10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10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5" hidden="1" x14ac:dyDescent="0.25">
      <c r="A2757">
        <v>2755</v>
      </c>
      <c r="B2757" s="10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5" hidden="1" x14ac:dyDescent="0.25">
      <c r="A2758">
        <v>2756</v>
      </c>
      <c r="B2758" s="10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0" hidden="1" x14ac:dyDescent="0.25">
      <c r="A2759">
        <v>2757</v>
      </c>
      <c r="B2759" s="10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60" hidden="1" x14ac:dyDescent="0.25">
      <c r="A2760">
        <v>2758</v>
      </c>
      <c r="B2760" s="10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60" hidden="1" x14ac:dyDescent="0.25">
      <c r="A2761">
        <v>2759</v>
      </c>
      <c r="B2761" s="10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60" hidden="1" x14ac:dyDescent="0.25">
      <c r="A2762">
        <v>2760</v>
      </c>
      <c r="B2762" s="10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0" hidden="1" x14ac:dyDescent="0.25">
      <c r="A2763">
        <v>2761</v>
      </c>
      <c r="B2763" s="10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5" hidden="1" x14ac:dyDescent="0.25">
      <c r="A2764">
        <v>2762</v>
      </c>
      <c r="B2764" s="10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0" hidden="1" x14ac:dyDescent="0.25">
      <c r="A2765">
        <v>2763</v>
      </c>
      <c r="B2765" s="10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60" hidden="1" x14ac:dyDescent="0.25">
      <c r="A2766">
        <v>2764</v>
      </c>
      <c r="B2766" s="10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5" hidden="1" x14ac:dyDescent="0.25">
      <c r="A2767">
        <v>2765</v>
      </c>
      <c r="B2767" s="10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60" hidden="1" x14ac:dyDescent="0.25">
      <c r="A2768">
        <v>2766</v>
      </c>
      <c r="B2768" s="10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5" hidden="1" x14ac:dyDescent="0.25">
      <c r="A2769">
        <v>2767</v>
      </c>
      <c r="B2769" s="10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5" hidden="1" x14ac:dyDescent="0.25">
      <c r="A2770">
        <v>2768</v>
      </c>
      <c r="B2770" s="10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5" hidden="1" x14ac:dyDescent="0.25">
      <c r="A2771">
        <v>2769</v>
      </c>
      <c r="B2771" s="10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60" hidden="1" x14ac:dyDescent="0.25">
      <c r="A2772">
        <v>2770</v>
      </c>
      <c r="B2772" s="10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60" hidden="1" x14ac:dyDescent="0.25">
      <c r="A2773">
        <v>2771</v>
      </c>
      <c r="B2773" s="10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5" hidden="1" x14ac:dyDescent="0.25">
      <c r="A2774">
        <v>2772</v>
      </c>
      <c r="B2774" s="10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5" hidden="1" x14ac:dyDescent="0.25">
      <c r="A2775">
        <v>2773</v>
      </c>
      <c r="B2775" s="10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60" hidden="1" x14ac:dyDescent="0.25">
      <c r="A2776">
        <v>2774</v>
      </c>
      <c r="B2776" s="10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5" hidden="1" x14ac:dyDescent="0.25">
      <c r="A2777">
        <v>2775</v>
      </c>
      <c r="B2777" s="10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60" hidden="1" x14ac:dyDescent="0.25">
      <c r="A2778">
        <v>2776</v>
      </c>
      <c r="B2778" s="10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60" hidden="1" x14ac:dyDescent="0.25">
      <c r="A2779">
        <v>2777</v>
      </c>
      <c r="B2779" s="10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0" hidden="1" x14ac:dyDescent="0.25">
      <c r="A2780">
        <v>2778</v>
      </c>
      <c r="B2780" s="10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5" hidden="1" x14ac:dyDescent="0.25">
      <c r="A2781">
        <v>2779</v>
      </c>
      <c r="B2781" s="10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45" hidden="1" x14ac:dyDescent="0.25">
      <c r="A2782">
        <v>2780</v>
      </c>
      <c r="B2782" s="10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5" hidden="1" x14ac:dyDescent="0.25">
      <c r="A2783">
        <v>2781</v>
      </c>
      <c r="B2783" s="10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45" hidden="1" x14ac:dyDescent="0.25">
      <c r="A2784">
        <v>2782</v>
      </c>
      <c r="B2784" s="10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60" hidden="1" x14ac:dyDescent="0.25">
      <c r="A2785">
        <v>2783</v>
      </c>
      <c r="B2785" s="10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5" hidden="1" x14ac:dyDescent="0.25">
      <c r="A2786">
        <v>2784</v>
      </c>
      <c r="B2786" s="10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5" hidden="1" x14ac:dyDescent="0.25">
      <c r="A2787">
        <v>2785</v>
      </c>
      <c r="B2787" s="10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0" hidden="1" x14ac:dyDescent="0.25">
      <c r="A2788">
        <v>2786</v>
      </c>
      <c r="B2788" s="10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60" hidden="1" x14ac:dyDescent="0.25">
      <c r="A2789">
        <v>2787</v>
      </c>
      <c r="B2789" s="10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5" hidden="1" x14ac:dyDescent="0.25">
      <c r="A2790">
        <v>2788</v>
      </c>
      <c r="B2790" s="10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0" hidden="1" x14ac:dyDescent="0.25">
      <c r="A2791">
        <v>2789</v>
      </c>
      <c r="B2791" s="10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60" hidden="1" x14ac:dyDescent="0.25">
      <c r="A2792">
        <v>2790</v>
      </c>
      <c r="B2792" s="10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60" hidden="1" x14ac:dyDescent="0.25">
      <c r="A2793">
        <v>2791</v>
      </c>
      <c r="B2793" s="10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5" hidden="1" x14ac:dyDescent="0.25">
      <c r="A2794">
        <v>2792</v>
      </c>
      <c r="B2794" s="10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0" hidden="1" x14ac:dyDescent="0.25">
      <c r="A2795">
        <v>2793</v>
      </c>
      <c r="B2795" s="10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60" hidden="1" x14ac:dyDescent="0.25">
      <c r="A2796">
        <v>2794</v>
      </c>
      <c r="B2796" s="10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5" hidden="1" x14ac:dyDescent="0.25">
      <c r="A2797">
        <v>2795</v>
      </c>
      <c r="B2797" s="10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5" hidden="1" x14ac:dyDescent="0.25">
      <c r="A2798">
        <v>2796</v>
      </c>
      <c r="B2798" s="10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5" hidden="1" x14ac:dyDescent="0.25">
      <c r="A2799">
        <v>2797</v>
      </c>
      <c r="B2799" s="10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60" hidden="1" x14ac:dyDescent="0.25">
      <c r="A2800">
        <v>2798</v>
      </c>
      <c r="B2800" s="10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60" hidden="1" x14ac:dyDescent="0.25">
      <c r="A2801">
        <v>2799</v>
      </c>
      <c r="B2801" s="10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5" hidden="1" x14ac:dyDescent="0.25">
      <c r="A2802">
        <v>2800</v>
      </c>
      <c r="B2802" s="10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5" hidden="1" x14ac:dyDescent="0.25">
      <c r="A2803">
        <v>2801</v>
      </c>
      <c r="B2803" s="10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60" hidden="1" x14ac:dyDescent="0.25">
      <c r="A2804">
        <v>2802</v>
      </c>
      <c r="B2804" s="10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60" hidden="1" x14ac:dyDescent="0.25">
      <c r="A2805">
        <v>2803</v>
      </c>
      <c r="B2805" s="10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60" hidden="1" x14ac:dyDescent="0.25">
      <c r="A2806">
        <v>2804</v>
      </c>
      <c r="B2806" s="10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0" hidden="1" x14ac:dyDescent="0.25">
      <c r="A2807">
        <v>2805</v>
      </c>
      <c r="B2807" s="10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5" hidden="1" x14ac:dyDescent="0.25">
      <c r="A2808">
        <v>2806</v>
      </c>
      <c r="B2808" s="10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30" hidden="1" x14ac:dyDescent="0.25">
      <c r="A2809">
        <v>2807</v>
      </c>
      <c r="B2809" s="10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60" hidden="1" x14ac:dyDescent="0.25">
      <c r="A2810">
        <v>2808</v>
      </c>
      <c r="B2810" s="10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60" hidden="1" x14ac:dyDescent="0.25">
      <c r="A2811">
        <v>2809</v>
      </c>
      <c r="B2811" s="10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5" hidden="1" x14ac:dyDescent="0.25">
      <c r="A2812">
        <v>2810</v>
      </c>
      <c r="B2812" s="10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5" hidden="1" x14ac:dyDescent="0.25">
      <c r="A2813">
        <v>2811</v>
      </c>
      <c r="B2813" s="10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5" hidden="1" x14ac:dyDescent="0.25">
      <c r="A2814">
        <v>2812</v>
      </c>
      <c r="B2814" s="10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5" hidden="1" x14ac:dyDescent="0.25">
      <c r="A2815">
        <v>2813</v>
      </c>
      <c r="B2815" s="10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5" hidden="1" x14ac:dyDescent="0.25">
      <c r="A2816">
        <v>2814</v>
      </c>
      <c r="B2816" s="10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5" hidden="1" x14ac:dyDescent="0.25">
      <c r="A2817">
        <v>2815</v>
      </c>
      <c r="B2817" s="10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5" hidden="1" x14ac:dyDescent="0.25">
      <c r="A2818">
        <v>2816</v>
      </c>
      <c r="B2818" s="10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60" hidden="1" x14ac:dyDescent="0.25">
      <c r="A2819">
        <v>2817</v>
      </c>
      <c r="B2819" s="10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10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60" hidden="1" x14ac:dyDescent="0.25">
      <c r="A2821">
        <v>2819</v>
      </c>
      <c r="B2821" s="10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60" hidden="1" x14ac:dyDescent="0.25">
      <c r="A2822">
        <v>2820</v>
      </c>
      <c r="B2822" s="10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60" hidden="1" x14ac:dyDescent="0.25">
      <c r="A2823">
        <v>2821</v>
      </c>
      <c r="B2823" s="10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60" hidden="1" x14ac:dyDescent="0.25">
      <c r="A2824">
        <v>2822</v>
      </c>
      <c r="B2824" s="10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60" hidden="1" x14ac:dyDescent="0.25">
      <c r="A2825">
        <v>2823</v>
      </c>
      <c r="B2825" s="10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5" hidden="1" x14ac:dyDescent="0.25">
      <c r="A2826">
        <v>2824</v>
      </c>
      <c r="B2826" s="10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60" hidden="1" x14ac:dyDescent="0.25">
      <c r="A2827">
        <v>2825</v>
      </c>
      <c r="B2827" s="10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60" hidden="1" x14ac:dyDescent="0.25">
      <c r="A2828">
        <v>2826</v>
      </c>
      <c r="B2828" s="10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60" hidden="1" x14ac:dyDescent="0.25">
      <c r="A2829">
        <v>2827</v>
      </c>
      <c r="B2829" s="10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60" hidden="1" x14ac:dyDescent="0.25">
      <c r="A2830">
        <v>2828</v>
      </c>
      <c r="B2830" s="10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60" hidden="1" x14ac:dyDescent="0.25">
      <c r="A2831">
        <v>2829</v>
      </c>
      <c r="B2831" s="10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45" hidden="1" x14ac:dyDescent="0.25">
      <c r="A2832">
        <v>2830</v>
      </c>
      <c r="B2832" s="10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5" hidden="1" x14ac:dyDescent="0.25">
      <c r="A2833">
        <v>2831</v>
      </c>
      <c r="B2833" s="10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60" hidden="1" x14ac:dyDescent="0.25">
      <c r="A2834">
        <v>2832</v>
      </c>
      <c r="B2834" s="10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25">
      <c r="A2835">
        <v>2833</v>
      </c>
      <c r="B2835" s="10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5" hidden="1" x14ac:dyDescent="0.25">
      <c r="A2836">
        <v>2834</v>
      </c>
      <c r="B2836" s="10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5" hidden="1" x14ac:dyDescent="0.25">
      <c r="A2837">
        <v>2835</v>
      </c>
      <c r="B2837" s="10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60" hidden="1" x14ac:dyDescent="0.25">
      <c r="A2838">
        <v>2836</v>
      </c>
      <c r="B2838" s="10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0" hidden="1" x14ac:dyDescent="0.25">
      <c r="A2839">
        <v>2837</v>
      </c>
      <c r="B2839" s="10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5" hidden="1" x14ac:dyDescent="0.25">
      <c r="A2840">
        <v>2838</v>
      </c>
      <c r="B2840" s="10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60" hidden="1" x14ac:dyDescent="0.25">
      <c r="A2841">
        <v>2839</v>
      </c>
      <c r="B2841" s="10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60" hidden="1" x14ac:dyDescent="0.25">
      <c r="A2842">
        <v>2840</v>
      </c>
      <c r="B2842" s="10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60" hidden="1" x14ac:dyDescent="0.25">
      <c r="A2843">
        <v>2841</v>
      </c>
      <c r="B2843" s="10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60" hidden="1" x14ac:dyDescent="0.25">
      <c r="A2844">
        <v>2842</v>
      </c>
      <c r="B2844" s="10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>IFERROR(ROUND(E2844/L2844,2),0)</f>
        <v>0</v>
      </c>
      <c r="Q2844" s="11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60" hidden="1" x14ac:dyDescent="0.25">
      <c r="A2845">
        <v>2843</v>
      </c>
      <c r="B2845" s="10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ref="P2845:P2908" si="180">IFERROR(ROUND(E2845/L2845,2),0)</f>
        <v>0</v>
      </c>
      <c r="Q2845" s="11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60" hidden="1" x14ac:dyDescent="0.25">
      <c r="A2846">
        <v>2844</v>
      </c>
      <c r="B2846" s="10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80"/>
        <v>30</v>
      </c>
      <c r="Q2846" s="11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5" hidden="1" x14ac:dyDescent="0.25">
      <c r="A2847">
        <v>2845</v>
      </c>
      <c r="B2847" s="10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80"/>
        <v>60.67</v>
      </c>
      <c r="Q2847" s="11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60" hidden="1" x14ac:dyDescent="0.25">
      <c r="A2848">
        <v>2846</v>
      </c>
      <c r="B2848" s="10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80"/>
        <v>0</v>
      </c>
      <c r="Q2848" s="11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60" hidden="1" x14ac:dyDescent="0.25">
      <c r="A2849">
        <v>2847</v>
      </c>
      <c r="B2849" s="10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80"/>
        <v>0</v>
      </c>
      <c r="Q2849" s="11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60" hidden="1" x14ac:dyDescent="0.25">
      <c r="A2850">
        <v>2848</v>
      </c>
      <c r="B2850" s="10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80"/>
        <v>23.33</v>
      </c>
      <c r="Q2850" s="11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60" hidden="1" x14ac:dyDescent="0.25">
      <c r="A2851">
        <v>2849</v>
      </c>
      <c r="B2851" s="10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80"/>
        <v>5</v>
      </c>
      <c r="Q2851" s="1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60" hidden="1" x14ac:dyDescent="0.25">
      <c r="A2852">
        <v>2850</v>
      </c>
      <c r="B2852" s="10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80"/>
        <v>23.92</v>
      </c>
      <c r="Q2852" s="11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60" hidden="1" x14ac:dyDescent="0.25">
      <c r="A2853">
        <v>2851</v>
      </c>
      <c r="B2853" s="10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80"/>
        <v>0</v>
      </c>
      <c r="Q2853" s="11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5" hidden="1" x14ac:dyDescent="0.25">
      <c r="A2854">
        <v>2852</v>
      </c>
      <c r="B2854" s="10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80"/>
        <v>15.83</v>
      </c>
      <c r="Q2854" s="11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60" hidden="1" x14ac:dyDescent="0.25">
      <c r="A2855">
        <v>2853</v>
      </c>
      <c r="B2855" s="10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80"/>
        <v>0</v>
      </c>
      <c r="Q2855" s="11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5" hidden="1" x14ac:dyDescent="0.25">
      <c r="A2856">
        <v>2854</v>
      </c>
      <c r="B2856" s="10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80"/>
        <v>29.79</v>
      </c>
      <c r="Q2856" s="11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60" hidden="1" x14ac:dyDescent="0.25">
      <c r="A2857">
        <v>2855</v>
      </c>
      <c r="B2857" s="10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80"/>
        <v>60</v>
      </c>
      <c r="Q2857" s="11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5" hidden="1" x14ac:dyDescent="0.25">
      <c r="A2858">
        <v>2856</v>
      </c>
      <c r="B2858" s="10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80"/>
        <v>24.33</v>
      </c>
      <c r="Q2858" s="11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0" hidden="1" x14ac:dyDescent="0.25">
      <c r="A2859">
        <v>2857</v>
      </c>
      <c r="B2859" s="10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80"/>
        <v>500</v>
      </c>
      <c r="Q2859" s="11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60" hidden="1" x14ac:dyDescent="0.25">
      <c r="A2860">
        <v>2858</v>
      </c>
      <c r="B2860" s="10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80"/>
        <v>0</v>
      </c>
      <c r="Q2860" s="11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5" hidden="1" x14ac:dyDescent="0.25">
      <c r="A2861">
        <v>2859</v>
      </c>
      <c r="B2861" s="10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80"/>
        <v>35</v>
      </c>
      <c r="Q2861" s="1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60" hidden="1" x14ac:dyDescent="0.25">
      <c r="A2862">
        <v>2860</v>
      </c>
      <c r="B2862" s="10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80"/>
        <v>29.56</v>
      </c>
      <c r="Q2862" s="11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60" hidden="1" x14ac:dyDescent="0.25">
      <c r="A2863">
        <v>2861</v>
      </c>
      <c r="B2863" s="10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80"/>
        <v>26.67</v>
      </c>
      <c r="Q2863" s="11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5" hidden="1" x14ac:dyDescent="0.25">
      <c r="A2864">
        <v>2862</v>
      </c>
      <c r="B2864" s="10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80"/>
        <v>18.329999999999998</v>
      </c>
      <c r="Q2864" s="11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60" hidden="1" x14ac:dyDescent="0.25">
      <c r="A2865">
        <v>2863</v>
      </c>
      <c r="B2865" s="10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80"/>
        <v>20</v>
      </c>
      <c r="Q2865" s="11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25">
      <c r="A2866">
        <v>2864</v>
      </c>
      <c r="B2866" s="10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80"/>
        <v>13.33</v>
      </c>
      <c r="Q2866" s="11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60" hidden="1" x14ac:dyDescent="0.25">
      <c r="A2867">
        <v>2865</v>
      </c>
      <c r="B2867" s="10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80"/>
        <v>0</v>
      </c>
      <c r="Q2867" s="11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5" hidden="1" x14ac:dyDescent="0.25">
      <c r="A2868">
        <v>2866</v>
      </c>
      <c r="B2868" s="10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80"/>
        <v>22.5</v>
      </c>
      <c r="Q2868" s="11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60" hidden="1" x14ac:dyDescent="0.25">
      <c r="A2869">
        <v>2867</v>
      </c>
      <c r="B2869" s="10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80"/>
        <v>50.4</v>
      </c>
      <c r="Q2869" s="11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60" hidden="1" x14ac:dyDescent="0.25">
      <c r="A2870">
        <v>2868</v>
      </c>
      <c r="B2870" s="10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80"/>
        <v>105.03</v>
      </c>
      <c r="Q2870" s="11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60" hidden="1" x14ac:dyDescent="0.25">
      <c r="A2871">
        <v>2869</v>
      </c>
      <c r="B2871" s="10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80"/>
        <v>35.4</v>
      </c>
      <c r="Q2871" s="1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60" hidden="1" x14ac:dyDescent="0.25">
      <c r="A2872">
        <v>2870</v>
      </c>
      <c r="B2872" s="10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80"/>
        <v>83.33</v>
      </c>
      <c r="Q2872" s="11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5" hidden="1" x14ac:dyDescent="0.25">
      <c r="A2873">
        <v>2871</v>
      </c>
      <c r="B2873" s="10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80"/>
        <v>35.92</v>
      </c>
      <c r="Q2873" s="11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5" hidden="1" x14ac:dyDescent="0.25">
      <c r="A2874">
        <v>2872</v>
      </c>
      <c r="B2874" s="10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80"/>
        <v>0</v>
      </c>
      <c r="Q2874" s="11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60" hidden="1" x14ac:dyDescent="0.25">
      <c r="A2875">
        <v>2873</v>
      </c>
      <c r="B2875" s="10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80"/>
        <v>119.13</v>
      </c>
      <c r="Q2875" s="11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60" hidden="1" x14ac:dyDescent="0.25">
      <c r="A2876">
        <v>2874</v>
      </c>
      <c r="B2876" s="10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80"/>
        <v>90.33</v>
      </c>
      <c r="Q2876" s="11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60" hidden="1" x14ac:dyDescent="0.25">
      <c r="A2877">
        <v>2875</v>
      </c>
      <c r="B2877" s="10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80"/>
        <v>2.33</v>
      </c>
      <c r="Q2877" s="11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60" hidden="1" x14ac:dyDescent="0.25">
      <c r="A2878">
        <v>2876</v>
      </c>
      <c r="B2878" s="10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80"/>
        <v>0</v>
      </c>
      <c r="Q2878" s="11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60" hidden="1" x14ac:dyDescent="0.25">
      <c r="A2879">
        <v>2877</v>
      </c>
      <c r="B2879" s="10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80"/>
        <v>108.33</v>
      </c>
      <c r="Q2879" s="11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5" hidden="1" x14ac:dyDescent="0.25">
      <c r="A2880">
        <v>2878</v>
      </c>
      <c r="B2880" s="10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80"/>
        <v>15.75</v>
      </c>
      <c r="Q2880" s="11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5" hidden="1" x14ac:dyDescent="0.25">
      <c r="A2881">
        <v>2879</v>
      </c>
      <c r="B2881" s="10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80"/>
        <v>29</v>
      </c>
      <c r="Q2881" s="1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60" hidden="1" x14ac:dyDescent="0.25">
      <c r="A2882">
        <v>2880</v>
      </c>
      <c r="B2882" s="10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80"/>
        <v>96.55</v>
      </c>
      <c r="Q2882" s="11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60" hidden="1" x14ac:dyDescent="0.25">
      <c r="A2883">
        <v>2881</v>
      </c>
      <c r="B2883" s="10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1">ROUND(E2883/D2883*100,0)</f>
        <v>0</v>
      </c>
      <c r="P2883">
        <f t="shared" si="180"/>
        <v>0</v>
      </c>
      <c r="Q2883" s="11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10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si="180"/>
        <v>63</v>
      </c>
      <c r="Q2884" s="11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60" hidden="1" x14ac:dyDescent="0.25">
      <c r="A2885">
        <v>2883</v>
      </c>
      <c r="B2885" s="10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0"/>
        <v>381.6</v>
      </c>
      <c r="Q2885" s="11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45" hidden="1" x14ac:dyDescent="0.25">
      <c r="A2886">
        <v>2884</v>
      </c>
      <c r="B2886" s="10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0"/>
        <v>46.25</v>
      </c>
      <c r="Q2886" s="11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0" hidden="1" x14ac:dyDescent="0.25">
      <c r="A2887">
        <v>2885</v>
      </c>
      <c r="B2887" s="10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0"/>
        <v>26</v>
      </c>
      <c r="Q2887" s="11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60" hidden="1" x14ac:dyDescent="0.25">
      <c r="A2888">
        <v>2886</v>
      </c>
      <c r="B2888" s="10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0"/>
        <v>10</v>
      </c>
      <c r="Q2888" s="11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60" hidden="1" x14ac:dyDescent="0.25">
      <c r="A2889">
        <v>2887</v>
      </c>
      <c r="B2889" s="10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0"/>
        <v>5</v>
      </c>
      <c r="Q2889" s="11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60" hidden="1" x14ac:dyDescent="0.25">
      <c r="A2890">
        <v>2888</v>
      </c>
      <c r="B2890" s="10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>
        <f t="shared" si="180"/>
        <v>0</v>
      </c>
      <c r="Q2890" s="11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5" hidden="1" x14ac:dyDescent="0.25">
      <c r="A2891">
        <v>2889</v>
      </c>
      <c r="B2891" s="10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0"/>
        <v>81.569999999999993</v>
      </c>
      <c r="Q2891" s="1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60" hidden="1" x14ac:dyDescent="0.25">
      <c r="A2892">
        <v>2890</v>
      </c>
      <c r="B2892" s="10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0"/>
        <v>7</v>
      </c>
      <c r="Q2892" s="11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60" hidden="1" x14ac:dyDescent="0.25">
      <c r="A2893">
        <v>2891</v>
      </c>
      <c r="B2893" s="10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0"/>
        <v>27.3</v>
      </c>
      <c r="Q2893" s="11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5" hidden="1" x14ac:dyDescent="0.25">
      <c r="A2894">
        <v>2892</v>
      </c>
      <c r="B2894" s="10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0"/>
        <v>29.41</v>
      </c>
      <c r="Q2894" s="11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30" hidden="1" x14ac:dyDescent="0.25">
      <c r="A2895">
        <v>2893</v>
      </c>
      <c r="B2895" s="10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0"/>
        <v>12.5</v>
      </c>
      <c r="Q2895" s="11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0" hidden="1" x14ac:dyDescent="0.25">
      <c r="A2896">
        <v>2894</v>
      </c>
      <c r="B2896" s="10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>
        <f t="shared" si="180"/>
        <v>0</v>
      </c>
      <c r="Q2896" s="11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60" hidden="1" x14ac:dyDescent="0.25">
      <c r="A2897">
        <v>2895</v>
      </c>
      <c r="B2897" s="10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0"/>
        <v>5.75</v>
      </c>
      <c r="Q2897" s="11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5" hidden="1" x14ac:dyDescent="0.25">
      <c r="A2898">
        <v>2896</v>
      </c>
      <c r="B2898" s="10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0"/>
        <v>52.08</v>
      </c>
      <c r="Q2898" s="11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60" hidden="1" x14ac:dyDescent="0.25">
      <c r="A2899">
        <v>2897</v>
      </c>
      <c r="B2899" s="10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0"/>
        <v>183.33</v>
      </c>
      <c r="Q2899" s="11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60" hidden="1" x14ac:dyDescent="0.25">
      <c r="A2900">
        <v>2898</v>
      </c>
      <c r="B2900" s="10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0"/>
        <v>26.33</v>
      </c>
      <c r="Q2900" s="11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60" hidden="1" x14ac:dyDescent="0.25">
      <c r="A2901">
        <v>2899</v>
      </c>
      <c r="B2901" s="10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>
        <f t="shared" si="180"/>
        <v>0</v>
      </c>
      <c r="Q2901" s="1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60" hidden="1" x14ac:dyDescent="0.25">
      <c r="A2902">
        <v>2900</v>
      </c>
      <c r="B2902" s="10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0"/>
        <v>486.43</v>
      </c>
      <c r="Q2902" s="11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60" hidden="1" x14ac:dyDescent="0.25">
      <c r="A2903">
        <v>2901</v>
      </c>
      <c r="B2903" s="10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0"/>
        <v>3</v>
      </c>
      <c r="Q2903" s="11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5" hidden="1" x14ac:dyDescent="0.25">
      <c r="A2904">
        <v>2902</v>
      </c>
      <c r="B2904" s="10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0"/>
        <v>25</v>
      </c>
      <c r="Q2904" s="11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60" hidden="1" x14ac:dyDescent="0.25">
      <c r="A2905">
        <v>2903</v>
      </c>
      <c r="B2905" s="10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0"/>
        <v>9.75</v>
      </c>
      <c r="Q2905" s="11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60" hidden="1" x14ac:dyDescent="0.25">
      <c r="A2906">
        <v>2904</v>
      </c>
      <c r="B2906" s="10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0"/>
        <v>18.75</v>
      </c>
      <c r="Q2906" s="11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5" hidden="1" x14ac:dyDescent="0.25">
      <c r="A2907">
        <v>2905</v>
      </c>
      <c r="B2907" s="10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0"/>
        <v>36.590000000000003</v>
      </c>
      <c r="Q2907" s="11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60" hidden="1" x14ac:dyDescent="0.25">
      <c r="A2908">
        <v>2906</v>
      </c>
      <c r="B2908" s="10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0"/>
        <v>80.709999999999994</v>
      </c>
      <c r="Q2908" s="11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60" hidden="1" x14ac:dyDescent="0.25">
      <c r="A2909">
        <v>2907</v>
      </c>
      <c r="B2909" s="10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ref="P2909:P2972" si="184">IFERROR(ROUND(E2909/L2909,2),0)</f>
        <v>1</v>
      </c>
      <c r="Q2909" s="11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0" hidden="1" x14ac:dyDescent="0.25">
      <c r="A2910">
        <v>2908</v>
      </c>
      <c r="B2910" s="10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si="184"/>
        <v>52.8</v>
      </c>
      <c r="Q2910" s="11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60" hidden="1" x14ac:dyDescent="0.25">
      <c r="A2911">
        <v>2909</v>
      </c>
      <c r="B2911" s="10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4"/>
        <v>20</v>
      </c>
      <c r="Q2911" s="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5" hidden="1" x14ac:dyDescent="0.25">
      <c r="A2912">
        <v>2910</v>
      </c>
      <c r="B2912" s="10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4"/>
        <v>1</v>
      </c>
      <c r="Q2912" s="11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60" hidden="1" x14ac:dyDescent="0.25">
      <c r="A2913">
        <v>2911</v>
      </c>
      <c r="B2913" s="10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si="184"/>
        <v>46.93</v>
      </c>
      <c r="Q2913" s="11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60" hidden="1" x14ac:dyDescent="0.25">
      <c r="A2914">
        <v>2912</v>
      </c>
      <c r="B2914" s="10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4"/>
        <v>78.08</v>
      </c>
      <c r="Q2914" s="11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60" hidden="1" x14ac:dyDescent="0.25">
      <c r="A2915">
        <v>2913</v>
      </c>
      <c r="B2915" s="10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4"/>
        <v>1</v>
      </c>
      <c r="Q2915" s="11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0" hidden="1" x14ac:dyDescent="0.25">
      <c r="A2916">
        <v>2914</v>
      </c>
      <c r="B2916" s="10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4"/>
        <v>1</v>
      </c>
      <c r="Q2916" s="11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5" hidden="1" x14ac:dyDescent="0.25">
      <c r="A2917">
        <v>2915</v>
      </c>
      <c r="B2917" s="10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4"/>
        <v>203.67</v>
      </c>
      <c r="Q2917" s="11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5" hidden="1" x14ac:dyDescent="0.25">
      <c r="A2918">
        <v>2916</v>
      </c>
      <c r="B2918" s="10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4"/>
        <v>20.71</v>
      </c>
      <c r="Q2918" s="11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5" hidden="1" x14ac:dyDescent="0.25">
      <c r="A2919">
        <v>2917</v>
      </c>
      <c r="B2919" s="10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4"/>
        <v>48.56</v>
      </c>
      <c r="Q2919" s="11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5" hidden="1" x14ac:dyDescent="0.25">
      <c r="A2920">
        <v>2918</v>
      </c>
      <c r="B2920" s="10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4"/>
        <v>68.099999999999994</v>
      </c>
      <c r="Q2920" s="11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5" hidden="1" x14ac:dyDescent="0.25">
      <c r="A2921">
        <v>2919</v>
      </c>
      <c r="B2921" s="10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si="184"/>
        <v>8.5</v>
      </c>
      <c r="Q2921" s="1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60" hidden="1" x14ac:dyDescent="0.25">
      <c r="A2922">
        <v>2920</v>
      </c>
      <c r="B2922" s="10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4"/>
        <v>51.62</v>
      </c>
      <c r="Q2922" s="11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45" hidden="1" x14ac:dyDescent="0.25">
      <c r="A2923">
        <v>2921</v>
      </c>
      <c r="B2923" s="10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4"/>
        <v>43</v>
      </c>
      <c r="Q2923" s="11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60" x14ac:dyDescent="0.25">
      <c r="A2924">
        <v>2922</v>
      </c>
      <c r="B2924" s="10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>
        <f t="shared" si="184"/>
        <v>83.33</v>
      </c>
      <c r="Q2924" s="11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5" hidden="1" x14ac:dyDescent="0.25">
      <c r="A2925">
        <v>2923</v>
      </c>
      <c r="B2925" s="10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>
        <f t="shared" si="184"/>
        <v>30</v>
      </c>
      <c r="Q2925" s="11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60" hidden="1" x14ac:dyDescent="0.25">
      <c r="A2926">
        <v>2924</v>
      </c>
      <c r="B2926" s="10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>
        <f t="shared" si="184"/>
        <v>175.51</v>
      </c>
      <c r="Q2926" s="11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5" hidden="1" x14ac:dyDescent="0.25">
      <c r="A2927">
        <v>2925</v>
      </c>
      <c r="B2927" s="10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>
        <f t="shared" si="184"/>
        <v>231.66</v>
      </c>
      <c r="Q2927" s="11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60" hidden="1" x14ac:dyDescent="0.25">
      <c r="A2928">
        <v>2926</v>
      </c>
      <c r="B2928" s="10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>
        <f t="shared" si="184"/>
        <v>75</v>
      </c>
      <c r="Q2928" s="11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60" hidden="1" x14ac:dyDescent="0.25">
      <c r="A2929">
        <v>2927</v>
      </c>
      <c r="B2929" s="10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>
        <f t="shared" si="184"/>
        <v>112.14</v>
      </c>
      <c r="Q2929" s="11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0" hidden="1" x14ac:dyDescent="0.25">
      <c r="A2930">
        <v>2928</v>
      </c>
      <c r="B2930" s="10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>
        <f t="shared" si="184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60" hidden="1" x14ac:dyDescent="0.25">
      <c r="A2931">
        <v>2929</v>
      </c>
      <c r="B2931" s="10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>
        <f t="shared" si="184"/>
        <v>255.17</v>
      </c>
      <c r="Q2931" s="1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60" x14ac:dyDescent="0.25">
      <c r="A2932">
        <v>2930</v>
      </c>
      <c r="B2932" s="10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>
        <f t="shared" si="184"/>
        <v>162.77000000000001</v>
      </c>
      <c r="Q2932" s="11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60" hidden="1" x14ac:dyDescent="0.25">
      <c r="A2933">
        <v>2931</v>
      </c>
      <c r="B2933" s="10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>
        <f t="shared" si="184"/>
        <v>88.33</v>
      </c>
      <c r="Q2933" s="11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60" hidden="1" x14ac:dyDescent="0.25">
      <c r="A2934">
        <v>2932</v>
      </c>
      <c r="B2934" s="10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>
        <f t="shared" si="184"/>
        <v>85.74</v>
      </c>
      <c r="Q2934" s="11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60" hidden="1" x14ac:dyDescent="0.25">
      <c r="A2935">
        <v>2933</v>
      </c>
      <c r="B2935" s="10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>
        <f t="shared" si="184"/>
        <v>47.57</v>
      </c>
      <c r="Q2935" s="11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5" hidden="1" x14ac:dyDescent="0.25">
      <c r="A2936">
        <v>2934</v>
      </c>
      <c r="B2936" s="10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>
        <f t="shared" si="184"/>
        <v>72.97</v>
      </c>
      <c r="Q2936" s="11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5" hidden="1" x14ac:dyDescent="0.25">
      <c r="A2937">
        <v>2935</v>
      </c>
      <c r="B2937" s="10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>
        <f t="shared" si="184"/>
        <v>90.54</v>
      </c>
      <c r="Q2937" s="11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60" hidden="1" x14ac:dyDescent="0.25">
      <c r="A2938">
        <v>2936</v>
      </c>
      <c r="B2938" s="10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>
        <f t="shared" si="184"/>
        <v>37.65</v>
      </c>
      <c r="Q2938" s="11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0" x14ac:dyDescent="0.25">
      <c r="A2939">
        <v>2937</v>
      </c>
      <c r="B2939" s="10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>
        <f t="shared" si="184"/>
        <v>36.36</v>
      </c>
      <c r="Q2939" s="11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60" hidden="1" x14ac:dyDescent="0.25">
      <c r="A2940">
        <v>2938</v>
      </c>
      <c r="B2940" s="10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>
        <f t="shared" si="184"/>
        <v>126.72</v>
      </c>
      <c r="Q2940" s="11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60" hidden="1" x14ac:dyDescent="0.25">
      <c r="A2941">
        <v>2939</v>
      </c>
      <c r="B2941" s="10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>
        <f t="shared" si="184"/>
        <v>329.2</v>
      </c>
      <c r="Q2941" s="1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5" hidden="1" x14ac:dyDescent="0.25">
      <c r="A2942">
        <v>2940</v>
      </c>
      <c r="B2942" s="10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>
        <f t="shared" si="184"/>
        <v>81.239999999999995</v>
      </c>
      <c r="Q2942" s="11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60" hidden="1" x14ac:dyDescent="0.25">
      <c r="A2943">
        <v>2941</v>
      </c>
      <c r="B2943" s="10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si="184"/>
        <v>1</v>
      </c>
      <c r="Q2943" s="11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60" hidden="1" x14ac:dyDescent="0.25">
      <c r="A2944">
        <v>2942</v>
      </c>
      <c r="B2944" s="10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>
        <f t="shared" si="184"/>
        <v>202.23</v>
      </c>
      <c r="Q2944" s="11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60" hidden="1" x14ac:dyDescent="0.25">
      <c r="A2945">
        <v>2943</v>
      </c>
      <c r="B2945" s="10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>
        <f t="shared" si="184"/>
        <v>0</v>
      </c>
      <c r="Q2945" s="11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5" hidden="1" x14ac:dyDescent="0.25">
      <c r="A2946">
        <v>2944</v>
      </c>
      <c r="B2946" s="10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1"/>
        <v>1</v>
      </c>
      <c r="P2946">
        <f t="shared" si="184"/>
        <v>100</v>
      </c>
      <c r="Q2946" s="11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60" hidden="1" x14ac:dyDescent="0.25">
      <c r="A2947">
        <v>2945</v>
      </c>
      <c r="B2947" s="10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5">ROUND(E2947/D2947*100,0)</f>
        <v>0</v>
      </c>
      <c r="P2947">
        <f t="shared" si="184"/>
        <v>0</v>
      </c>
      <c r="Q2947" s="11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10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4"/>
        <v>1</v>
      </c>
      <c r="Q2948" s="11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60" hidden="1" x14ac:dyDescent="0.25">
      <c r="A2949">
        <v>2947</v>
      </c>
      <c r="B2949" s="10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4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60" hidden="1" x14ac:dyDescent="0.25">
      <c r="A2950">
        <v>2948</v>
      </c>
      <c r="B2950" s="10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4"/>
        <v>2.67</v>
      </c>
      <c r="Q2950" s="11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60" hidden="1" x14ac:dyDescent="0.25">
      <c r="A2951">
        <v>2949</v>
      </c>
      <c r="B2951" s="10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4"/>
        <v>12.5</v>
      </c>
      <c r="Q2951" s="1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60" hidden="1" x14ac:dyDescent="0.25">
      <c r="A2952">
        <v>2950</v>
      </c>
      <c r="B2952" s="10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>
        <f t="shared" si="184"/>
        <v>0</v>
      </c>
      <c r="Q2952" s="11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0" hidden="1" x14ac:dyDescent="0.25">
      <c r="A2953">
        <v>2951</v>
      </c>
      <c r="B2953" s="10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4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60" hidden="1" x14ac:dyDescent="0.25">
      <c r="A2954">
        <v>2952</v>
      </c>
      <c r="B2954" s="10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4"/>
        <v>200.63</v>
      </c>
      <c r="Q2954" s="11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5" hidden="1" x14ac:dyDescent="0.25">
      <c r="A2955">
        <v>2953</v>
      </c>
      <c r="B2955" s="10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4"/>
        <v>201.67</v>
      </c>
      <c r="Q2955" s="11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5" hidden="1" x14ac:dyDescent="0.25">
      <c r="A2956">
        <v>2954</v>
      </c>
      <c r="B2956" s="10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>
        <f t="shared" si="184"/>
        <v>0</v>
      </c>
      <c r="Q2956" s="11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45" hidden="1" x14ac:dyDescent="0.25">
      <c r="A2957">
        <v>2955</v>
      </c>
      <c r="B2957" s="10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4"/>
        <v>65</v>
      </c>
      <c r="Q2957" s="11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60" hidden="1" x14ac:dyDescent="0.25">
      <c r="A2958">
        <v>2956</v>
      </c>
      <c r="B2958" s="10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4"/>
        <v>66.099999999999994</v>
      </c>
      <c r="Q2958" s="11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5" hidden="1" x14ac:dyDescent="0.25">
      <c r="A2959">
        <v>2957</v>
      </c>
      <c r="B2959" s="10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4"/>
        <v>93.33</v>
      </c>
      <c r="Q2959" s="11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5" hidden="1" x14ac:dyDescent="0.25">
      <c r="A2960">
        <v>2958</v>
      </c>
      <c r="B2960" s="10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>
        <f t="shared" si="184"/>
        <v>0</v>
      </c>
      <c r="Q2960" s="11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60" hidden="1" x14ac:dyDescent="0.25">
      <c r="A2961">
        <v>2959</v>
      </c>
      <c r="B2961" s="10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>
        <f t="shared" si="184"/>
        <v>0</v>
      </c>
      <c r="Q2961" s="1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5" hidden="1" x14ac:dyDescent="0.25">
      <c r="A2962">
        <v>2960</v>
      </c>
      <c r="B2962" s="10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>
        <f t="shared" si="184"/>
        <v>0</v>
      </c>
      <c r="Q2962" s="11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60" hidden="1" x14ac:dyDescent="0.25">
      <c r="A2963">
        <v>2961</v>
      </c>
      <c r="B2963" s="10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4"/>
        <v>50.75</v>
      </c>
      <c r="Q2963" s="11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60" hidden="1" x14ac:dyDescent="0.25">
      <c r="A2964">
        <v>2962</v>
      </c>
      <c r="B2964" s="10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4"/>
        <v>60.9</v>
      </c>
      <c r="Q2964" s="11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0" hidden="1" x14ac:dyDescent="0.25">
      <c r="A2965">
        <v>2963</v>
      </c>
      <c r="B2965" s="10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4"/>
        <v>109.03</v>
      </c>
      <c r="Q2965" s="11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60" hidden="1" x14ac:dyDescent="0.25">
      <c r="A2966">
        <v>2964</v>
      </c>
      <c r="B2966" s="10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4"/>
        <v>25.69</v>
      </c>
      <c r="Q2966" s="11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60" hidden="1" x14ac:dyDescent="0.25">
      <c r="A2967">
        <v>2965</v>
      </c>
      <c r="B2967" s="10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4"/>
        <v>41.92</v>
      </c>
      <c r="Q2967" s="11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60" hidden="1" x14ac:dyDescent="0.25">
      <c r="A2968">
        <v>2966</v>
      </c>
      <c r="B2968" s="10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4"/>
        <v>88.77</v>
      </c>
      <c r="Q2968" s="11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5" hidden="1" x14ac:dyDescent="0.25">
      <c r="A2969">
        <v>2967</v>
      </c>
      <c r="B2969" s="10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4"/>
        <v>80.23</v>
      </c>
      <c r="Q2969" s="11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0" hidden="1" x14ac:dyDescent="0.25">
      <c r="A2970">
        <v>2968</v>
      </c>
      <c r="B2970" s="10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4"/>
        <v>78.94</v>
      </c>
      <c r="Q2970" s="11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60" hidden="1" x14ac:dyDescent="0.25">
      <c r="A2971">
        <v>2969</v>
      </c>
      <c r="B2971" s="10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4"/>
        <v>95.59</v>
      </c>
      <c r="Q2971" s="1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5" hidden="1" x14ac:dyDescent="0.25">
      <c r="A2972">
        <v>2970</v>
      </c>
      <c r="B2972" s="10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4"/>
        <v>69.89</v>
      </c>
      <c r="Q2972" s="11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60" hidden="1" x14ac:dyDescent="0.25">
      <c r="A2973">
        <v>2971</v>
      </c>
      <c r="B2973" s="10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ref="P2973:P3036" si="188">IFERROR(ROUND(E2973/L2973,2),0)</f>
        <v>74.53</v>
      </c>
      <c r="Q2973" s="11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0" hidden="1" x14ac:dyDescent="0.25">
      <c r="A2974">
        <v>2972</v>
      </c>
      <c r="B2974" s="10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8"/>
        <v>123.94</v>
      </c>
      <c r="Q2974" s="11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60" hidden="1" x14ac:dyDescent="0.25">
      <c r="A2975">
        <v>2973</v>
      </c>
      <c r="B2975" s="10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8"/>
        <v>264.85000000000002</v>
      </c>
      <c r="Q2975" s="11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60" hidden="1" x14ac:dyDescent="0.25">
      <c r="A2976">
        <v>2974</v>
      </c>
      <c r="B2976" s="10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8"/>
        <v>58.62</v>
      </c>
      <c r="Q2976" s="11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60" hidden="1" x14ac:dyDescent="0.25">
      <c r="A2977">
        <v>2975</v>
      </c>
      <c r="B2977" s="10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8"/>
        <v>70.88</v>
      </c>
      <c r="Q2977" s="11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5" hidden="1" x14ac:dyDescent="0.25">
      <c r="A2978">
        <v>2976</v>
      </c>
      <c r="B2978" s="10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8"/>
        <v>8.57</v>
      </c>
      <c r="Q2978" s="11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0" hidden="1" x14ac:dyDescent="0.25">
      <c r="A2979">
        <v>2977</v>
      </c>
      <c r="B2979" s="10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8"/>
        <v>113.57</v>
      </c>
      <c r="Q2979" s="11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60" hidden="1" x14ac:dyDescent="0.25">
      <c r="A2980">
        <v>2978</v>
      </c>
      <c r="B2980" s="10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8"/>
        <v>60.69</v>
      </c>
      <c r="Q2980" s="11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60" hidden="1" x14ac:dyDescent="0.25">
      <c r="A2981">
        <v>2979</v>
      </c>
      <c r="B2981" s="10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8"/>
        <v>110.22</v>
      </c>
      <c r="Q2981" s="1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5" hidden="1" x14ac:dyDescent="0.25">
      <c r="A2982">
        <v>2980</v>
      </c>
      <c r="B2982" s="10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8"/>
        <v>136.46</v>
      </c>
      <c r="Q2982" s="11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60" hidden="1" x14ac:dyDescent="0.25">
      <c r="A2983">
        <v>2981</v>
      </c>
      <c r="B2983" s="10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8"/>
        <v>53.16</v>
      </c>
      <c r="Q2983" s="11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5" hidden="1" x14ac:dyDescent="0.25">
      <c r="A2984">
        <v>2982</v>
      </c>
      <c r="B2984" s="10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8"/>
        <v>86.49</v>
      </c>
      <c r="Q2984" s="11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5" hidden="1" x14ac:dyDescent="0.25">
      <c r="A2985">
        <v>2983</v>
      </c>
      <c r="B2985" s="10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8"/>
        <v>155.24</v>
      </c>
      <c r="Q2985" s="11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60" hidden="1" x14ac:dyDescent="0.25">
      <c r="A2986">
        <v>2984</v>
      </c>
      <c r="B2986" s="10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8"/>
        <v>115.08</v>
      </c>
      <c r="Q2986" s="11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60" hidden="1" x14ac:dyDescent="0.25">
      <c r="A2987">
        <v>2985</v>
      </c>
      <c r="B2987" s="10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8"/>
        <v>109.59</v>
      </c>
      <c r="Q2987" s="11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5" hidden="1" x14ac:dyDescent="0.25">
      <c r="A2988">
        <v>2986</v>
      </c>
      <c r="B2988" s="10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8"/>
        <v>45.21</v>
      </c>
      <c r="Q2988" s="11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60" hidden="1" x14ac:dyDescent="0.25">
      <c r="A2989">
        <v>2987</v>
      </c>
      <c r="B2989" s="10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8"/>
        <v>104.15</v>
      </c>
      <c r="Q2989" s="11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60" hidden="1" x14ac:dyDescent="0.25">
      <c r="A2990">
        <v>2988</v>
      </c>
      <c r="B2990" s="10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8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25">
      <c r="A2991">
        <v>2989</v>
      </c>
      <c r="B2991" s="10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8"/>
        <v>97</v>
      </c>
      <c r="Q2991" s="1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60" hidden="1" x14ac:dyDescent="0.25">
      <c r="A2992">
        <v>2990</v>
      </c>
      <c r="B2992" s="10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8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60" hidden="1" x14ac:dyDescent="0.25">
      <c r="A2993">
        <v>2991</v>
      </c>
      <c r="B2993" s="10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8"/>
        <v>94.41</v>
      </c>
      <c r="Q2993" s="11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5" hidden="1" x14ac:dyDescent="0.25">
      <c r="A2994">
        <v>2992</v>
      </c>
      <c r="B2994" s="10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8"/>
        <v>48.98</v>
      </c>
      <c r="Q2994" s="11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25">
      <c r="A2995">
        <v>2993</v>
      </c>
      <c r="B2995" s="10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8"/>
        <v>45.59</v>
      </c>
      <c r="Q2995" s="11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5" hidden="1" x14ac:dyDescent="0.25">
      <c r="A2996">
        <v>2994</v>
      </c>
      <c r="B2996" s="10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8"/>
        <v>23.28</v>
      </c>
      <c r="Q2996" s="11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60" hidden="1" x14ac:dyDescent="0.25">
      <c r="A2997">
        <v>2995</v>
      </c>
      <c r="B2997" s="10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8"/>
        <v>63.23</v>
      </c>
      <c r="Q2997" s="11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45" hidden="1" x14ac:dyDescent="0.25">
      <c r="A2998">
        <v>2996</v>
      </c>
      <c r="B2998" s="10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8"/>
        <v>153.52000000000001</v>
      </c>
      <c r="Q2998" s="11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60" hidden="1" x14ac:dyDescent="0.25">
      <c r="A2999">
        <v>2997</v>
      </c>
      <c r="B2999" s="10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8"/>
        <v>90.2</v>
      </c>
      <c r="Q2999" s="11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60" hidden="1" x14ac:dyDescent="0.25">
      <c r="A3000">
        <v>2998</v>
      </c>
      <c r="B3000" s="10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8"/>
        <v>118.97</v>
      </c>
      <c r="Q3000" s="11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60" hidden="1" x14ac:dyDescent="0.25">
      <c r="A3001">
        <v>2999</v>
      </c>
      <c r="B3001" s="10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8"/>
        <v>80.25</v>
      </c>
      <c r="Q3001" s="1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60" hidden="1" x14ac:dyDescent="0.25">
      <c r="A3002">
        <v>3000</v>
      </c>
      <c r="B3002" s="10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8"/>
        <v>62.5</v>
      </c>
      <c r="Q3002" s="11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5" hidden="1" x14ac:dyDescent="0.25">
      <c r="A3003">
        <v>3001</v>
      </c>
      <c r="B3003" s="10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8"/>
        <v>131.38</v>
      </c>
      <c r="Q3003" s="11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0" hidden="1" x14ac:dyDescent="0.25">
      <c r="A3004">
        <v>3002</v>
      </c>
      <c r="B3004" s="10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8"/>
        <v>73.03</v>
      </c>
      <c r="Q3004" s="11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60" hidden="1" x14ac:dyDescent="0.25">
      <c r="A3005">
        <v>3003</v>
      </c>
      <c r="B3005" s="10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si="188"/>
        <v>178.53</v>
      </c>
      <c r="Q3005" s="11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60" hidden="1" x14ac:dyDescent="0.25">
      <c r="A3006">
        <v>3004</v>
      </c>
      <c r="B3006" s="10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8"/>
        <v>162.91</v>
      </c>
      <c r="Q3006" s="11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60" hidden="1" x14ac:dyDescent="0.25">
      <c r="A3007">
        <v>3005</v>
      </c>
      <c r="B3007" s="10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8"/>
        <v>108.24</v>
      </c>
      <c r="Q3007" s="11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45" hidden="1" x14ac:dyDescent="0.25">
      <c r="A3008">
        <v>3006</v>
      </c>
      <c r="B3008" s="10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8"/>
        <v>88.87</v>
      </c>
      <c r="Q3008" s="11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0" hidden="1" x14ac:dyDescent="0.25">
      <c r="A3009">
        <v>3007</v>
      </c>
      <c r="B3009" s="10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8"/>
        <v>54</v>
      </c>
      <c r="Q3009" s="11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5" hidden="1" x14ac:dyDescent="0.25">
      <c r="A3010">
        <v>3008</v>
      </c>
      <c r="B3010" s="10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5"/>
        <v>101</v>
      </c>
      <c r="P3010">
        <f t="shared" si="188"/>
        <v>116.73</v>
      </c>
      <c r="Q3010" s="11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60" hidden="1" x14ac:dyDescent="0.25">
      <c r="A3011">
        <v>3009</v>
      </c>
      <c r="B3011" s="10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9">ROUND(E3011/D3011*100,0)</f>
        <v>120</v>
      </c>
      <c r="P3011">
        <f t="shared" si="188"/>
        <v>233.9</v>
      </c>
      <c r="Q3011" s="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10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88"/>
        <v>158</v>
      </c>
      <c r="Q3012" s="11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5" hidden="1" x14ac:dyDescent="0.25">
      <c r="A3013">
        <v>3011</v>
      </c>
      <c r="B3013" s="10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88"/>
        <v>14.84</v>
      </c>
      <c r="Q3013" s="11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5" hidden="1" x14ac:dyDescent="0.25">
      <c r="A3014">
        <v>3012</v>
      </c>
      <c r="B3014" s="10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88"/>
        <v>85.18</v>
      </c>
      <c r="Q3014" s="11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5" hidden="1" x14ac:dyDescent="0.25">
      <c r="A3015">
        <v>3013</v>
      </c>
      <c r="B3015" s="10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88"/>
        <v>146.69</v>
      </c>
      <c r="Q3015" s="11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60" hidden="1" x14ac:dyDescent="0.25">
      <c r="A3016">
        <v>3014</v>
      </c>
      <c r="B3016" s="10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88"/>
        <v>50.76</v>
      </c>
      <c r="Q3016" s="11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5" hidden="1" x14ac:dyDescent="0.25">
      <c r="A3017">
        <v>3015</v>
      </c>
      <c r="B3017" s="10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88"/>
        <v>87.7</v>
      </c>
      <c r="Q3017" s="11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60" hidden="1" x14ac:dyDescent="0.25">
      <c r="A3018">
        <v>3016</v>
      </c>
      <c r="B3018" s="10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88"/>
        <v>242.28</v>
      </c>
      <c r="Q3018" s="11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60" hidden="1" x14ac:dyDescent="0.25">
      <c r="A3019">
        <v>3017</v>
      </c>
      <c r="B3019" s="10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88"/>
        <v>146.44999999999999</v>
      </c>
      <c r="Q3019" s="11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60" hidden="1" x14ac:dyDescent="0.25">
      <c r="A3020">
        <v>3018</v>
      </c>
      <c r="B3020" s="10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88"/>
        <v>103.17</v>
      </c>
      <c r="Q3020" s="11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60" hidden="1" x14ac:dyDescent="0.25">
      <c r="A3021">
        <v>3019</v>
      </c>
      <c r="B3021" s="10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88"/>
        <v>80.459999999999994</v>
      </c>
      <c r="Q3021" s="1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60" hidden="1" x14ac:dyDescent="0.25">
      <c r="A3022">
        <v>3020</v>
      </c>
      <c r="B3022" s="10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88"/>
        <v>234.67</v>
      </c>
      <c r="Q3022" s="11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5" hidden="1" x14ac:dyDescent="0.25">
      <c r="A3023">
        <v>3021</v>
      </c>
      <c r="B3023" s="10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88"/>
        <v>50.69</v>
      </c>
      <c r="Q3023" s="11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60" hidden="1" x14ac:dyDescent="0.25">
      <c r="A3024">
        <v>3022</v>
      </c>
      <c r="B3024" s="10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88"/>
        <v>162.71</v>
      </c>
      <c r="Q3024" s="11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60" hidden="1" x14ac:dyDescent="0.25">
      <c r="A3025">
        <v>3023</v>
      </c>
      <c r="B3025" s="10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88"/>
        <v>120.17</v>
      </c>
      <c r="Q3025" s="11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60" hidden="1" x14ac:dyDescent="0.25">
      <c r="A3026">
        <v>3024</v>
      </c>
      <c r="B3026" s="10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88"/>
        <v>67.7</v>
      </c>
      <c r="Q3026" s="11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5" hidden="1" x14ac:dyDescent="0.25">
      <c r="A3027">
        <v>3025</v>
      </c>
      <c r="B3027" s="10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88"/>
        <v>52.1</v>
      </c>
      <c r="Q3027" s="11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60" hidden="1" x14ac:dyDescent="0.25">
      <c r="A3028">
        <v>3026</v>
      </c>
      <c r="B3028" s="10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88"/>
        <v>51.6</v>
      </c>
      <c r="Q3028" s="11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5" hidden="1" x14ac:dyDescent="0.25">
      <c r="A3029">
        <v>3027</v>
      </c>
      <c r="B3029" s="10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88"/>
        <v>164.3</v>
      </c>
      <c r="Q3029" s="11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0" hidden="1" x14ac:dyDescent="0.25">
      <c r="A3030">
        <v>3028</v>
      </c>
      <c r="B3030" s="10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88"/>
        <v>84.86</v>
      </c>
      <c r="Q3030" s="11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60" hidden="1" x14ac:dyDescent="0.25">
      <c r="A3031">
        <v>3029</v>
      </c>
      <c r="B3031" s="10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88"/>
        <v>94.55</v>
      </c>
      <c r="Q3031" s="1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60" hidden="1" x14ac:dyDescent="0.25">
      <c r="A3032">
        <v>3030</v>
      </c>
      <c r="B3032" s="10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88"/>
        <v>45.54</v>
      </c>
      <c r="Q3032" s="11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5" hidden="1" x14ac:dyDescent="0.25">
      <c r="A3033">
        <v>3031</v>
      </c>
      <c r="B3033" s="10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88"/>
        <v>51.72</v>
      </c>
      <c r="Q3033" s="11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60" hidden="1" x14ac:dyDescent="0.25">
      <c r="A3034">
        <v>3032</v>
      </c>
      <c r="B3034" s="10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88"/>
        <v>50.88</v>
      </c>
      <c r="Q3034" s="11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5" hidden="1" x14ac:dyDescent="0.25">
      <c r="A3035">
        <v>3033</v>
      </c>
      <c r="B3035" s="10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88"/>
        <v>191.13</v>
      </c>
      <c r="Q3035" s="11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5" hidden="1" x14ac:dyDescent="0.25">
      <c r="A3036">
        <v>3034</v>
      </c>
      <c r="B3036" s="10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88"/>
        <v>89.31</v>
      </c>
      <c r="Q3036" s="11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45" hidden="1" x14ac:dyDescent="0.25">
      <c r="A3037">
        <v>3035</v>
      </c>
      <c r="B3037" s="10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ref="P3037:P3100" si="192">IFERROR(ROUND(E3037/L3037,2),0)</f>
        <v>88.59</v>
      </c>
      <c r="Q3037" s="11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60" hidden="1" x14ac:dyDescent="0.25">
      <c r="A3038">
        <v>3036</v>
      </c>
      <c r="B3038" s="10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92"/>
        <v>96.3</v>
      </c>
      <c r="Q3038" s="11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0" hidden="1" x14ac:dyDescent="0.25">
      <c r="A3039">
        <v>3037</v>
      </c>
      <c r="B3039" s="10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92"/>
        <v>33.31</v>
      </c>
      <c r="Q3039" s="11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5" hidden="1" x14ac:dyDescent="0.25">
      <c r="A3040">
        <v>3038</v>
      </c>
      <c r="B3040" s="10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92"/>
        <v>37.22</v>
      </c>
      <c r="Q3040" s="11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5" hidden="1" x14ac:dyDescent="0.25">
      <c r="A3041">
        <v>3039</v>
      </c>
      <c r="B3041" s="10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92"/>
        <v>92.13</v>
      </c>
      <c r="Q3041" s="1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5" hidden="1" x14ac:dyDescent="0.25">
      <c r="A3042">
        <v>3040</v>
      </c>
      <c r="B3042" s="10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92"/>
        <v>76.790000000000006</v>
      </c>
      <c r="Q3042" s="11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0" hidden="1" x14ac:dyDescent="0.25">
      <c r="A3043">
        <v>3041</v>
      </c>
      <c r="B3043" s="10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92"/>
        <v>96.53</v>
      </c>
      <c r="Q3043" s="11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60" hidden="1" x14ac:dyDescent="0.25">
      <c r="A3044">
        <v>3042</v>
      </c>
      <c r="B3044" s="10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92"/>
        <v>51.89</v>
      </c>
      <c r="Q3044" s="11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5" hidden="1" x14ac:dyDescent="0.25">
      <c r="A3045">
        <v>3043</v>
      </c>
      <c r="B3045" s="10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92"/>
        <v>128.91</v>
      </c>
      <c r="Q3045" s="11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5" hidden="1" x14ac:dyDescent="0.25">
      <c r="A3046">
        <v>3044</v>
      </c>
      <c r="B3046" s="10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92"/>
        <v>84.11</v>
      </c>
      <c r="Q3046" s="11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60" hidden="1" x14ac:dyDescent="0.25">
      <c r="A3047">
        <v>3045</v>
      </c>
      <c r="B3047" s="10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92"/>
        <v>82.94</v>
      </c>
      <c r="Q3047" s="11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60" hidden="1" x14ac:dyDescent="0.25">
      <c r="A3048">
        <v>3046</v>
      </c>
      <c r="B3048" s="10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92"/>
        <v>259.95</v>
      </c>
      <c r="Q3048" s="11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5" hidden="1" x14ac:dyDescent="0.25">
      <c r="A3049">
        <v>3047</v>
      </c>
      <c r="B3049" s="10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92"/>
        <v>37.25</v>
      </c>
      <c r="Q3049" s="11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60" hidden="1" x14ac:dyDescent="0.25">
      <c r="A3050">
        <v>3048</v>
      </c>
      <c r="B3050" s="10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92"/>
        <v>177.02</v>
      </c>
      <c r="Q3050" s="11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60" hidden="1" x14ac:dyDescent="0.25">
      <c r="A3051">
        <v>3049</v>
      </c>
      <c r="B3051" s="10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92"/>
        <v>74.069999999999993</v>
      </c>
      <c r="Q3051" s="1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0" hidden="1" x14ac:dyDescent="0.25">
      <c r="A3052">
        <v>3050</v>
      </c>
      <c r="B3052" s="10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92"/>
        <v>70.67</v>
      </c>
      <c r="Q3052" s="11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60" hidden="1" x14ac:dyDescent="0.25">
      <c r="A3053">
        <v>3051</v>
      </c>
      <c r="B3053" s="10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92"/>
        <v>23.63</v>
      </c>
      <c r="Q3053" s="11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5" hidden="1" x14ac:dyDescent="0.25">
      <c r="A3054">
        <v>3052</v>
      </c>
      <c r="B3054" s="10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92"/>
        <v>37.5</v>
      </c>
      <c r="Q3054" s="11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60" hidden="1" x14ac:dyDescent="0.25">
      <c r="A3055">
        <v>3053</v>
      </c>
      <c r="B3055" s="10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92"/>
        <v>13.33</v>
      </c>
      <c r="Q3055" s="11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60" hidden="1" x14ac:dyDescent="0.25">
      <c r="A3056">
        <v>3054</v>
      </c>
      <c r="B3056" s="10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>
        <f t="shared" si="192"/>
        <v>0</v>
      </c>
      <c r="Q3056" s="11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60" hidden="1" x14ac:dyDescent="0.25">
      <c r="A3057">
        <v>3055</v>
      </c>
      <c r="B3057" s="10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92"/>
        <v>1</v>
      </c>
      <c r="Q3057" s="11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60" hidden="1" x14ac:dyDescent="0.25">
      <c r="A3058">
        <v>3056</v>
      </c>
      <c r="B3058" s="10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>
        <f t="shared" si="192"/>
        <v>0</v>
      </c>
      <c r="Q3058" s="11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5" hidden="1" x14ac:dyDescent="0.25">
      <c r="A3059">
        <v>3057</v>
      </c>
      <c r="B3059" s="10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>
        <f t="shared" si="192"/>
        <v>0</v>
      </c>
      <c r="Q3059" s="11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60" hidden="1" x14ac:dyDescent="0.25">
      <c r="A3060">
        <v>3058</v>
      </c>
      <c r="B3060" s="10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92"/>
        <v>1</v>
      </c>
      <c r="Q3060" s="11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60" hidden="1" x14ac:dyDescent="0.25">
      <c r="A3061">
        <v>3059</v>
      </c>
      <c r="B3061" s="10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92"/>
        <v>41</v>
      </c>
      <c r="Q3061" s="1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45" hidden="1" x14ac:dyDescent="0.25">
      <c r="A3062">
        <v>3060</v>
      </c>
      <c r="B3062" s="10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92"/>
        <v>55.83</v>
      </c>
      <c r="Q3062" s="11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25">
      <c r="A3063">
        <v>3061</v>
      </c>
      <c r="B3063" s="10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>
        <f t="shared" si="192"/>
        <v>0</v>
      </c>
      <c r="Q3063" s="11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60" hidden="1" x14ac:dyDescent="0.25">
      <c r="A3064">
        <v>3062</v>
      </c>
      <c r="B3064" s="10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92"/>
        <v>99.76</v>
      </c>
      <c r="Q3064" s="11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5" hidden="1" x14ac:dyDescent="0.25">
      <c r="A3065">
        <v>3063</v>
      </c>
      <c r="B3065" s="10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92"/>
        <v>25.52</v>
      </c>
      <c r="Q3065" s="11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0" hidden="1" x14ac:dyDescent="0.25">
      <c r="A3066">
        <v>3064</v>
      </c>
      <c r="B3066" s="10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92"/>
        <v>117.65</v>
      </c>
      <c r="Q3066" s="11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60" hidden="1" x14ac:dyDescent="0.25">
      <c r="A3067">
        <v>3065</v>
      </c>
      <c r="B3067" s="10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92"/>
        <v>5</v>
      </c>
      <c r="Q3067" s="11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5" hidden="1" x14ac:dyDescent="0.25">
      <c r="A3068">
        <v>3066</v>
      </c>
      <c r="B3068" s="10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92"/>
        <v>2796.67</v>
      </c>
      <c r="Q3068" s="11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60" hidden="1" x14ac:dyDescent="0.25">
      <c r="A3069">
        <v>3067</v>
      </c>
      <c r="B3069" s="10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si="192"/>
        <v>200</v>
      </c>
      <c r="Q3069" s="11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60" hidden="1" x14ac:dyDescent="0.25">
      <c r="A3070">
        <v>3068</v>
      </c>
      <c r="B3070" s="10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92"/>
        <v>87.5</v>
      </c>
      <c r="Q3070" s="11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60" hidden="1" x14ac:dyDescent="0.25">
      <c r="A3071">
        <v>3069</v>
      </c>
      <c r="B3071" s="10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92"/>
        <v>20.14</v>
      </c>
      <c r="Q3071" s="1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5" hidden="1" x14ac:dyDescent="0.25">
      <c r="A3072">
        <v>3070</v>
      </c>
      <c r="B3072" s="10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92"/>
        <v>20.88</v>
      </c>
      <c r="Q3072" s="11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5" hidden="1" x14ac:dyDescent="0.25">
      <c r="A3073">
        <v>3071</v>
      </c>
      <c r="B3073" s="10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92"/>
        <v>61.31</v>
      </c>
      <c r="Q3073" s="11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60" hidden="1" x14ac:dyDescent="0.25">
      <c r="A3074">
        <v>3072</v>
      </c>
      <c r="B3074" s="10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9"/>
        <v>0</v>
      </c>
      <c r="P3074">
        <f t="shared" si="192"/>
        <v>1</v>
      </c>
      <c r="Q3074" s="11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5" hidden="1" x14ac:dyDescent="0.25">
      <c r="A3075">
        <v>3073</v>
      </c>
      <c r="B3075" s="10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3">ROUND(E3075/D3075*100,0)</f>
        <v>0</v>
      </c>
      <c r="P3075">
        <f t="shared" si="192"/>
        <v>92.14</v>
      </c>
      <c r="Q3075" s="11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10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2"/>
        <v>7.33</v>
      </c>
      <c r="Q3076" s="11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5" hidden="1" x14ac:dyDescent="0.25">
      <c r="A3077">
        <v>3075</v>
      </c>
      <c r="B3077" s="10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2"/>
        <v>64.8</v>
      </c>
      <c r="Q3077" s="11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0" hidden="1" x14ac:dyDescent="0.25">
      <c r="A3078">
        <v>3076</v>
      </c>
      <c r="B3078" s="10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2"/>
        <v>30.12</v>
      </c>
      <c r="Q3078" s="11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60" hidden="1" x14ac:dyDescent="0.25">
      <c r="A3079">
        <v>3077</v>
      </c>
      <c r="B3079" s="10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2"/>
        <v>52.5</v>
      </c>
      <c r="Q3079" s="11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60" hidden="1" x14ac:dyDescent="0.25">
      <c r="A3080">
        <v>3078</v>
      </c>
      <c r="B3080" s="10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2"/>
        <v>23.67</v>
      </c>
      <c r="Q3080" s="11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5" hidden="1" x14ac:dyDescent="0.25">
      <c r="A3081">
        <v>3079</v>
      </c>
      <c r="B3081" s="10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2"/>
        <v>415.78</v>
      </c>
      <c r="Q3081" s="1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60" hidden="1" x14ac:dyDescent="0.25">
      <c r="A3082">
        <v>3080</v>
      </c>
      <c r="B3082" s="10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2"/>
        <v>53.71</v>
      </c>
      <c r="Q3082" s="11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60" hidden="1" x14ac:dyDescent="0.25">
      <c r="A3083">
        <v>3081</v>
      </c>
      <c r="B3083" s="10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2"/>
        <v>420.6</v>
      </c>
      <c r="Q3083" s="11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60" hidden="1" x14ac:dyDescent="0.25">
      <c r="A3084">
        <v>3082</v>
      </c>
      <c r="B3084" s="10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>
        <f t="shared" si="192"/>
        <v>0</v>
      </c>
      <c r="Q3084" s="11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75" hidden="1" x14ac:dyDescent="0.25">
      <c r="A3085">
        <v>3083</v>
      </c>
      <c r="B3085" s="10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2"/>
        <v>18.670000000000002</v>
      </c>
      <c r="Q3085" s="11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60" hidden="1" x14ac:dyDescent="0.25">
      <c r="A3086">
        <v>3084</v>
      </c>
      <c r="B3086" s="10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2"/>
        <v>78.33</v>
      </c>
      <c r="Q3086" s="11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60" hidden="1" x14ac:dyDescent="0.25">
      <c r="A3087">
        <v>3085</v>
      </c>
      <c r="B3087" s="10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2"/>
        <v>67.78</v>
      </c>
      <c r="Q3087" s="11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60" hidden="1" x14ac:dyDescent="0.25">
      <c r="A3088">
        <v>3086</v>
      </c>
      <c r="B3088" s="10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2"/>
        <v>16.670000000000002</v>
      </c>
      <c r="Q3088" s="11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60" hidden="1" x14ac:dyDescent="0.25">
      <c r="A3089">
        <v>3087</v>
      </c>
      <c r="B3089" s="10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2"/>
        <v>62.5</v>
      </c>
      <c r="Q3089" s="11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5" hidden="1" x14ac:dyDescent="0.25">
      <c r="A3090">
        <v>3088</v>
      </c>
      <c r="B3090" s="10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2"/>
        <v>42</v>
      </c>
      <c r="Q3090" s="11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5" hidden="1" x14ac:dyDescent="0.25">
      <c r="A3091">
        <v>3089</v>
      </c>
      <c r="B3091" s="10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2"/>
        <v>130.09</v>
      </c>
      <c r="Q3091" s="1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60" hidden="1" x14ac:dyDescent="0.25">
      <c r="A3092">
        <v>3090</v>
      </c>
      <c r="B3092" s="10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2"/>
        <v>1270.22</v>
      </c>
      <c r="Q3092" s="11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60" hidden="1" x14ac:dyDescent="0.25">
      <c r="A3093">
        <v>3091</v>
      </c>
      <c r="B3093" s="10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2"/>
        <v>88.44</v>
      </c>
      <c r="Q3093" s="11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5" hidden="1" x14ac:dyDescent="0.25">
      <c r="A3094">
        <v>3092</v>
      </c>
      <c r="B3094" s="10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2"/>
        <v>56.34</v>
      </c>
      <c r="Q3094" s="11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60" hidden="1" x14ac:dyDescent="0.25">
      <c r="A3095">
        <v>3093</v>
      </c>
      <c r="B3095" s="10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2"/>
        <v>53.53</v>
      </c>
      <c r="Q3095" s="11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5" hidden="1" x14ac:dyDescent="0.25">
      <c r="A3096">
        <v>3094</v>
      </c>
      <c r="B3096" s="10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2"/>
        <v>25</v>
      </c>
      <c r="Q3096" s="11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5" hidden="1" x14ac:dyDescent="0.25">
      <c r="A3097">
        <v>3095</v>
      </c>
      <c r="B3097" s="10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2"/>
        <v>50</v>
      </c>
      <c r="Q3097" s="11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5" hidden="1" x14ac:dyDescent="0.25">
      <c r="A3098">
        <v>3096</v>
      </c>
      <c r="B3098" s="10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2"/>
        <v>56.79</v>
      </c>
      <c r="Q3098" s="11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60" hidden="1" x14ac:dyDescent="0.25">
      <c r="A3099">
        <v>3097</v>
      </c>
      <c r="B3099" s="10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2"/>
        <v>40.83</v>
      </c>
      <c r="Q3099" s="11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60" hidden="1" x14ac:dyDescent="0.25">
      <c r="A3100">
        <v>3098</v>
      </c>
      <c r="B3100" s="10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2"/>
        <v>65.11</v>
      </c>
      <c r="Q3100" s="11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60" hidden="1" x14ac:dyDescent="0.25">
      <c r="A3101">
        <v>3099</v>
      </c>
      <c r="B3101" s="10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ref="P3101:P3164" si="196">IFERROR(ROUND(E3101/L3101,2),0)</f>
        <v>55.6</v>
      </c>
      <c r="Q3101" s="1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60" hidden="1" x14ac:dyDescent="0.25">
      <c r="A3102">
        <v>3100</v>
      </c>
      <c r="B3102" s="10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6"/>
        <v>140.54</v>
      </c>
      <c r="Q3102" s="11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60" hidden="1" x14ac:dyDescent="0.25">
      <c r="A3103">
        <v>3101</v>
      </c>
      <c r="B3103" s="10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6"/>
        <v>25</v>
      </c>
      <c r="Q3103" s="11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60" hidden="1" x14ac:dyDescent="0.25">
      <c r="A3104">
        <v>3102</v>
      </c>
      <c r="B3104" s="10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6"/>
        <v>69.53</v>
      </c>
      <c r="Q3104" s="11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0" hidden="1" x14ac:dyDescent="0.25">
      <c r="A3105">
        <v>3103</v>
      </c>
      <c r="B3105" s="10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6"/>
        <v>5.5</v>
      </c>
      <c r="Q3105" s="11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60" hidden="1" x14ac:dyDescent="0.25">
      <c r="A3106">
        <v>3104</v>
      </c>
      <c r="B3106" s="10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6"/>
        <v>237</v>
      </c>
      <c r="Q3106" s="11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5" hidden="1" x14ac:dyDescent="0.25">
      <c r="A3107">
        <v>3105</v>
      </c>
      <c r="B3107" s="10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6"/>
        <v>79.87</v>
      </c>
      <c r="Q3107" s="11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60" hidden="1" x14ac:dyDescent="0.25">
      <c r="A3108">
        <v>3106</v>
      </c>
      <c r="B3108" s="10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6"/>
        <v>10.25</v>
      </c>
      <c r="Q3108" s="11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60" hidden="1" x14ac:dyDescent="0.25">
      <c r="A3109">
        <v>3107</v>
      </c>
      <c r="B3109" s="10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6"/>
        <v>272.58999999999997</v>
      </c>
      <c r="Q3109" s="11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30" hidden="1" x14ac:dyDescent="0.25">
      <c r="A3110">
        <v>3108</v>
      </c>
      <c r="B3110" s="10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6"/>
        <v>13</v>
      </c>
      <c r="Q3110" s="11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60" hidden="1" x14ac:dyDescent="0.25">
      <c r="A3111">
        <v>3109</v>
      </c>
      <c r="B3111" s="10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6"/>
        <v>58.18</v>
      </c>
      <c r="Q3111" s="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5" hidden="1" x14ac:dyDescent="0.25">
      <c r="A3112">
        <v>3110</v>
      </c>
      <c r="B3112" s="10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6"/>
        <v>10</v>
      </c>
      <c r="Q3112" s="11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5" hidden="1" x14ac:dyDescent="0.25">
      <c r="A3113">
        <v>3111</v>
      </c>
      <c r="B3113" s="10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6"/>
        <v>70.11</v>
      </c>
      <c r="Q3113" s="11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60" hidden="1" x14ac:dyDescent="0.25">
      <c r="A3114">
        <v>3112</v>
      </c>
      <c r="B3114" s="10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6"/>
        <v>57.89</v>
      </c>
      <c r="Q3114" s="11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60" hidden="1" x14ac:dyDescent="0.25">
      <c r="A3115">
        <v>3113</v>
      </c>
      <c r="B3115" s="10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6"/>
        <v>125.27</v>
      </c>
      <c r="Q3115" s="11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60" hidden="1" x14ac:dyDescent="0.25">
      <c r="A3116">
        <v>3114</v>
      </c>
      <c r="B3116" s="10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>
        <f t="shared" si="196"/>
        <v>0</v>
      </c>
      <c r="Q3116" s="11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60" hidden="1" x14ac:dyDescent="0.25">
      <c r="A3117">
        <v>3115</v>
      </c>
      <c r="B3117" s="10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6"/>
        <v>300</v>
      </c>
      <c r="Q3117" s="11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5" hidden="1" x14ac:dyDescent="0.25">
      <c r="A3118">
        <v>3116</v>
      </c>
      <c r="B3118" s="10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6"/>
        <v>43</v>
      </c>
      <c r="Q3118" s="11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5" hidden="1" x14ac:dyDescent="0.25">
      <c r="A3119">
        <v>3117</v>
      </c>
      <c r="B3119" s="10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6"/>
        <v>1</v>
      </c>
      <c r="Q3119" s="11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0" hidden="1" x14ac:dyDescent="0.25">
      <c r="A3120">
        <v>3118</v>
      </c>
      <c r="B3120" s="10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6"/>
        <v>775</v>
      </c>
      <c r="Q3120" s="11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60" hidden="1" x14ac:dyDescent="0.25">
      <c r="A3121">
        <v>3119</v>
      </c>
      <c r="B3121" s="10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6"/>
        <v>5</v>
      </c>
      <c r="Q3121" s="1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5" hidden="1" x14ac:dyDescent="0.25">
      <c r="A3122">
        <v>3120</v>
      </c>
      <c r="B3122" s="10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6"/>
        <v>12.8</v>
      </c>
      <c r="Q3122" s="11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45" hidden="1" x14ac:dyDescent="0.25">
      <c r="A3123">
        <v>3121</v>
      </c>
      <c r="B3123" s="10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6"/>
        <v>10</v>
      </c>
      <c r="Q3123" s="11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25">
      <c r="A3124">
        <v>3122</v>
      </c>
      <c r="B3124" s="10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6"/>
        <v>58</v>
      </c>
      <c r="Q3124" s="11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60" hidden="1" x14ac:dyDescent="0.25">
      <c r="A3125">
        <v>3123</v>
      </c>
      <c r="B3125" s="10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6"/>
        <v>244.8</v>
      </c>
      <c r="Q3125" s="11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5" hidden="1" x14ac:dyDescent="0.25">
      <c r="A3126">
        <v>3124</v>
      </c>
      <c r="B3126" s="10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6"/>
        <v>6.5</v>
      </c>
      <c r="Q3126" s="11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25">
      <c r="A3127">
        <v>3125</v>
      </c>
      <c r="B3127" s="10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>
        <f t="shared" si="196"/>
        <v>0</v>
      </c>
      <c r="Q3127" s="11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90" hidden="1" x14ac:dyDescent="0.25">
      <c r="A3128">
        <v>3126</v>
      </c>
      <c r="B3128" s="10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6"/>
        <v>61.18</v>
      </c>
      <c r="Q3128" s="11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60" hidden="1" x14ac:dyDescent="0.25">
      <c r="A3129">
        <v>3127</v>
      </c>
      <c r="B3129" s="10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>
        <f t="shared" si="196"/>
        <v>0</v>
      </c>
      <c r="Q3129" s="11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60" hidden="1" x14ac:dyDescent="0.25">
      <c r="A3130">
        <v>3128</v>
      </c>
      <c r="B3130" s="10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6"/>
        <v>139.24</v>
      </c>
      <c r="Q3130" s="11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60" hidden="1" x14ac:dyDescent="0.25">
      <c r="A3131">
        <v>3129</v>
      </c>
      <c r="B3131" s="10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6"/>
        <v>10</v>
      </c>
      <c r="Q3131" s="1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5" hidden="1" x14ac:dyDescent="0.25">
      <c r="A3132">
        <v>3130</v>
      </c>
      <c r="B3132" s="10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6"/>
        <v>93.75</v>
      </c>
      <c r="Q3132" s="11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0" hidden="1" x14ac:dyDescent="0.25">
      <c r="A3133">
        <v>3131</v>
      </c>
      <c r="B3133" s="10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si="196"/>
        <v>53.75</v>
      </c>
      <c r="Q3133" s="11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0" hidden="1" x14ac:dyDescent="0.25">
      <c r="A3134">
        <v>3132</v>
      </c>
      <c r="B3134" s="10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6"/>
        <v>10</v>
      </c>
      <c r="Q3134" s="11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60" hidden="1" x14ac:dyDescent="0.25">
      <c r="A3135">
        <v>3133</v>
      </c>
      <c r="B3135" s="10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si="196"/>
        <v>33.75</v>
      </c>
      <c r="Q3135" s="11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60" hidden="1" x14ac:dyDescent="0.25">
      <c r="A3136">
        <v>3134</v>
      </c>
      <c r="B3136" s="10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6"/>
        <v>18.75</v>
      </c>
      <c r="Q3136" s="11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60" hidden="1" x14ac:dyDescent="0.25">
      <c r="A3137">
        <v>3135</v>
      </c>
      <c r="B3137" s="10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6"/>
        <v>23.14</v>
      </c>
      <c r="Q3137" s="11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60" hidden="1" x14ac:dyDescent="0.25">
      <c r="A3138">
        <v>3136</v>
      </c>
      <c r="B3138" s="10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3"/>
        <v>128</v>
      </c>
      <c r="P3138">
        <f t="shared" si="196"/>
        <v>29.05</v>
      </c>
      <c r="Q3138" s="11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45" hidden="1" x14ac:dyDescent="0.25">
      <c r="A3139">
        <v>3137</v>
      </c>
      <c r="B3139" s="10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7">ROUND(E3139/D3139*100,0)</f>
        <v>3</v>
      </c>
      <c r="P3139">
        <f t="shared" si="196"/>
        <v>50</v>
      </c>
      <c r="Q3139" s="11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10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>
        <f t="shared" si="196"/>
        <v>0</v>
      </c>
      <c r="Q3140" s="11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60" hidden="1" x14ac:dyDescent="0.25">
      <c r="A3141">
        <v>3139</v>
      </c>
      <c r="B3141" s="10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6"/>
        <v>450</v>
      </c>
      <c r="Q3141" s="1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60" hidden="1" x14ac:dyDescent="0.25">
      <c r="A3142">
        <v>3140</v>
      </c>
      <c r="B3142" s="10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6"/>
        <v>24</v>
      </c>
      <c r="Q3142" s="11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0" hidden="1" x14ac:dyDescent="0.25">
      <c r="A3143">
        <v>3141</v>
      </c>
      <c r="B3143" s="10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6"/>
        <v>32.25</v>
      </c>
      <c r="Q3143" s="11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5" hidden="1" x14ac:dyDescent="0.25">
      <c r="A3144">
        <v>3142</v>
      </c>
      <c r="B3144" s="10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6"/>
        <v>15</v>
      </c>
      <c r="Q3144" s="11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0" hidden="1" x14ac:dyDescent="0.25">
      <c r="A3145">
        <v>3143</v>
      </c>
      <c r="B3145" s="10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>
        <f t="shared" si="196"/>
        <v>0</v>
      </c>
      <c r="Q3145" s="11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0" hidden="1" x14ac:dyDescent="0.25">
      <c r="A3146">
        <v>3144</v>
      </c>
      <c r="B3146" s="10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6"/>
        <v>251.33</v>
      </c>
      <c r="Q3146" s="11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5" hidden="1" x14ac:dyDescent="0.25">
      <c r="A3147">
        <v>3145</v>
      </c>
      <c r="B3147" s="10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>
        <f t="shared" si="196"/>
        <v>0</v>
      </c>
      <c r="Q3147" s="11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5" hidden="1" x14ac:dyDescent="0.25">
      <c r="A3148">
        <v>3146</v>
      </c>
      <c r="B3148" s="10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6"/>
        <v>437.5</v>
      </c>
      <c r="Q3148" s="11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60" hidden="1" x14ac:dyDescent="0.25">
      <c r="A3149">
        <v>3147</v>
      </c>
      <c r="B3149" s="10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6"/>
        <v>110.35</v>
      </c>
      <c r="Q3149" s="11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0" hidden="1" x14ac:dyDescent="0.25">
      <c r="A3150">
        <v>3148</v>
      </c>
      <c r="B3150" s="10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6"/>
        <v>41.42</v>
      </c>
      <c r="Q3150" s="11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60" hidden="1" x14ac:dyDescent="0.25">
      <c r="A3151">
        <v>3149</v>
      </c>
      <c r="B3151" s="10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6"/>
        <v>52</v>
      </c>
      <c r="Q3151" s="1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0" hidden="1" x14ac:dyDescent="0.25">
      <c r="A3152">
        <v>3150</v>
      </c>
      <c r="B3152" s="10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6"/>
        <v>33.99</v>
      </c>
      <c r="Q3152" s="11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5" hidden="1" x14ac:dyDescent="0.25">
      <c r="A3153">
        <v>3151</v>
      </c>
      <c r="B3153" s="10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6"/>
        <v>103.35</v>
      </c>
      <c r="Q3153" s="11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5" hidden="1" x14ac:dyDescent="0.25">
      <c r="A3154">
        <v>3152</v>
      </c>
      <c r="B3154" s="10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6"/>
        <v>34.79</v>
      </c>
      <c r="Q3154" s="11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5" hidden="1" x14ac:dyDescent="0.25">
      <c r="A3155">
        <v>3153</v>
      </c>
      <c r="B3155" s="10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6"/>
        <v>41.77</v>
      </c>
      <c r="Q3155" s="11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60" hidden="1" x14ac:dyDescent="0.25">
      <c r="A3156">
        <v>3154</v>
      </c>
      <c r="B3156" s="10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6"/>
        <v>64.27</v>
      </c>
      <c r="Q3156" s="11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5" hidden="1" x14ac:dyDescent="0.25">
      <c r="A3157">
        <v>3155</v>
      </c>
      <c r="B3157" s="10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6"/>
        <v>31.21</v>
      </c>
      <c r="Q3157" s="11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60" hidden="1" x14ac:dyDescent="0.25">
      <c r="A3158">
        <v>3156</v>
      </c>
      <c r="B3158" s="10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6"/>
        <v>62.92</v>
      </c>
      <c r="Q3158" s="11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0" hidden="1" x14ac:dyDescent="0.25">
      <c r="A3159">
        <v>3157</v>
      </c>
      <c r="B3159" s="10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6"/>
        <v>98.54</v>
      </c>
      <c r="Q3159" s="11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0" hidden="1" x14ac:dyDescent="0.25">
      <c r="A3160">
        <v>3158</v>
      </c>
      <c r="B3160" s="10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6"/>
        <v>82.61</v>
      </c>
      <c r="Q3160" s="11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5" hidden="1" x14ac:dyDescent="0.25">
      <c r="A3161">
        <v>3159</v>
      </c>
      <c r="B3161" s="10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6"/>
        <v>38.5</v>
      </c>
      <c r="Q3161" s="1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5" hidden="1" x14ac:dyDescent="0.25">
      <c r="A3162">
        <v>3160</v>
      </c>
      <c r="B3162" s="10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6"/>
        <v>80.16</v>
      </c>
      <c r="Q3162" s="11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60" hidden="1" x14ac:dyDescent="0.25">
      <c r="A3163">
        <v>3161</v>
      </c>
      <c r="B3163" s="10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6"/>
        <v>28.41</v>
      </c>
      <c r="Q3163" s="11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60" hidden="1" x14ac:dyDescent="0.25">
      <c r="A3164">
        <v>3162</v>
      </c>
      <c r="B3164" s="10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6"/>
        <v>80.73</v>
      </c>
      <c r="Q3164" s="11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5" hidden="1" x14ac:dyDescent="0.25">
      <c r="A3165">
        <v>3163</v>
      </c>
      <c r="B3165" s="10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ref="P3165:P3228" si="200">IFERROR(ROUND(E3165/L3165,2),0)</f>
        <v>200.69</v>
      </c>
      <c r="Q3165" s="11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60" hidden="1" x14ac:dyDescent="0.25">
      <c r="A3166">
        <v>3164</v>
      </c>
      <c r="B3166" s="10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200"/>
        <v>37.590000000000003</v>
      </c>
      <c r="Q3166" s="11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60" hidden="1" x14ac:dyDescent="0.25">
      <c r="A3167">
        <v>3165</v>
      </c>
      <c r="B3167" s="10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200"/>
        <v>58.1</v>
      </c>
      <c r="Q3167" s="11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60" hidden="1" x14ac:dyDescent="0.25">
      <c r="A3168">
        <v>3166</v>
      </c>
      <c r="B3168" s="10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200"/>
        <v>60.3</v>
      </c>
      <c r="Q3168" s="11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0" hidden="1" x14ac:dyDescent="0.25">
      <c r="A3169">
        <v>3167</v>
      </c>
      <c r="B3169" s="10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200"/>
        <v>63.36</v>
      </c>
      <c r="Q3169" s="11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5" hidden="1" x14ac:dyDescent="0.25">
      <c r="A3170">
        <v>3168</v>
      </c>
      <c r="B3170" s="10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200"/>
        <v>50.9</v>
      </c>
      <c r="Q3170" s="11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0" hidden="1" x14ac:dyDescent="0.25">
      <c r="A3171">
        <v>3169</v>
      </c>
      <c r="B3171" s="10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200"/>
        <v>100.5</v>
      </c>
      <c r="Q3171" s="1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5" hidden="1" x14ac:dyDescent="0.25">
      <c r="A3172">
        <v>3170</v>
      </c>
      <c r="B3172" s="10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200"/>
        <v>31.62</v>
      </c>
      <c r="Q3172" s="11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60" hidden="1" x14ac:dyDescent="0.25">
      <c r="A3173">
        <v>3171</v>
      </c>
      <c r="B3173" s="10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200"/>
        <v>65.099999999999994</v>
      </c>
      <c r="Q3173" s="11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5" hidden="1" x14ac:dyDescent="0.25">
      <c r="A3174">
        <v>3172</v>
      </c>
      <c r="B3174" s="10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200"/>
        <v>79.31</v>
      </c>
      <c r="Q3174" s="11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60" hidden="1" x14ac:dyDescent="0.25">
      <c r="A3175">
        <v>3173</v>
      </c>
      <c r="B3175" s="10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200"/>
        <v>139.19</v>
      </c>
      <c r="Q3175" s="11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60" hidden="1" x14ac:dyDescent="0.25">
      <c r="A3176">
        <v>3174</v>
      </c>
      <c r="B3176" s="10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200"/>
        <v>131.91</v>
      </c>
      <c r="Q3176" s="11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60" hidden="1" x14ac:dyDescent="0.25">
      <c r="A3177">
        <v>3175</v>
      </c>
      <c r="B3177" s="10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200"/>
        <v>91.3</v>
      </c>
      <c r="Q3177" s="11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60" hidden="1" x14ac:dyDescent="0.25">
      <c r="A3178">
        <v>3176</v>
      </c>
      <c r="B3178" s="10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200"/>
        <v>39.67</v>
      </c>
      <c r="Q3178" s="11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5" hidden="1" x14ac:dyDescent="0.25">
      <c r="A3179">
        <v>3177</v>
      </c>
      <c r="B3179" s="10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200"/>
        <v>57.55</v>
      </c>
      <c r="Q3179" s="11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60" hidden="1" x14ac:dyDescent="0.25">
      <c r="A3180">
        <v>3178</v>
      </c>
      <c r="B3180" s="10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200"/>
        <v>33.03</v>
      </c>
      <c r="Q3180" s="11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5" hidden="1" x14ac:dyDescent="0.25">
      <c r="A3181">
        <v>3179</v>
      </c>
      <c r="B3181" s="10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200"/>
        <v>77.34</v>
      </c>
      <c r="Q3181" s="1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5" hidden="1" x14ac:dyDescent="0.25">
      <c r="A3182">
        <v>3180</v>
      </c>
      <c r="B3182" s="10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200"/>
        <v>31.93</v>
      </c>
      <c r="Q3182" s="11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60" hidden="1" x14ac:dyDescent="0.25">
      <c r="A3183">
        <v>3181</v>
      </c>
      <c r="B3183" s="10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200"/>
        <v>36.33</v>
      </c>
      <c r="Q3183" s="11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0" hidden="1" x14ac:dyDescent="0.25">
      <c r="A3184">
        <v>3182</v>
      </c>
      <c r="B3184" s="10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200"/>
        <v>46.77</v>
      </c>
      <c r="Q3184" s="11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5" hidden="1" x14ac:dyDescent="0.25">
      <c r="A3185">
        <v>3183</v>
      </c>
      <c r="B3185" s="10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200"/>
        <v>40.07</v>
      </c>
      <c r="Q3185" s="11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5" hidden="1" x14ac:dyDescent="0.25">
      <c r="A3186">
        <v>3184</v>
      </c>
      <c r="B3186" s="10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200"/>
        <v>100.22</v>
      </c>
      <c r="Q3186" s="11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60" hidden="1" x14ac:dyDescent="0.25">
      <c r="A3187">
        <v>3185</v>
      </c>
      <c r="B3187" s="10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200"/>
        <v>41.67</v>
      </c>
      <c r="Q3187" s="11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60" hidden="1" x14ac:dyDescent="0.25">
      <c r="A3188">
        <v>3186</v>
      </c>
      <c r="B3188" s="10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200"/>
        <v>46.71</v>
      </c>
      <c r="Q3188" s="11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60" hidden="1" x14ac:dyDescent="0.25">
      <c r="A3189">
        <v>3187</v>
      </c>
      <c r="B3189" s="10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200"/>
        <v>71.489999999999995</v>
      </c>
      <c r="Q3189" s="11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60" x14ac:dyDescent="0.25">
      <c r="A3190">
        <v>3188</v>
      </c>
      <c r="B3190" s="10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200"/>
        <v>14.44</v>
      </c>
      <c r="Q3190" s="11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60" hidden="1" x14ac:dyDescent="0.25">
      <c r="A3191">
        <v>3189</v>
      </c>
      <c r="B3191" s="10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200"/>
        <v>356.84</v>
      </c>
      <c r="Q3191" s="1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5" hidden="1" x14ac:dyDescent="0.25">
      <c r="A3192">
        <v>3190</v>
      </c>
      <c r="B3192" s="10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>
        <f t="shared" si="200"/>
        <v>0</v>
      </c>
      <c r="Q3192" s="11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5" hidden="1" x14ac:dyDescent="0.25">
      <c r="A3193">
        <v>3191</v>
      </c>
      <c r="B3193" s="10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200"/>
        <v>37.75</v>
      </c>
      <c r="Q3193" s="11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60" x14ac:dyDescent="0.25">
      <c r="A3194">
        <v>3192</v>
      </c>
      <c r="B3194" s="10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200"/>
        <v>12.75</v>
      </c>
      <c r="Q3194" s="11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5" x14ac:dyDescent="0.25">
      <c r="A3195">
        <v>3193</v>
      </c>
      <c r="B3195" s="10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200"/>
        <v>24.46</v>
      </c>
      <c r="Q3195" s="11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60" hidden="1" x14ac:dyDescent="0.25">
      <c r="A3196">
        <v>3194</v>
      </c>
      <c r="B3196" s="10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>
        <f t="shared" si="200"/>
        <v>0</v>
      </c>
      <c r="Q3196" s="11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60" hidden="1" x14ac:dyDescent="0.25">
      <c r="A3197">
        <v>3195</v>
      </c>
      <c r="B3197" s="10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si="200"/>
        <v>53.08</v>
      </c>
      <c r="Q3197" s="11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5" hidden="1" x14ac:dyDescent="0.25">
      <c r="A3198">
        <v>3196</v>
      </c>
      <c r="B3198" s="10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200"/>
        <v>300</v>
      </c>
      <c r="Q3198" s="11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45" hidden="1" x14ac:dyDescent="0.25">
      <c r="A3199">
        <v>3197</v>
      </c>
      <c r="B3199" s="10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200"/>
        <v>286.25</v>
      </c>
      <c r="Q3199" s="11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60" hidden="1" x14ac:dyDescent="0.25">
      <c r="A3200">
        <v>3198</v>
      </c>
      <c r="B3200" s="10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200"/>
        <v>36.67</v>
      </c>
      <c r="Q3200" s="11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5" hidden="1" x14ac:dyDescent="0.25">
      <c r="A3201">
        <v>3199</v>
      </c>
      <c r="B3201" s="10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200"/>
        <v>49.21</v>
      </c>
      <c r="Q3201" s="1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60" hidden="1" x14ac:dyDescent="0.25">
      <c r="A3202">
        <v>3200</v>
      </c>
      <c r="B3202" s="10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7"/>
        <v>0</v>
      </c>
      <c r="P3202">
        <f t="shared" si="200"/>
        <v>1</v>
      </c>
      <c r="Q3202" s="11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60" x14ac:dyDescent="0.25">
      <c r="A3203">
        <v>3201</v>
      </c>
      <c r="B3203" s="10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ROUND(E3203/D3203*100,0)</f>
        <v>1</v>
      </c>
      <c r="P3203">
        <f t="shared" si="200"/>
        <v>12.5</v>
      </c>
      <c r="Q3203" s="11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10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0"/>
        <v>109.04</v>
      </c>
      <c r="Q3204" s="11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5" hidden="1" x14ac:dyDescent="0.25">
      <c r="A3205">
        <v>3203</v>
      </c>
      <c r="B3205" s="10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0"/>
        <v>41.67</v>
      </c>
      <c r="Q3205" s="11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60" hidden="1" x14ac:dyDescent="0.25">
      <c r="A3206">
        <v>3204</v>
      </c>
      <c r="B3206" s="10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0"/>
        <v>0</v>
      </c>
      <c r="Q3206" s="11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60" x14ac:dyDescent="0.25">
      <c r="A3207">
        <v>3205</v>
      </c>
      <c r="B3207" s="10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0"/>
        <v>22.75</v>
      </c>
      <c r="Q3207" s="11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60" hidden="1" x14ac:dyDescent="0.25">
      <c r="A3208">
        <v>3206</v>
      </c>
      <c r="B3208" s="10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0"/>
        <v>0</v>
      </c>
      <c r="Q3208" s="11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60" hidden="1" x14ac:dyDescent="0.25">
      <c r="A3209">
        <v>3207</v>
      </c>
      <c r="B3209" s="10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0"/>
        <v>70.83</v>
      </c>
      <c r="Q3209" s="11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5" hidden="1" x14ac:dyDescent="0.25">
      <c r="A3210">
        <v>3208</v>
      </c>
      <c r="B3210" s="10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0"/>
        <v>63.11</v>
      </c>
      <c r="Q3210" s="11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5" hidden="1" x14ac:dyDescent="0.25">
      <c r="A3211">
        <v>3209</v>
      </c>
      <c r="B3211" s="10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0"/>
        <v>50.16</v>
      </c>
      <c r="Q3211" s="11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60" hidden="1" x14ac:dyDescent="0.25">
      <c r="A3212">
        <v>3210</v>
      </c>
      <c r="B3212" s="10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0"/>
        <v>62.88</v>
      </c>
      <c r="Q3212" s="11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60" hidden="1" x14ac:dyDescent="0.25">
      <c r="A3213">
        <v>3211</v>
      </c>
      <c r="B3213" s="10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0"/>
        <v>85.53</v>
      </c>
      <c r="Q3213" s="11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0" hidden="1" x14ac:dyDescent="0.25">
      <c r="A3214">
        <v>3212</v>
      </c>
      <c r="B3214" s="10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0"/>
        <v>53.72</v>
      </c>
      <c r="Q3214" s="11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60" hidden="1" x14ac:dyDescent="0.25">
      <c r="A3215">
        <v>3213</v>
      </c>
      <c r="B3215" s="10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0"/>
        <v>127.81</v>
      </c>
      <c r="Q3215" s="11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60" hidden="1" x14ac:dyDescent="0.25">
      <c r="A3216">
        <v>3214</v>
      </c>
      <c r="B3216" s="10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0"/>
        <v>106.57</v>
      </c>
      <c r="Q3216" s="11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0" hidden="1" x14ac:dyDescent="0.25">
      <c r="A3217">
        <v>3215</v>
      </c>
      <c r="B3217" s="10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0"/>
        <v>262.11</v>
      </c>
      <c r="Q3217" s="11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60" hidden="1" x14ac:dyDescent="0.25">
      <c r="A3218">
        <v>3216</v>
      </c>
      <c r="B3218" s="10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0"/>
        <v>57.17</v>
      </c>
      <c r="Q3218" s="11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45" hidden="1" x14ac:dyDescent="0.25">
      <c r="A3219">
        <v>3217</v>
      </c>
      <c r="B3219" s="10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0"/>
        <v>50.2</v>
      </c>
      <c r="Q3219" s="11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60" hidden="1" x14ac:dyDescent="0.25">
      <c r="A3220">
        <v>3218</v>
      </c>
      <c r="B3220" s="10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0"/>
        <v>66.59</v>
      </c>
      <c r="Q3220" s="11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5" hidden="1" x14ac:dyDescent="0.25">
      <c r="A3221">
        <v>3219</v>
      </c>
      <c r="B3221" s="10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0"/>
        <v>168.25</v>
      </c>
      <c r="Q3221" s="11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0" hidden="1" x14ac:dyDescent="0.25">
      <c r="A3222">
        <v>3220</v>
      </c>
      <c r="B3222" s="10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0"/>
        <v>256.37</v>
      </c>
      <c r="Q3222" s="11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60" hidden="1" x14ac:dyDescent="0.25">
      <c r="A3223">
        <v>3221</v>
      </c>
      <c r="B3223" s="10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0"/>
        <v>36.61</v>
      </c>
      <c r="Q3223" s="11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5" hidden="1" x14ac:dyDescent="0.25">
      <c r="A3224">
        <v>3222</v>
      </c>
      <c r="B3224" s="10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0"/>
        <v>37.14</v>
      </c>
      <c r="Q3224" s="11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0" hidden="1" x14ac:dyDescent="0.25">
      <c r="A3225">
        <v>3223</v>
      </c>
      <c r="B3225" s="10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0"/>
        <v>45.88</v>
      </c>
      <c r="Q3225" s="11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60" hidden="1" x14ac:dyDescent="0.25">
      <c r="A3226">
        <v>3224</v>
      </c>
      <c r="B3226" s="10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0"/>
        <v>141.71</v>
      </c>
      <c r="Q3226" s="11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5" hidden="1" x14ac:dyDescent="0.25">
      <c r="A3227">
        <v>3225</v>
      </c>
      <c r="B3227" s="10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0"/>
        <v>52.49</v>
      </c>
      <c r="Q3227" s="11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5" hidden="1" x14ac:dyDescent="0.25">
      <c r="A3228">
        <v>3226</v>
      </c>
      <c r="B3228" s="10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0"/>
        <v>59.52</v>
      </c>
      <c r="Q3228" s="11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60" hidden="1" x14ac:dyDescent="0.25">
      <c r="A3229">
        <v>3227</v>
      </c>
      <c r="B3229" s="10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ref="P3229:P3292" si="204">IFERROR(ROUND(E3229/L3229,2),0)</f>
        <v>50</v>
      </c>
      <c r="Q3229" s="11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30" hidden="1" x14ac:dyDescent="0.25">
      <c r="A3230">
        <v>3228</v>
      </c>
      <c r="B3230" s="10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4"/>
        <v>193.62</v>
      </c>
      <c r="Q3230" s="11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5" hidden="1" x14ac:dyDescent="0.25">
      <c r="A3231">
        <v>3229</v>
      </c>
      <c r="B3231" s="10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4"/>
        <v>106.8</v>
      </c>
      <c r="Q3231" s="11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60" hidden="1" x14ac:dyDescent="0.25">
      <c r="A3232">
        <v>3230</v>
      </c>
      <c r="B3232" s="10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4"/>
        <v>77.22</v>
      </c>
      <c r="Q3232" s="11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5" hidden="1" x14ac:dyDescent="0.25">
      <c r="A3233">
        <v>3231</v>
      </c>
      <c r="B3233" s="10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4"/>
        <v>57.5</v>
      </c>
      <c r="Q3233" s="11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5" hidden="1" x14ac:dyDescent="0.25">
      <c r="A3234">
        <v>3232</v>
      </c>
      <c r="B3234" s="10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4"/>
        <v>50.46</v>
      </c>
      <c r="Q3234" s="11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5" hidden="1" x14ac:dyDescent="0.25">
      <c r="A3235">
        <v>3233</v>
      </c>
      <c r="B3235" s="10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4"/>
        <v>97.38</v>
      </c>
      <c r="Q3235" s="11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60" hidden="1" x14ac:dyDescent="0.25">
      <c r="A3236">
        <v>3234</v>
      </c>
      <c r="B3236" s="10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4"/>
        <v>34.92</v>
      </c>
      <c r="Q3236" s="11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60" hidden="1" x14ac:dyDescent="0.25">
      <c r="A3237">
        <v>3235</v>
      </c>
      <c r="B3237" s="10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4"/>
        <v>85.53</v>
      </c>
      <c r="Q3237" s="11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60" hidden="1" x14ac:dyDescent="0.25">
      <c r="A3238">
        <v>3236</v>
      </c>
      <c r="B3238" s="10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4"/>
        <v>182.91</v>
      </c>
      <c r="Q3238" s="11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0" hidden="1" x14ac:dyDescent="0.25">
      <c r="A3239">
        <v>3237</v>
      </c>
      <c r="B3239" s="10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4"/>
        <v>131.13999999999999</v>
      </c>
      <c r="Q3239" s="11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60" hidden="1" x14ac:dyDescent="0.25">
      <c r="A3240">
        <v>3238</v>
      </c>
      <c r="B3240" s="10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4"/>
        <v>39.81</v>
      </c>
      <c r="Q3240" s="11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60" hidden="1" x14ac:dyDescent="0.25">
      <c r="A3241">
        <v>3239</v>
      </c>
      <c r="B3241" s="10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4"/>
        <v>59.7</v>
      </c>
      <c r="Q3241" s="11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60" hidden="1" x14ac:dyDescent="0.25">
      <c r="A3242">
        <v>3240</v>
      </c>
      <c r="B3242" s="10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4"/>
        <v>88.74</v>
      </c>
      <c r="Q3242" s="11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0" hidden="1" x14ac:dyDescent="0.25">
      <c r="A3243">
        <v>3241</v>
      </c>
      <c r="B3243" s="10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4"/>
        <v>58.69</v>
      </c>
      <c r="Q3243" s="11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5" hidden="1" x14ac:dyDescent="0.25">
      <c r="A3244">
        <v>3242</v>
      </c>
      <c r="B3244" s="10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4"/>
        <v>69.569999999999993</v>
      </c>
      <c r="Q3244" s="11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5" hidden="1" x14ac:dyDescent="0.25">
      <c r="A3245">
        <v>3243</v>
      </c>
      <c r="B3245" s="10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4"/>
        <v>115.87</v>
      </c>
      <c r="Q3245" s="11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5" hidden="1" x14ac:dyDescent="0.25">
      <c r="A3246">
        <v>3244</v>
      </c>
      <c r="B3246" s="10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4"/>
        <v>23.87</v>
      </c>
      <c r="Q3246" s="11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5" hidden="1" x14ac:dyDescent="0.25">
      <c r="A3247">
        <v>3245</v>
      </c>
      <c r="B3247" s="10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4"/>
        <v>81.13</v>
      </c>
      <c r="Q3247" s="11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5" hidden="1" x14ac:dyDescent="0.25">
      <c r="A3248">
        <v>3246</v>
      </c>
      <c r="B3248" s="10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4"/>
        <v>57.63</v>
      </c>
      <c r="Q3248" s="11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60" hidden="1" x14ac:dyDescent="0.25">
      <c r="A3249">
        <v>3247</v>
      </c>
      <c r="B3249" s="10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4"/>
        <v>46.43</v>
      </c>
      <c r="Q3249" s="11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0" hidden="1" x14ac:dyDescent="0.25">
      <c r="A3250">
        <v>3248</v>
      </c>
      <c r="B3250" s="10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4"/>
        <v>60.48</v>
      </c>
      <c r="Q3250" s="11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60" hidden="1" x14ac:dyDescent="0.25">
      <c r="A3251">
        <v>3249</v>
      </c>
      <c r="B3251" s="10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4"/>
        <v>65.58</v>
      </c>
      <c r="Q3251" s="11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60" hidden="1" x14ac:dyDescent="0.25">
      <c r="A3252">
        <v>3250</v>
      </c>
      <c r="B3252" s="10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4"/>
        <v>119.19</v>
      </c>
      <c r="Q3252" s="11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60" hidden="1" x14ac:dyDescent="0.25">
      <c r="A3253">
        <v>3251</v>
      </c>
      <c r="B3253" s="10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4"/>
        <v>83.05</v>
      </c>
      <c r="Q3253" s="11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5" hidden="1" x14ac:dyDescent="0.25">
      <c r="A3254">
        <v>3252</v>
      </c>
      <c r="B3254" s="10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4"/>
        <v>57.52</v>
      </c>
      <c r="Q3254" s="11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5" hidden="1" x14ac:dyDescent="0.25">
      <c r="A3255">
        <v>3253</v>
      </c>
      <c r="B3255" s="10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4"/>
        <v>177.09</v>
      </c>
      <c r="Q3255" s="11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60" hidden="1" x14ac:dyDescent="0.25">
      <c r="A3256">
        <v>3254</v>
      </c>
      <c r="B3256" s="10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4"/>
        <v>70.77</v>
      </c>
      <c r="Q3256" s="11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60" hidden="1" x14ac:dyDescent="0.25">
      <c r="A3257">
        <v>3255</v>
      </c>
      <c r="B3257" s="10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4"/>
        <v>29.17</v>
      </c>
      <c r="Q3257" s="11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5" hidden="1" x14ac:dyDescent="0.25">
      <c r="A3258">
        <v>3256</v>
      </c>
      <c r="B3258" s="10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4"/>
        <v>72.760000000000005</v>
      </c>
      <c r="Q3258" s="11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60" hidden="1" x14ac:dyDescent="0.25">
      <c r="A3259">
        <v>3257</v>
      </c>
      <c r="B3259" s="10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4"/>
        <v>51.85</v>
      </c>
      <c r="Q3259" s="11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5" hidden="1" x14ac:dyDescent="0.25">
      <c r="A3260">
        <v>3258</v>
      </c>
      <c r="B3260" s="10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4"/>
        <v>98.2</v>
      </c>
      <c r="Q3260" s="11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60" hidden="1" x14ac:dyDescent="0.25">
      <c r="A3261">
        <v>3259</v>
      </c>
      <c r="B3261" s="10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4"/>
        <v>251.74</v>
      </c>
      <c r="Q3261" s="11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5" hidden="1" x14ac:dyDescent="0.25">
      <c r="A3262">
        <v>3260</v>
      </c>
      <c r="B3262" s="10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4"/>
        <v>74.819999999999993</v>
      </c>
      <c r="Q3262" s="11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5" hidden="1" x14ac:dyDescent="0.25">
      <c r="A3263">
        <v>3261</v>
      </c>
      <c r="B3263" s="10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4"/>
        <v>67.650000000000006</v>
      </c>
      <c r="Q3263" s="11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0" hidden="1" x14ac:dyDescent="0.25">
      <c r="A3264">
        <v>3262</v>
      </c>
      <c r="B3264" s="10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4"/>
        <v>93.81</v>
      </c>
      <c r="Q3264" s="11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45" hidden="1" x14ac:dyDescent="0.25">
      <c r="A3265">
        <v>3263</v>
      </c>
      <c r="B3265" s="10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4"/>
        <v>41.24</v>
      </c>
      <c r="Q3265" s="11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45" hidden="1" x14ac:dyDescent="0.25">
      <c r="A3266">
        <v>3264</v>
      </c>
      <c r="B3266" s="10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103</v>
      </c>
      <c r="P3266">
        <f t="shared" si="204"/>
        <v>52.55</v>
      </c>
      <c r="Q3266" s="11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5" hidden="1" x14ac:dyDescent="0.25">
      <c r="A3267">
        <v>3265</v>
      </c>
      <c r="B3267" s="10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ROUND(E3267/D3267*100,0)</f>
        <v>164</v>
      </c>
      <c r="P3267">
        <f t="shared" si="204"/>
        <v>70.290000000000006</v>
      </c>
      <c r="Q3267" s="11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10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4"/>
        <v>48.33</v>
      </c>
      <c r="Q3268" s="11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60" hidden="1" x14ac:dyDescent="0.25">
      <c r="A3269">
        <v>3267</v>
      </c>
      <c r="B3269" s="10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4"/>
        <v>53.18</v>
      </c>
      <c r="Q3269" s="11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5" hidden="1" x14ac:dyDescent="0.25">
      <c r="A3270">
        <v>3268</v>
      </c>
      <c r="B3270" s="10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4"/>
        <v>60.95</v>
      </c>
      <c r="Q3270" s="11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5" hidden="1" x14ac:dyDescent="0.25">
      <c r="A3271">
        <v>3269</v>
      </c>
      <c r="B3271" s="10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4"/>
        <v>116</v>
      </c>
      <c r="Q3271" s="11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60" hidden="1" x14ac:dyDescent="0.25">
      <c r="A3272">
        <v>3270</v>
      </c>
      <c r="B3272" s="10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4"/>
        <v>61</v>
      </c>
      <c r="Q3272" s="11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30" hidden="1" x14ac:dyDescent="0.25">
      <c r="A3273">
        <v>3271</v>
      </c>
      <c r="B3273" s="10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4"/>
        <v>38.24</v>
      </c>
      <c r="Q3273" s="11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5" hidden="1" x14ac:dyDescent="0.25">
      <c r="A3274">
        <v>3272</v>
      </c>
      <c r="B3274" s="10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4"/>
        <v>106.5</v>
      </c>
      <c r="Q3274" s="11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60" hidden="1" x14ac:dyDescent="0.25">
      <c r="A3275">
        <v>3273</v>
      </c>
      <c r="B3275" s="10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4"/>
        <v>204.57</v>
      </c>
      <c r="Q3275" s="11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5" hidden="1" x14ac:dyDescent="0.25">
      <c r="A3276">
        <v>3274</v>
      </c>
      <c r="B3276" s="10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4"/>
        <v>54.91</v>
      </c>
      <c r="Q3276" s="11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60" hidden="1" x14ac:dyDescent="0.25">
      <c r="A3277">
        <v>3275</v>
      </c>
      <c r="B3277" s="10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4"/>
        <v>150.41999999999999</v>
      </c>
      <c r="Q3277" s="11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60" hidden="1" x14ac:dyDescent="0.25">
      <c r="A3278">
        <v>3276</v>
      </c>
      <c r="B3278" s="10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4"/>
        <v>52.58</v>
      </c>
      <c r="Q3278" s="11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60" hidden="1" x14ac:dyDescent="0.25">
      <c r="A3279">
        <v>3277</v>
      </c>
      <c r="B3279" s="10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4"/>
        <v>54.3</v>
      </c>
      <c r="Q3279" s="11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60" hidden="1" x14ac:dyDescent="0.25">
      <c r="A3280">
        <v>3278</v>
      </c>
      <c r="B3280" s="10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4"/>
        <v>76.03</v>
      </c>
      <c r="Q3280" s="11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60" hidden="1" x14ac:dyDescent="0.25">
      <c r="A3281">
        <v>3279</v>
      </c>
      <c r="B3281" s="10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4"/>
        <v>105.21</v>
      </c>
      <c r="Q3281" s="11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60" hidden="1" x14ac:dyDescent="0.25">
      <c r="A3282">
        <v>3280</v>
      </c>
      <c r="B3282" s="10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4"/>
        <v>68.67</v>
      </c>
      <c r="Q3282" s="11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45" hidden="1" x14ac:dyDescent="0.25">
      <c r="A3283">
        <v>3281</v>
      </c>
      <c r="B3283" s="10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4"/>
        <v>129.36000000000001</v>
      </c>
      <c r="Q3283" s="11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60" hidden="1" x14ac:dyDescent="0.25">
      <c r="A3284">
        <v>3282</v>
      </c>
      <c r="B3284" s="10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4"/>
        <v>134.26</v>
      </c>
      <c r="Q3284" s="11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60" hidden="1" x14ac:dyDescent="0.25">
      <c r="A3285">
        <v>3283</v>
      </c>
      <c r="B3285" s="10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4"/>
        <v>17.829999999999998</v>
      </c>
      <c r="Q3285" s="11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5" hidden="1" x14ac:dyDescent="0.25">
      <c r="A3286">
        <v>3284</v>
      </c>
      <c r="B3286" s="10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4"/>
        <v>203.2</v>
      </c>
      <c r="Q3286" s="11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25">
      <c r="A3287">
        <v>3285</v>
      </c>
      <c r="B3287" s="10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4"/>
        <v>69.19</v>
      </c>
      <c r="Q3287" s="11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60" hidden="1" x14ac:dyDescent="0.25">
      <c r="A3288">
        <v>3286</v>
      </c>
      <c r="B3288" s="10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4"/>
        <v>125.12</v>
      </c>
      <c r="Q3288" s="11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0" hidden="1" x14ac:dyDescent="0.25">
      <c r="A3289">
        <v>3287</v>
      </c>
      <c r="B3289" s="10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4"/>
        <v>73.53</v>
      </c>
      <c r="Q3289" s="11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60" hidden="1" x14ac:dyDescent="0.25">
      <c r="A3290">
        <v>3288</v>
      </c>
      <c r="B3290" s="10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4"/>
        <v>48.44</v>
      </c>
      <c r="Q3290" s="11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60" hidden="1" x14ac:dyDescent="0.25">
      <c r="A3291">
        <v>3289</v>
      </c>
      <c r="B3291" s="10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4"/>
        <v>26.61</v>
      </c>
      <c r="Q3291" s="11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5" hidden="1" x14ac:dyDescent="0.25">
      <c r="A3292">
        <v>3290</v>
      </c>
      <c r="B3292" s="10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4"/>
        <v>33.67</v>
      </c>
      <c r="Q3292" s="11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60" hidden="1" x14ac:dyDescent="0.25">
      <c r="A3293">
        <v>3291</v>
      </c>
      <c r="B3293" s="10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ref="P3293:P3356" si="208">IFERROR(ROUND(E3293/L3293,2),0)</f>
        <v>40.71</v>
      </c>
      <c r="Q3293" s="11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5" hidden="1" x14ac:dyDescent="0.25">
      <c r="A3294">
        <v>3292</v>
      </c>
      <c r="B3294" s="10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8"/>
        <v>19.27</v>
      </c>
      <c r="Q3294" s="11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60" hidden="1" x14ac:dyDescent="0.25">
      <c r="A3295">
        <v>3293</v>
      </c>
      <c r="B3295" s="10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8"/>
        <v>84.29</v>
      </c>
      <c r="Q3295" s="11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60" hidden="1" x14ac:dyDescent="0.25">
      <c r="A3296">
        <v>3294</v>
      </c>
      <c r="B3296" s="10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8"/>
        <v>29.58</v>
      </c>
      <c r="Q3296" s="11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60" hidden="1" x14ac:dyDescent="0.25">
      <c r="A3297">
        <v>3295</v>
      </c>
      <c r="B3297" s="10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8"/>
        <v>26.67</v>
      </c>
      <c r="Q3297" s="11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60" hidden="1" x14ac:dyDescent="0.25">
      <c r="A3298">
        <v>3296</v>
      </c>
      <c r="B3298" s="10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8"/>
        <v>45.98</v>
      </c>
      <c r="Q3298" s="11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5" hidden="1" x14ac:dyDescent="0.25">
      <c r="A3299">
        <v>3297</v>
      </c>
      <c r="B3299" s="10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8"/>
        <v>125.09</v>
      </c>
      <c r="Q3299" s="11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60" hidden="1" x14ac:dyDescent="0.25">
      <c r="A3300">
        <v>3298</v>
      </c>
      <c r="B3300" s="10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8"/>
        <v>141.29</v>
      </c>
      <c r="Q3300" s="11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60" hidden="1" x14ac:dyDescent="0.25">
      <c r="A3301">
        <v>3299</v>
      </c>
      <c r="B3301" s="10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8"/>
        <v>55.33</v>
      </c>
      <c r="Q3301" s="11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5" hidden="1" x14ac:dyDescent="0.25">
      <c r="A3302">
        <v>3300</v>
      </c>
      <c r="B3302" s="10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8"/>
        <v>46.42</v>
      </c>
      <c r="Q3302" s="11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60" hidden="1" x14ac:dyDescent="0.25">
      <c r="A3303">
        <v>3301</v>
      </c>
      <c r="B3303" s="10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8"/>
        <v>57.2</v>
      </c>
      <c r="Q3303" s="11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25">
      <c r="A3304">
        <v>3302</v>
      </c>
      <c r="B3304" s="10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8"/>
        <v>173.7</v>
      </c>
      <c r="Q3304" s="11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60" hidden="1" x14ac:dyDescent="0.25">
      <c r="A3305">
        <v>3303</v>
      </c>
      <c r="B3305" s="10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8"/>
        <v>59.6</v>
      </c>
      <c r="Q3305" s="11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5" hidden="1" x14ac:dyDescent="0.25">
      <c r="A3306">
        <v>3304</v>
      </c>
      <c r="B3306" s="10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8"/>
        <v>89.59</v>
      </c>
      <c r="Q3306" s="11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60" hidden="1" x14ac:dyDescent="0.25">
      <c r="A3307">
        <v>3305</v>
      </c>
      <c r="B3307" s="10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8"/>
        <v>204.05</v>
      </c>
      <c r="Q3307" s="11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60" hidden="1" x14ac:dyDescent="0.25">
      <c r="A3308">
        <v>3306</v>
      </c>
      <c r="B3308" s="10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8"/>
        <v>48.7</v>
      </c>
      <c r="Q3308" s="11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60" hidden="1" x14ac:dyDescent="0.25">
      <c r="A3309">
        <v>3307</v>
      </c>
      <c r="B3309" s="10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8"/>
        <v>53.34</v>
      </c>
      <c r="Q3309" s="11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5" hidden="1" x14ac:dyDescent="0.25">
      <c r="A3310">
        <v>3308</v>
      </c>
      <c r="B3310" s="10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8"/>
        <v>75.09</v>
      </c>
      <c r="Q3310" s="11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0" hidden="1" x14ac:dyDescent="0.25">
      <c r="A3311">
        <v>3309</v>
      </c>
      <c r="B3311" s="10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8"/>
        <v>18</v>
      </c>
      <c r="Q3311" s="11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45" hidden="1" x14ac:dyDescent="0.25">
      <c r="A3312">
        <v>3310</v>
      </c>
      <c r="B3312" s="10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8"/>
        <v>209.84</v>
      </c>
      <c r="Q3312" s="11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5" hidden="1" x14ac:dyDescent="0.25">
      <c r="A3313">
        <v>3311</v>
      </c>
      <c r="B3313" s="10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8"/>
        <v>61.02</v>
      </c>
      <c r="Q3313" s="11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60" hidden="1" x14ac:dyDescent="0.25">
      <c r="A3314">
        <v>3312</v>
      </c>
      <c r="B3314" s="10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8"/>
        <v>61</v>
      </c>
      <c r="Q3314" s="11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5" hidden="1" x14ac:dyDescent="0.25">
      <c r="A3315">
        <v>3313</v>
      </c>
      <c r="B3315" s="10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8"/>
        <v>80.03</v>
      </c>
      <c r="Q3315" s="11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60" hidden="1" x14ac:dyDescent="0.25">
      <c r="A3316">
        <v>3314</v>
      </c>
      <c r="B3316" s="10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8"/>
        <v>29.07</v>
      </c>
      <c r="Q3316" s="11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5" hidden="1" x14ac:dyDescent="0.25">
      <c r="A3317">
        <v>3315</v>
      </c>
      <c r="B3317" s="10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8"/>
        <v>49.44</v>
      </c>
      <c r="Q3317" s="11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5" hidden="1" x14ac:dyDescent="0.25">
      <c r="A3318">
        <v>3316</v>
      </c>
      <c r="B3318" s="10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8"/>
        <v>93.98</v>
      </c>
      <c r="Q3318" s="11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5" hidden="1" x14ac:dyDescent="0.25">
      <c r="A3319">
        <v>3317</v>
      </c>
      <c r="B3319" s="10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8"/>
        <v>61.94</v>
      </c>
      <c r="Q3319" s="11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0" hidden="1" x14ac:dyDescent="0.25">
      <c r="A3320">
        <v>3318</v>
      </c>
      <c r="B3320" s="10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8"/>
        <v>78.5</v>
      </c>
      <c r="Q3320" s="11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60" hidden="1" x14ac:dyDescent="0.25">
      <c r="A3321">
        <v>3319</v>
      </c>
      <c r="B3321" s="10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8"/>
        <v>33.75</v>
      </c>
      <c r="Q3321" s="11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5" hidden="1" x14ac:dyDescent="0.25">
      <c r="A3322">
        <v>3320</v>
      </c>
      <c r="B3322" s="10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8"/>
        <v>66.45</v>
      </c>
      <c r="Q3322" s="11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60" hidden="1" x14ac:dyDescent="0.25">
      <c r="A3323">
        <v>3321</v>
      </c>
      <c r="B3323" s="10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8"/>
        <v>35.799999999999997</v>
      </c>
      <c r="Q3323" s="11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60" hidden="1" x14ac:dyDescent="0.25">
      <c r="A3324">
        <v>3322</v>
      </c>
      <c r="B3324" s="10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8"/>
        <v>145.65</v>
      </c>
      <c r="Q3324" s="11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60" hidden="1" x14ac:dyDescent="0.25">
      <c r="A3325">
        <v>3323</v>
      </c>
      <c r="B3325" s="10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8"/>
        <v>25.69</v>
      </c>
      <c r="Q3325" s="11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5" hidden="1" x14ac:dyDescent="0.25">
      <c r="A3326">
        <v>3324</v>
      </c>
      <c r="B3326" s="10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8"/>
        <v>152.5</v>
      </c>
      <c r="Q3326" s="11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60" hidden="1" x14ac:dyDescent="0.25">
      <c r="A3327">
        <v>3325</v>
      </c>
      <c r="B3327" s="10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8"/>
        <v>30</v>
      </c>
      <c r="Q3327" s="11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60" hidden="1" x14ac:dyDescent="0.25">
      <c r="A3328">
        <v>3326</v>
      </c>
      <c r="B3328" s="10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8"/>
        <v>142.28</v>
      </c>
      <c r="Q3328" s="11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60" hidden="1" x14ac:dyDescent="0.25">
      <c r="A3329">
        <v>3327</v>
      </c>
      <c r="B3329" s="10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8"/>
        <v>24.55</v>
      </c>
      <c r="Q3329" s="11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5" hidden="1" x14ac:dyDescent="0.25">
      <c r="A3330">
        <v>3328</v>
      </c>
      <c r="B3330" s="10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146</v>
      </c>
      <c r="P3330">
        <f t="shared" si="208"/>
        <v>292.77999999999997</v>
      </c>
      <c r="Q3330" s="11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5" hidden="1" x14ac:dyDescent="0.25">
      <c r="A3331">
        <v>3329</v>
      </c>
      <c r="B3331" s="10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ROUND(E3331/D3331*100,0)</f>
        <v>117</v>
      </c>
      <c r="P3331">
        <f t="shared" si="208"/>
        <v>44.92</v>
      </c>
      <c r="Q3331" s="11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10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08"/>
        <v>23.1</v>
      </c>
      <c r="Q3332" s="11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60" hidden="1" x14ac:dyDescent="0.25">
      <c r="A3333">
        <v>3331</v>
      </c>
      <c r="B3333" s="10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08"/>
        <v>80.400000000000006</v>
      </c>
      <c r="Q3333" s="11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5" hidden="1" x14ac:dyDescent="0.25">
      <c r="A3334">
        <v>3332</v>
      </c>
      <c r="B3334" s="10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08"/>
        <v>72.290000000000006</v>
      </c>
      <c r="Q3334" s="11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60" hidden="1" x14ac:dyDescent="0.25">
      <c r="A3335">
        <v>3333</v>
      </c>
      <c r="B3335" s="10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08"/>
        <v>32.97</v>
      </c>
      <c r="Q3335" s="11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45" hidden="1" x14ac:dyDescent="0.25">
      <c r="A3336">
        <v>3334</v>
      </c>
      <c r="B3336" s="10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08"/>
        <v>116.65</v>
      </c>
      <c r="Q3336" s="11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60" hidden="1" x14ac:dyDescent="0.25">
      <c r="A3337">
        <v>3335</v>
      </c>
      <c r="B3337" s="10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08"/>
        <v>79.62</v>
      </c>
      <c r="Q3337" s="11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5" hidden="1" x14ac:dyDescent="0.25">
      <c r="A3338">
        <v>3336</v>
      </c>
      <c r="B3338" s="10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08"/>
        <v>27.78</v>
      </c>
      <c r="Q3338" s="11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5" hidden="1" x14ac:dyDescent="0.25">
      <c r="A3339">
        <v>3337</v>
      </c>
      <c r="B3339" s="10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08"/>
        <v>81.03</v>
      </c>
      <c r="Q3339" s="11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0" hidden="1" x14ac:dyDescent="0.25">
      <c r="A3340">
        <v>3338</v>
      </c>
      <c r="B3340" s="10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08"/>
        <v>136.85</v>
      </c>
      <c r="Q3340" s="11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5" hidden="1" x14ac:dyDescent="0.25">
      <c r="A3341">
        <v>3339</v>
      </c>
      <c r="B3341" s="10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08"/>
        <v>177.62</v>
      </c>
      <c r="Q3341" s="11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60" hidden="1" x14ac:dyDescent="0.25">
      <c r="A3342">
        <v>3340</v>
      </c>
      <c r="B3342" s="10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08"/>
        <v>109.08</v>
      </c>
      <c r="Q3342" s="11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60" hidden="1" x14ac:dyDescent="0.25">
      <c r="A3343">
        <v>3341</v>
      </c>
      <c r="B3343" s="10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08"/>
        <v>119.64</v>
      </c>
      <c r="Q3343" s="11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5" hidden="1" x14ac:dyDescent="0.25">
      <c r="A3344">
        <v>3342</v>
      </c>
      <c r="B3344" s="10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08"/>
        <v>78.209999999999994</v>
      </c>
      <c r="Q3344" s="11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5" hidden="1" x14ac:dyDescent="0.25">
      <c r="A3345">
        <v>3343</v>
      </c>
      <c r="B3345" s="10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08"/>
        <v>52.17</v>
      </c>
      <c r="Q3345" s="11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60" hidden="1" x14ac:dyDescent="0.25">
      <c r="A3346">
        <v>3344</v>
      </c>
      <c r="B3346" s="10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08"/>
        <v>114.13</v>
      </c>
      <c r="Q3346" s="11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60" hidden="1" x14ac:dyDescent="0.25">
      <c r="A3347">
        <v>3345</v>
      </c>
      <c r="B3347" s="10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08"/>
        <v>50</v>
      </c>
      <c r="Q3347" s="11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60" hidden="1" x14ac:dyDescent="0.25">
      <c r="A3348">
        <v>3346</v>
      </c>
      <c r="B3348" s="10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08"/>
        <v>91.67</v>
      </c>
      <c r="Q3348" s="11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60" hidden="1" x14ac:dyDescent="0.25">
      <c r="A3349">
        <v>3347</v>
      </c>
      <c r="B3349" s="10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08"/>
        <v>108.59</v>
      </c>
      <c r="Q3349" s="11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60" hidden="1" x14ac:dyDescent="0.25">
      <c r="A3350">
        <v>3348</v>
      </c>
      <c r="B3350" s="10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08"/>
        <v>69.819999999999993</v>
      </c>
      <c r="Q3350" s="11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60" hidden="1" x14ac:dyDescent="0.25">
      <c r="A3351">
        <v>3349</v>
      </c>
      <c r="B3351" s="10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08"/>
        <v>109.57</v>
      </c>
      <c r="Q3351" s="11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60" hidden="1" x14ac:dyDescent="0.25">
      <c r="A3352">
        <v>3350</v>
      </c>
      <c r="B3352" s="10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08"/>
        <v>71.67</v>
      </c>
      <c r="Q3352" s="11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60" hidden="1" x14ac:dyDescent="0.25">
      <c r="A3353">
        <v>3351</v>
      </c>
      <c r="B3353" s="10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08"/>
        <v>93.61</v>
      </c>
      <c r="Q3353" s="11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60" hidden="1" x14ac:dyDescent="0.25">
      <c r="A3354">
        <v>3352</v>
      </c>
      <c r="B3354" s="10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08"/>
        <v>76.8</v>
      </c>
      <c r="Q3354" s="11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60" hidden="1" x14ac:dyDescent="0.25">
      <c r="A3355">
        <v>3353</v>
      </c>
      <c r="B3355" s="10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08"/>
        <v>35.799999999999997</v>
      </c>
      <c r="Q3355" s="11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45" hidden="1" x14ac:dyDescent="0.25">
      <c r="A3356">
        <v>3354</v>
      </c>
      <c r="B3356" s="10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08"/>
        <v>55.6</v>
      </c>
      <c r="Q3356" s="11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5" hidden="1" x14ac:dyDescent="0.25">
      <c r="A3357">
        <v>3355</v>
      </c>
      <c r="B3357" s="10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ref="P3357:P3420" si="212">IFERROR(ROUND(E3357/L3357,2),0)</f>
        <v>147.33000000000001</v>
      </c>
      <c r="Q3357" s="11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60" hidden="1" x14ac:dyDescent="0.25">
      <c r="A3358">
        <v>3356</v>
      </c>
      <c r="B3358" s="10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2"/>
        <v>56.33</v>
      </c>
      <c r="Q3358" s="11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60" hidden="1" x14ac:dyDescent="0.25">
      <c r="A3359">
        <v>3357</v>
      </c>
      <c r="B3359" s="10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2"/>
        <v>96.19</v>
      </c>
      <c r="Q3359" s="11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5" hidden="1" x14ac:dyDescent="0.25">
      <c r="A3360">
        <v>3358</v>
      </c>
      <c r="B3360" s="10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2"/>
        <v>63.57</v>
      </c>
      <c r="Q3360" s="11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5" hidden="1" x14ac:dyDescent="0.25">
      <c r="A3361">
        <v>3359</v>
      </c>
      <c r="B3361" s="10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2"/>
        <v>184.78</v>
      </c>
      <c r="Q3361" s="11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0" hidden="1" x14ac:dyDescent="0.25">
      <c r="A3362">
        <v>3360</v>
      </c>
      <c r="B3362" s="10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2"/>
        <v>126.72</v>
      </c>
      <c r="Q3362" s="11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60" hidden="1" x14ac:dyDescent="0.25">
      <c r="A3363">
        <v>3361</v>
      </c>
      <c r="B3363" s="10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2"/>
        <v>83.43</v>
      </c>
      <c r="Q3363" s="11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5" hidden="1" x14ac:dyDescent="0.25">
      <c r="A3364">
        <v>3362</v>
      </c>
      <c r="B3364" s="10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2"/>
        <v>54.5</v>
      </c>
      <c r="Q3364" s="11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60" hidden="1" x14ac:dyDescent="0.25">
      <c r="A3365">
        <v>3363</v>
      </c>
      <c r="B3365" s="10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2"/>
        <v>302.31</v>
      </c>
      <c r="Q3365" s="11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60" hidden="1" x14ac:dyDescent="0.25">
      <c r="A3366">
        <v>3364</v>
      </c>
      <c r="B3366" s="10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2"/>
        <v>44.14</v>
      </c>
      <c r="Q3366" s="11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60" hidden="1" x14ac:dyDescent="0.25">
      <c r="A3367">
        <v>3365</v>
      </c>
      <c r="B3367" s="10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2"/>
        <v>866.67</v>
      </c>
      <c r="Q3367" s="11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5" hidden="1" x14ac:dyDescent="0.25">
      <c r="A3368">
        <v>3366</v>
      </c>
      <c r="B3368" s="10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2"/>
        <v>61.39</v>
      </c>
      <c r="Q3368" s="11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60" hidden="1" x14ac:dyDescent="0.25">
      <c r="A3369">
        <v>3367</v>
      </c>
      <c r="B3369" s="10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2"/>
        <v>29.67</v>
      </c>
      <c r="Q3369" s="11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5" hidden="1" x14ac:dyDescent="0.25">
      <c r="A3370">
        <v>3368</v>
      </c>
      <c r="B3370" s="10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2"/>
        <v>45.48</v>
      </c>
      <c r="Q3370" s="11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5" hidden="1" x14ac:dyDescent="0.25">
      <c r="A3371">
        <v>3369</v>
      </c>
      <c r="B3371" s="10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2"/>
        <v>96.2</v>
      </c>
      <c r="Q3371" s="11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0" hidden="1" x14ac:dyDescent="0.25">
      <c r="A3372">
        <v>3370</v>
      </c>
      <c r="B3372" s="10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2"/>
        <v>67.92</v>
      </c>
      <c r="Q3372" s="11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45" hidden="1" x14ac:dyDescent="0.25">
      <c r="A3373">
        <v>3371</v>
      </c>
      <c r="B3373" s="10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2"/>
        <v>30.78</v>
      </c>
      <c r="Q3373" s="11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5" hidden="1" x14ac:dyDescent="0.25">
      <c r="A3374">
        <v>3372</v>
      </c>
      <c r="B3374" s="10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2"/>
        <v>38.33</v>
      </c>
      <c r="Q3374" s="11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60" hidden="1" x14ac:dyDescent="0.25">
      <c r="A3375">
        <v>3373</v>
      </c>
      <c r="B3375" s="10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2"/>
        <v>66.83</v>
      </c>
      <c r="Q3375" s="11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5" hidden="1" x14ac:dyDescent="0.25">
      <c r="A3376">
        <v>3374</v>
      </c>
      <c r="B3376" s="10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2"/>
        <v>71.73</v>
      </c>
      <c r="Q3376" s="11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5" hidden="1" x14ac:dyDescent="0.25">
      <c r="A3377">
        <v>3375</v>
      </c>
      <c r="B3377" s="10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2"/>
        <v>176.47</v>
      </c>
      <c r="Q3377" s="11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60" hidden="1" x14ac:dyDescent="0.25">
      <c r="A3378">
        <v>3376</v>
      </c>
      <c r="B3378" s="10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2"/>
        <v>421.11</v>
      </c>
      <c r="Q3378" s="11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60" hidden="1" x14ac:dyDescent="0.25">
      <c r="A3379">
        <v>3377</v>
      </c>
      <c r="B3379" s="10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2"/>
        <v>104.99</v>
      </c>
      <c r="Q3379" s="11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60" hidden="1" x14ac:dyDescent="0.25">
      <c r="A3380">
        <v>3378</v>
      </c>
      <c r="B3380" s="10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2"/>
        <v>28.19</v>
      </c>
      <c r="Q3380" s="11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60" hidden="1" x14ac:dyDescent="0.25">
      <c r="A3381">
        <v>3379</v>
      </c>
      <c r="B3381" s="10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2"/>
        <v>54.55</v>
      </c>
      <c r="Q3381" s="11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60" hidden="1" x14ac:dyDescent="0.25">
      <c r="A3382">
        <v>3380</v>
      </c>
      <c r="B3382" s="10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2"/>
        <v>111.89</v>
      </c>
      <c r="Q3382" s="11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60" hidden="1" x14ac:dyDescent="0.25">
      <c r="A3383">
        <v>3381</v>
      </c>
      <c r="B3383" s="10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2"/>
        <v>85.21</v>
      </c>
      <c r="Q3383" s="11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60" hidden="1" x14ac:dyDescent="0.25">
      <c r="A3384">
        <v>3382</v>
      </c>
      <c r="B3384" s="10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2"/>
        <v>76.650000000000006</v>
      </c>
      <c r="Q3384" s="11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60" hidden="1" x14ac:dyDescent="0.25">
      <c r="A3385">
        <v>3383</v>
      </c>
      <c r="B3385" s="10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2"/>
        <v>65.17</v>
      </c>
      <c r="Q3385" s="11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60" hidden="1" x14ac:dyDescent="0.25">
      <c r="A3386">
        <v>3384</v>
      </c>
      <c r="B3386" s="10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2"/>
        <v>93.76</v>
      </c>
      <c r="Q3386" s="11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60" hidden="1" x14ac:dyDescent="0.25">
      <c r="A3387">
        <v>3385</v>
      </c>
      <c r="B3387" s="10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2"/>
        <v>133.33000000000001</v>
      </c>
      <c r="Q3387" s="11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60" hidden="1" x14ac:dyDescent="0.25">
      <c r="A3388">
        <v>3386</v>
      </c>
      <c r="B3388" s="10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2"/>
        <v>51.22</v>
      </c>
      <c r="Q3388" s="11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60" hidden="1" x14ac:dyDescent="0.25">
      <c r="A3389">
        <v>3387</v>
      </c>
      <c r="B3389" s="10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2"/>
        <v>100.17</v>
      </c>
      <c r="Q3389" s="11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60" hidden="1" x14ac:dyDescent="0.25">
      <c r="A3390">
        <v>3388</v>
      </c>
      <c r="B3390" s="10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2"/>
        <v>34.6</v>
      </c>
      <c r="Q3390" s="11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5" hidden="1" x14ac:dyDescent="0.25">
      <c r="A3391">
        <v>3389</v>
      </c>
      <c r="B3391" s="10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2"/>
        <v>184.68</v>
      </c>
      <c r="Q3391" s="11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60" hidden="1" x14ac:dyDescent="0.25">
      <c r="A3392">
        <v>3390</v>
      </c>
      <c r="B3392" s="10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2"/>
        <v>69.819999999999993</v>
      </c>
      <c r="Q3392" s="11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60" hidden="1" x14ac:dyDescent="0.25">
      <c r="A3393">
        <v>3391</v>
      </c>
      <c r="B3393" s="10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2"/>
        <v>61.94</v>
      </c>
      <c r="Q3393" s="11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60" hidden="1" x14ac:dyDescent="0.25">
      <c r="A3394">
        <v>3392</v>
      </c>
      <c r="B3394" s="10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100</v>
      </c>
      <c r="P3394">
        <f t="shared" si="212"/>
        <v>41.67</v>
      </c>
      <c r="Q3394" s="11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5" hidden="1" x14ac:dyDescent="0.25">
      <c r="A3395">
        <v>3393</v>
      </c>
      <c r="B3395" s="10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ROUND(E3395/D3395*100,0)</f>
        <v>106</v>
      </c>
      <c r="P3395">
        <f t="shared" si="212"/>
        <v>36.07</v>
      </c>
      <c r="Q3395" s="11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10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2"/>
        <v>29</v>
      </c>
      <c r="Q3396" s="11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0" hidden="1" x14ac:dyDescent="0.25">
      <c r="A3397">
        <v>3395</v>
      </c>
      <c r="B3397" s="10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2"/>
        <v>24.21</v>
      </c>
      <c r="Q3397" s="11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5" hidden="1" x14ac:dyDescent="0.25">
      <c r="A3398">
        <v>3396</v>
      </c>
      <c r="B3398" s="10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2"/>
        <v>55.89</v>
      </c>
      <c r="Q3398" s="11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0" hidden="1" x14ac:dyDescent="0.25">
      <c r="A3399">
        <v>3397</v>
      </c>
      <c r="B3399" s="10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2"/>
        <v>11.67</v>
      </c>
      <c r="Q3399" s="11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60" hidden="1" x14ac:dyDescent="0.25">
      <c r="A3400">
        <v>3398</v>
      </c>
      <c r="B3400" s="10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2"/>
        <v>68.349999999999994</v>
      </c>
      <c r="Q3400" s="11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5" hidden="1" x14ac:dyDescent="0.25">
      <c r="A3401">
        <v>3399</v>
      </c>
      <c r="B3401" s="10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2"/>
        <v>27.07</v>
      </c>
      <c r="Q3401" s="11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60" hidden="1" x14ac:dyDescent="0.25">
      <c r="A3402">
        <v>3400</v>
      </c>
      <c r="B3402" s="10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2"/>
        <v>118.13</v>
      </c>
      <c r="Q3402" s="11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60" hidden="1" x14ac:dyDescent="0.25">
      <c r="A3403">
        <v>3401</v>
      </c>
      <c r="B3403" s="10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2"/>
        <v>44.76</v>
      </c>
      <c r="Q3403" s="11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5" hidden="1" x14ac:dyDescent="0.25">
      <c r="A3404">
        <v>3402</v>
      </c>
      <c r="B3404" s="10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2"/>
        <v>99.79</v>
      </c>
      <c r="Q3404" s="11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5" hidden="1" x14ac:dyDescent="0.25">
      <c r="A3405">
        <v>3403</v>
      </c>
      <c r="B3405" s="10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2"/>
        <v>117.65</v>
      </c>
      <c r="Q3405" s="11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60" hidden="1" x14ac:dyDescent="0.25">
      <c r="A3406">
        <v>3404</v>
      </c>
      <c r="B3406" s="10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2"/>
        <v>203.33</v>
      </c>
      <c r="Q3406" s="11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5" hidden="1" x14ac:dyDescent="0.25">
      <c r="A3407">
        <v>3405</v>
      </c>
      <c r="B3407" s="10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2"/>
        <v>28.32</v>
      </c>
      <c r="Q3407" s="11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5" hidden="1" x14ac:dyDescent="0.25">
      <c r="A3408">
        <v>3406</v>
      </c>
      <c r="B3408" s="10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2"/>
        <v>110.23</v>
      </c>
      <c r="Q3408" s="11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0" hidden="1" x14ac:dyDescent="0.25">
      <c r="A3409">
        <v>3407</v>
      </c>
      <c r="B3409" s="10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2"/>
        <v>31.97</v>
      </c>
      <c r="Q3409" s="11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5" hidden="1" x14ac:dyDescent="0.25">
      <c r="A3410">
        <v>3408</v>
      </c>
      <c r="B3410" s="10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2"/>
        <v>58.61</v>
      </c>
      <c r="Q3410" s="11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5" hidden="1" x14ac:dyDescent="0.25">
      <c r="A3411">
        <v>3409</v>
      </c>
      <c r="B3411" s="10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2"/>
        <v>29.43</v>
      </c>
      <c r="Q3411" s="11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60" hidden="1" x14ac:dyDescent="0.25">
      <c r="A3412">
        <v>3410</v>
      </c>
      <c r="B3412" s="10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2"/>
        <v>81.38</v>
      </c>
      <c r="Q3412" s="11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60" hidden="1" x14ac:dyDescent="0.25">
      <c r="A3413">
        <v>3411</v>
      </c>
      <c r="B3413" s="10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2"/>
        <v>199.17</v>
      </c>
      <c r="Q3413" s="11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5" hidden="1" x14ac:dyDescent="0.25">
      <c r="A3414">
        <v>3412</v>
      </c>
      <c r="B3414" s="10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2"/>
        <v>115.38</v>
      </c>
      <c r="Q3414" s="11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60" hidden="1" x14ac:dyDescent="0.25">
      <c r="A3415">
        <v>3413</v>
      </c>
      <c r="B3415" s="10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2"/>
        <v>46.43</v>
      </c>
      <c r="Q3415" s="11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5" hidden="1" x14ac:dyDescent="0.25">
      <c r="A3416">
        <v>3414</v>
      </c>
      <c r="B3416" s="10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2"/>
        <v>70.569999999999993</v>
      </c>
      <c r="Q3416" s="11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5" hidden="1" x14ac:dyDescent="0.25">
      <c r="A3417">
        <v>3415</v>
      </c>
      <c r="B3417" s="10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2"/>
        <v>22.22</v>
      </c>
      <c r="Q3417" s="11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60" hidden="1" x14ac:dyDescent="0.25">
      <c r="A3418">
        <v>3416</v>
      </c>
      <c r="B3418" s="10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2"/>
        <v>159.47</v>
      </c>
      <c r="Q3418" s="11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5" hidden="1" x14ac:dyDescent="0.25">
      <c r="A3419">
        <v>3417</v>
      </c>
      <c r="B3419" s="10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2"/>
        <v>37.78</v>
      </c>
      <c r="Q3419" s="11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60" hidden="1" x14ac:dyDescent="0.25">
      <c r="A3420">
        <v>3418</v>
      </c>
      <c r="B3420" s="10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2"/>
        <v>72.05</v>
      </c>
      <c r="Q3420" s="11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0" hidden="1" x14ac:dyDescent="0.25">
      <c r="A3421">
        <v>3419</v>
      </c>
      <c r="B3421" s="10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ref="P3421:P3484" si="216">IFERROR(ROUND(E3421/L3421,2),0)</f>
        <v>63.7</v>
      </c>
      <c r="Q3421" s="11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5" hidden="1" x14ac:dyDescent="0.25">
      <c r="A3422">
        <v>3420</v>
      </c>
      <c r="B3422" s="10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6"/>
        <v>28.41</v>
      </c>
      <c r="Q3422" s="11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5" hidden="1" x14ac:dyDescent="0.25">
      <c r="A3423">
        <v>3421</v>
      </c>
      <c r="B3423" s="10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6"/>
        <v>103.21</v>
      </c>
      <c r="Q3423" s="11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60" hidden="1" x14ac:dyDescent="0.25">
      <c r="A3424">
        <v>3422</v>
      </c>
      <c r="B3424" s="10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6"/>
        <v>71.150000000000006</v>
      </c>
      <c r="Q3424" s="11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5" hidden="1" x14ac:dyDescent="0.25">
      <c r="A3425">
        <v>3423</v>
      </c>
      <c r="B3425" s="10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6"/>
        <v>35</v>
      </c>
      <c r="Q3425" s="11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60" hidden="1" x14ac:dyDescent="0.25">
      <c r="A3426">
        <v>3424</v>
      </c>
      <c r="B3426" s="10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6"/>
        <v>81.78</v>
      </c>
      <c r="Q3426" s="11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60" hidden="1" x14ac:dyDescent="0.25">
      <c r="A3427">
        <v>3425</v>
      </c>
      <c r="B3427" s="10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6"/>
        <v>297.02999999999997</v>
      </c>
      <c r="Q3427" s="11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5" hidden="1" x14ac:dyDescent="0.25">
      <c r="A3428">
        <v>3426</v>
      </c>
      <c r="B3428" s="10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6"/>
        <v>46.61</v>
      </c>
      <c r="Q3428" s="11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60" hidden="1" x14ac:dyDescent="0.25">
      <c r="A3429">
        <v>3427</v>
      </c>
      <c r="B3429" s="10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6"/>
        <v>51.72</v>
      </c>
      <c r="Q3429" s="11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60" hidden="1" x14ac:dyDescent="0.25">
      <c r="A3430">
        <v>3428</v>
      </c>
      <c r="B3430" s="10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6"/>
        <v>40.29</v>
      </c>
      <c r="Q3430" s="11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60" hidden="1" x14ac:dyDescent="0.25">
      <c r="A3431">
        <v>3429</v>
      </c>
      <c r="B3431" s="10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6"/>
        <v>16.25</v>
      </c>
      <c r="Q3431" s="11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60" hidden="1" x14ac:dyDescent="0.25">
      <c r="A3432">
        <v>3430</v>
      </c>
      <c r="B3432" s="10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6"/>
        <v>30.15</v>
      </c>
      <c r="Q3432" s="11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5" hidden="1" x14ac:dyDescent="0.25">
      <c r="A3433">
        <v>3431</v>
      </c>
      <c r="B3433" s="10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6"/>
        <v>95.24</v>
      </c>
      <c r="Q3433" s="11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5" hidden="1" x14ac:dyDescent="0.25">
      <c r="A3434">
        <v>3432</v>
      </c>
      <c r="B3434" s="10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6"/>
        <v>52.21</v>
      </c>
      <c r="Q3434" s="11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5" hidden="1" x14ac:dyDescent="0.25">
      <c r="A3435">
        <v>3433</v>
      </c>
      <c r="B3435" s="10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6"/>
        <v>134.15</v>
      </c>
      <c r="Q3435" s="11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60" hidden="1" x14ac:dyDescent="0.25">
      <c r="A3436">
        <v>3434</v>
      </c>
      <c r="B3436" s="10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6"/>
        <v>62.83</v>
      </c>
      <c r="Q3436" s="11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60" hidden="1" x14ac:dyDescent="0.25">
      <c r="A3437">
        <v>3435</v>
      </c>
      <c r="B3437" s="10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6"/>
        <v>58.95</v>
      </c>
      <c r="Q3437" s="11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60" hidden="1" x14ac:dyDescent="0.25">
      <c r="A3438">
        <v>3436</v>
      </c>
      <c r="B3438" s="10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6"/>
        <v>143.11000000000001</v>
      </c>
      <c r="Q3438" s="11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60" hidden="1" x14ac:dyDescent="0.25">
      <c r="A3439">
        <v>3437</v>
      </c>
      <c r="B3439" s="10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6"/>
        <v>84.17</v>
      </c>
      <c r="Q3439" s="11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60" hidden="1" x14ac:dyDescent="0.25">
      <c r="A3440">
        <v>3438</v>
      </c>
      <c r="B3440" s="10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6"/>
        <v>186.07</v>
      </c>
      <c r="Q3440" s="11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0" hidden="1" x14ac:dyDescent="0.25">
      <c r="A3441">
        <v>3439</v>
      </c>
      <c r="B3441" s="10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6"/>
        <v>89.79</v>
      </c>
      <c r="Q3441" s="11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60" hidden="1" x14ac:dyDescent="0.25">
      <c r="A3442">
        <v>3440</v>
      </c>
      <c r="B3442" s="10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6"/>
        <v>64.16</v>
      </c>
      <c r="Q3442" s="11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60" hidden="1" x14ac:dyDescent="0.25">
      <c r="A3443">
        <v>3441</v>
      </c>
      <c r="B3443" s="10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6"/>
        <v>59.65</v>
      </c>
      <c r="Q3443" s="11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60" hidden="1" x14ac:dyDescent="0.25">
      <c r="A3444">
        <v>3442</v>
      </c>
      <c r="B3444" s="10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6"/>
        <v>31.25</v>
      </c>
      <c r="Q3444" s="11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60" hidden="1" x14ac:dyDescent="0.25">
      <c r="A3445">
        <v>3443</v>
      </c>
      <c r="B3445" s="10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6"/>
        <v>41.22</v>
      </c>
      <c r="Q3445" s="11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60" hidden="1" x14ac:dyDescent="0.25">
      <c r="A3446">
        <v>3444</v>
      </c>
      <c r="B3446" s="10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6"/>
        <v>43.35</v>
      </c>
      <c r="Q3446" s="11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5" hidden="1" x14ac:dyDescent="0.25">
      <c r="A3447">
        <v>3445</v>
      </c>
      <c r="B3447" s="10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6"/>
        <v>64.52</v>
      </c>
      <c r="Q3447" s="11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60" hidden="1" x14ac:dyDescent="0.25">
      <c r="A3448">
        <v>3446</v>
      </c>
      <c r="B3448" s="10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6"/>
        <v>43.28</v>
      </c>
      <c r="Q3448" s="11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0" hidden="1" x14ac:dyDescent="0.25">
      <c r="A3449">
        <v>3447</v>
      </c>
      <c r="B3449" s="10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6"/>
        <v>77</v>
      </c>
      <c r="Q3449" s="11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5" hidden="1" x14ac:dyDescent="0.25">
      <c r="A3450">
        <v>3448</v>
      </c>
      <c r="B3450" s="10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6"/>
        <v>51.22</v>
      </c>
      <c r="Q3450" s="11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5" hidden="1" x14ac:dyDescent="0.25">
      <c r="A3451">
        <v>3449</v>
      </c>
      <c r="B3451" s="10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6"/>
        <v>68.25</v>
      </c>
      <c r="Q3451" s="11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60" hidden="1" x14ac:dyDescent="0.25">
      <c r="A3452">
        <v>3450</v>
      </c>
      <c r="B3452" s="10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6"/>
        <v>19.489999999999998</v>
      </c>
      <c r="Q3452" s="11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60" hidden="1" x14ac:dyDescent="0.25">
      <c r="A3453">
        <v>3451</v>
      </c>
      <c r="B3453" s="10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6"/>
        <v>41.13</v>
      </c>
      <c r="Q3453" s="11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60" hidden="1" x14ac:dyDescent="0.25">
      <c r="A3454">
        <v>3452</v>
      </c>
      <c r="B3454" s="10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6"/>
        <v>41.41</v>
      </c>
      <c r="Q3454" s="11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5" hidden="1" x14ac:dyDescent="0.25">
      <c r="A3455">
        <v>3453</v>
      </c>
      <c r="B3455" s="10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6"/>
        <v>27.5</v>
      </c>
      <c r="Q3455" s="11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60" hidden="1" x14ac:dyDescent="0.25">
      <c r="A3456">
        <v>3454</v>
      </c>
      <c r="B3456" s="10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6"/>
        <v>33.57</v>
      </c>
      <c r="Q3456" s="11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60" hidden="1" x14ac:dyDescent="0.25">
      <c r="A3457">
        <v>3455</v>
      </c>
      <c r="B3457" s="10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6"/>
        <v>145.87</v>
      </c>
      <c r="Q3457" s="11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60" hidden="1" x14ac:dyDescent="0.25">
      <c r="A3458">
        <v>3456</v>
      </c>
      <c r="B3458" s="10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191</v>
      </c>
      <c r="P3458">
        <f t="shared" si="216"/>
        <v>358.69</v>
      </c>
      <c r="Q3458" s="11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0" hidden="1" x14ac:dyDescent="0.25">
      <c r="A3459">
        <v>3457</v>
      </c>
      <c r="B3459" s="10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ROUND(E3459/D3459*100,0)</f>
        <v>140</v>
      </c>
      <c r="P3459">
        <f t="shared" si="216"/>
        <v>50.98</v>
      </c>
      <c r="Q3459" s="11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10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6"/>
        <v>45.04</v>
      </c>
      <c r="Q3460" s="11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60" hidden="1" x14ac:dyDescent="0.25">
      <c r="A3461">
        <v>3459</v>
      </c>
      <c r="B3461" s="10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6"/>
        <v>17.53</v>
      </c>
      <c r="Q3461" s="11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5" hidden="1" x14ac:dyDescent="0.25">
      <c r="A3462">
        <v>3460</v>
      </c>
      <c r="B3462" s="10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6"/>
        <v>50</v>
      </c>
      <c r="Q3462" s="11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60" hidden="1" x14ac:dyDescent="0.25">
      <c r="A3463">
        <v>3461</v>
      </c>
      <c r="B3463" s="10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6"/>
        <v>57.92</v>
      </c>
      <c r="Q3463" s="11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5" hidden="1" x14ac:dyDescent="0.25">
      <c r="A3464">
        <v>3462</v>
      </c>
      <c r="B3464" s="10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6"/>
        <v>29.71</v>
      </c>
      <c r="Q3464" s="11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5" hidden="1" x14ac:dyDescent="0.25">
      <c r="A3465">
        <v>3463</v>
      </c>
      <c r="B3465" s="10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6"/>
        <v>90.68</v>
      </c>
      <c r="Q3465" s="11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60" hidden="1" x14ac:dyDescent="0.25">
      <c r="A3466">
        <v>3464</v>
      </c>
      <c r="B3466" s="10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6"/>
        <v>55.01</v>
      </c>
      <c r="Q3466" s="11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5" hidden="1" x14ac:dyDescent="0.25">
      <c r="A3467">
        <v>3465</v>
      </c>
      <c r="B3467" s="10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6"/>
        <v>57.22</v>
      </c>
      <c r="Q3467" s="11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5" hidden="1" x14ac:dyDescent="0.25">
      <c r="A3468">
        <v>3466</v>
      </c>
      <c r="B3468" s="10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6"/>
        <v>72.95</v>
      </c>
      <c r="Q3468" s="11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25">
      <c r="A3469">
        <v>3467</v>
      </c>
      <c r="B3469" s="10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6"/>
        <v>64.47</v>
      </c>
      <c r="Q3469" s="11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5" hidden="1" x14ac:dyDescent="0.25">
      <c r="A3470">
        <v>3468</v>
      </c>
      <c r="B3470" s="10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6"/>
        <v>716.35</v>
      </c>
      <c r="Q3470" s="11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60" hidden="1" x14ac:dyDescent="0.25">
      <c r="A3471">
        <v>3469</v>
      </c>
      <c r="B3471" s="10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6"/>
        <v>50.4</v>
      </c>
      <c r="Q3471" s="11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45" hidden="1" x14ac:dyDescent="0.25">
      <c r="A3472">
        <v>3470</v>
      </c>
      <c r="B3472" s="10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6"/>
        <v>41.67</v>
      </c>
      <c r="Q3472" s="11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60" hidden="1" x14ac:dyDescent="0.25">
      <c r="A3473">
        <v>3471</v>
      </c>
      <c r="B3473" s="10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6"/>
        <v>35.770000000000003</v>
      </c>
      <c r="Q3473" s="11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60" hidden="1" x14ac:dyDescent="0.25">
      <c r="A3474">
        <v>3472</v>
      </c>
      <c r="B3474" s="10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6"/>
        <v>88.74</v>
      </c>
      <c r="Q3474" s="11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60" hidden="1" x14ac:dyDescent="0.25">
      <c r="A3475">
        <v>3473</v>
      </c>
      <c r="B3475" s="10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6"/>
        <v>148.47999999999999</v>
      </c>
      <c r="Q3475" s="11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60" hidden="1" x14ac:dyDescent="0.25">
      <c r="A3476">
        <v>3474</v>
      </c>
      <c r="B3476" s="10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6"/>
        <v>51.79</v>
      </c>
      <c r="Q3476" s="11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5" hidden="1" x14ac:dyDescent="0.25">
      <c r="A3477">
        <v>3475</v>
      </c>
      <c r="B3477" s="10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6"/>
        <v>20</v>
      </c>
      <c r="Q3477" s="11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60" hidden="1" x14ac:dyDescent="0.25">
      <c r="A3478">
        <v>3476</v>
      </c>
      <c r="B3478" s="10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6"/>
        <v>52</v>
      </c>
      <c r="Q3478" s="11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5" hidden="1" x14ac:dyDescent="0.25">
      <c r="A3479">
        <v>3477</v>
      </c>
      <c r="B3479" s="10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6"/>
        <v>53.23</v>
      </c>
      <c r="Q3479" s="11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5" hidden="1" x14ac:dyDescent="0.25">
      <c r="A3480">
        <v>3478</v>
      </c>
      <c r="B3480" s="10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6"/>
        <v>39.6</v>
      </c>
      <c r="Q3480" s="11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5" hidden="1" x14ac:dyDescent="0.25">
      <c r="A3481">
        <v>3479</v>
      </c>
      <c r="B3481" s="10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6"/>
        <v>34.25</v>
      </c>
      <c r="Q3481" s="11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5" hidden="1" x14ac:dyDescent="0.25">
      <c r="A3482">
        <v>3480</v>
      </c>
      <c r="B3482" s="10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6"/>
        <v>164.62</v>
      </c>
      <c r="Q3482" s="11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60" hidden="1" x14ac:dyDescent="0.25">
      <c r="A3483">
        <v>3481</v>
      </c>
      <c r="B3483" s="10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6"/>
        <v>125.05</v>
      </c>
      <c r="Q3483" s="11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5" hidden="1" x14ac:dyDescent="0.25">
      <c r="A3484">
        <v>3482</v>
      </c>
      <c r="B3484" s="10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6"/>
        <v>51.88</v>
      </c>
      <c r="Q3484" s="11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5" hidden="1" x14ac:dyDescent="0.25">
      <c r="A3485">
        <v>3483</v>
      </c>
      <c r="B3485" s="10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ref="P3485:P3548" si="220">IFERROR(ROUND(E3485/L3485,2),0)</f>
        <v>40.29</v>
      </c>
      <c r="Q3485" s="11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60" hidden="1" x14ac:dyDescent="0.25">
      <c r="A3486">
        <v>3484</v>
      </c>
      <c r="B3486" s="10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20"/>
        <v>64.91</v>
      </c>
      <c r="Q3486" s="11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60" hidden="1" x14ac:dyDescent="0.25">
      <c r="A3487">
        <v>3485</v>
      </c>
      <c r="B3487" s="10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20"/>
        <v>55.33</v>
      </c>
      <c r="Q3487" s="11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5" hidden="1" x14ac:dyDescent="0.25">
      <c r="A3488">
        <v>3486</v>
      </c>
      <c r="B3488" s="10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20"/>
        <v>83.14</v>
      </c>
      <c r="Q3488" s="11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60" hidden="1" x14ac:dyDescent="0.25">
      <c r="A3489">
        <v>3487</v>
      </c>
      <c r="B3489" s="10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20"/>
        <v>38.71</v>
      </c>
      <c r="Q3489" s="11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60" hidden="1" x14ac:dyDescent="0.25">
      <c r="A3490">
        <v>3488</v>
      </c>
      <c r="B3490" s="10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20"/>
        <v>125.38</v>
      </c>
      <c r="Q3490" s="11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60" hidden="1" x14ac:dyDescent="0.25">
      <c r="A3491">
        <v>3489</v>
      </c>
      <c r="B3491" s="10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20"/>
        <v>78.260000000000005</v>
      </c>
      <c r="Q3491" s="11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60" hidden="1" x14ac:dyDescent="0.25">
      <c r="A3492">
        <v>3490</v>
      </c>
      <c r="B3492" s="10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20"/>
        <v>47.22</v>
      </c>
      <c r="Q3492" s="11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60" hidden="1" x14ac:dyDescent="0.25">
      <c r="A3493">
        <v>3491</v>
      </c>
      <c r="B3493" s="10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20"/>
        <v>79.099999999999994</v>
      </c>
      <c r="Q3493" s="11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5" hidden="1" x14ac:dyDescent="0.25">
      <c r="A3494">
        <v>3492</v>
      </c>
      <c r="B3494" s="10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20"/>
        <v>114.29</v>
      </c>
      <c r="Q3494" s="11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60" hidden="1" x14ac:dyDescent="0.25">
      <c r="A3495">
        <v>3493</v>
      </c>
      <c r="B3495" s="10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20"/>
        <v>51.72</v>
      </c>
      <c r="Q3495" s="11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60" hidden="1" x14ac:dyDescent="0.25">
      <c r="A3496">
        <v>3494</v>
      </c>
      <c r="B3496" s="10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20"/>
        <v>30.77</v>
      </c>
      <c r="Q3496" s="11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60" hidden="1" x14ac:dyDescent="0.25">
      <c r="A3497">
        <v>3495</v>
      </c>
      <c r="B3497" s="10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20"/>
        <v>74.209999999999994</v>
      </c>
      <c r="Q3497" s="11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60" hidden="1" x14ac:dyDescent="0.25">
      <c r="A3498">
        <v>3496</v>
      </c>
      <c r="B3498" s="10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20"/>
        <v>47.85</v>
      </c>
      <c r="Q3498" s="11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60" hidden="1" x14ac:dyDescent="0.25">
      <c r="A3499">
        <v>3497</v>
      </c>
      <c r="B3499" s="10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20"/>
        <v>34.409999999999997</v>
      </c>
      <c r="Q3499" s="11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60" hidden="1" x14ac:dyDescent="0.25">
      <c r="A3500">
        <v>3498</v>
      </c>
      <c r="B3500" s="10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20"/>
        <v>40.24</v>
      </c>
      <c r="Q3500" s="11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60" hidden="1" x14ac:dyDescent="0.25">
      <c r="A3501">
        <v>3499</v>
      </c>
      <c r="B3501" s="10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20"/>
        <v>60.29</v>
      </c>
      <c r="Q3501" s="11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60" hidden="1" x14ac:dyDescent="0.25">
      <c r="A3502">
        <v>3500</v>
      </c>
      <c r="B3502" s="10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20"/>
        <v>25.31</v>
      </c>
      <c r="Q3502" s="11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5" hidden="1" x14ac:dyDescent="0.25">
      <c r="A3503">
        <v>3501</v>
      </c>
      <c r="B3503" s="10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20"/>
        <v>35.950000000000003</v>
      </c>
      <c r="Q3503" s="11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60" hidden="1" x14ac:dyDescent="0.25">
      <c r="A3504">
        <v>3502</v>
      </c>
      <c r="B3504" s="10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20"/>
        <v>136</v>
      </c>
      <c r="Q3504" s="11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5" hidden="1" x14ac:dyDescent="0.25">
      <c r="A3505">
        <v>3503</v>
      </c>
      <c r="B3505" s="10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20"/>
        <v>70.760000000000005</v>
      </c>
      <c r="Q3505" s="11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60" hidden="1" x14ac:dyDescent="0.25">
      <c r="A3506">
        <v>3504</v>
      </c>
      <c r="B3506" s="10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20"/>
        <v>125</v>
      </c>
      <c r="Q3506" s="11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0" hidden="1" x14ac:dyDescent="0.25">
      <c r="A3507">
        <v>3505</v>
      </c>
      <c r="B3507" s="10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20"/>
        <v>66.510000000000005</v>
      </c>
      <c r="Q3507" s="11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60" hidden="1" x14ac:dyDescent="0.25">
      <c r="A3508">
        <v>3506</v>
      </c>
      <c r="B3508" s="10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20"/>
        <v>105</v>
      </c>
      <c r="Q3508" s="11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5" hidden="1" x14ac:dyDescent="0.25">
      <c r="A3509">
        <v>3507</v>
      </c>
      <c r="B3509" s="10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20"/>
        <v>145</v>
      </c>
      <c r="Q3509" s="11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60" hidden="1" x14ac:dyDescent="0.25">
      <c r="A3510">
        <v>3508</v>
      </c>
      <c r="B3510" s="10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20"/>
        <v>12</v>
      </c>
      <c r="Q3510" s="11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60" hidden="1" x14ac:dyDescent="0.25">
      <c r="A3511">
        <v>3509</v>
      </c>
      <c r="B3511" s="10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20"/>
        <v>96.67</v>
      </c>
      <c r="Q3511" s="11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60" hidden="1" x14ac:dyDescent="0.25">
      <c r="A3512">
        <v>3510</v>
      </c>
      <c r="B3512" s="10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20"/>
        <v>60.33</v>
      </c>
      <c r="Q3512" s="11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5" hidden="1" x14ac:dyDescent="0.25">
      <c r="A3513">
        <v>3511</v>
      </c>
      <c r="B3513" s="10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20"/>
        <v>79.89</v>
      </c>
      <c r="Q3513" s="11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60" hidden="1" x14ac:dyDescent="0.25">
      <c r="A3514">
        <v>3512</v>
      </c>
      <c r="B3514" s="10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20"/>
        <v>58.82</v>
      </c>
      <c r="Q3514" s="11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60" hidden="1" x14ac:dyDescent="0.25">
      <c r="A3515">
        <v>3513</v>
      </c>
      <c r="B3515" s="10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20"/>
        <v>75.34</v>
      </c>
      <c r="Q3515" s="11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5" hidden="1" x14ac:dyDescent="0.25">
      <c r="A3516">
        <v>3514</v>
      </c>
      <c r="B3516" s="10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20"/>
        <v>55</v>
      </c>
      <c r="Q3516" s="11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5" hidden="1" x14ac:dyDescent="0.25">
      <c r="A3517">
        <v>3515</v>
      </c>
      <c r="B3517" s="10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20"/>
        <v>66.959999999999994</v>
      </c>
      <c r="Q3517" s="11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60" hidden="1" x14ac:dyDescent="0.25">
      <c r="A3518">
        <v>3516</v>
      </c>
      <c r="B3518" s="10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20"/>
        <v>227.27</v>
      </c>
      <c r="Q3518" s="11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5" hidden="1" x14ac:dyDescent="0.25">
      <c r="A3519">
        <v>3517</v>
      </c>
      <c r="B3519" s="10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20"/>
        <v>307.69</v>
      </c>
      <c r="Q3519" s="11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60" hidden="1" x14ac:dyDescent="0.25">
      <c r="A3520">
        <v>3518</v>
      </c>
      <c r="B3520" s="10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20"/>
        <v>50.02</v>
      </c>
      <c r="Q3520" s="11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5" hidden="1" x14ac:dyDescent="0.25">
      <c r="A3521">
        <v>3519</v>
      </c>
      <c r="B3521" s="10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20"/>
        <v>72.39</v>
      </c>
      <c r="Q3521" s="11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5" hidden="1" x14ac:dyDescent="0.25">
      <c r="A3522">
        <v>3520</v>
      </c>
      <c r="B3522" s="10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101</v>
      </c>
      <c r="P3522">
        <f t="shared" si="220"/>
        <v>95.95</v>
      </c>
      <c r="Q3522" s="11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60" hidden="1" x14ac:dyDescent="0.25">
      <c r="A3523">
        <v>3521</v>
      </c>
      <c r="B3523" s="10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ROUND(E3523/D3523*100,0)</f>
        <v>169</v>
      </c>
      <c r="P3523">
        <f t="shared" si="220"/>
        <v>45.62</v>
      </c>
      <c r="Q3523" s="11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10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0"/>
        <v>41.03</v>
      </c>
      <c r="Q3524" s="11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5" hidden="1" x14ac:dyDescent="0.25">
      <c r="A3525">
        <v>3523</v>
      </c>
      <c r="B3525" s="10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0"/>
        <v>56.83</v>
      </c>
      <c r="Q3525" s="11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60" hidden="1" x14ac:dyDescent="0.25">
      <c r="A3526">
        <v>3524</v>
      </c>
      <c r="B3526" s="10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0"/>
        <v>137.24</v>
      </c>
      <c r="Q3526" s="11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5" hidden="1" x14ac:dyDescent="0.25">
      <c r="A3527">
        <v>3525</v>
      </c>
      <c r="B3527" s="10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0"/>
        <v>75.709999999999994</v>
      </c>
      <c r="Q3527" s="11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60" hidden="1" x14ac:dyDescent="0.25">
      <c r="A3528">
        <v>3526</v>
      </c>
      <c r="B3528" s="10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0"/>
        <v>99</v>
      </c>
      <c r="Q3528" s="11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60" hidden="1" x14ac:dyDescent="0.25">
      <c r="A3529">
        <v>3527</v>
      </c>
      <c r="B3529" s="10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0"/>
        <v>81.569999999999993</v>
      </c>
      <c r="Q3529" s="11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5" hidden="1" x14ac:dyDescent="0.25">
      <c r="A3530">
        <v>3528</v>
      </c>
      <c r="B3530" s="10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0"/>
        <v>45.11</v>
      </c>
      <c r="Q3530" s="11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60" hidden="1" x14ac:dyDescent="0.25">
      <c r="A3531">
        <v>3529</v>
      </c>
      <c r="B3531" s="10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0"/>
        <v>36.67</v>
      </c>
      <c r="Q3531" s="11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60" hidden="1" x14ac:dyDescent="0.25">
      <c r="A3532">
        <v>3530</v>
      </c>
      <c r="B3532" s="10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0"/>
        <v>125</v>
      </c>
      <c r="Q3532" s="11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25">
      <c r="A3533">
        <v>3531</v>
      </c>
      <c r="B3533" s="10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0"/>
        <v>49.23</v>
      </c>
      <c r="Q3533" s="11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60" hidden="1" x14ac:dyDescent="0.25">
      <c r="A3534">
        <v>3532</v>
      </c>
      <c r="B3534" s="10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0"/>
        <v>42.3</v>
      </c>
      <c r="Q3534" s="11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60" hidden="1" x14ac:dyDescent="0.25">
      <c r="A3535">
        <v>3533</v>
      </c>
      <c r="B3535" s="10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0"/>
        <v>78.88</v>
      </c>
      <c r="Q3535" s="11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5" hidden="1" x14ac:dyDescent="0.25">
      <c r="A3536">
        <v>3534</v>
      </c>
      <c r="B3536" s="10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0"/>
        <v>38.28</v>
      </c>
      <c r="Q3536" s="11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5" hidden="1" x14ac:dyDescent="0.25">
      <c r="A3537">
        <v>3535</v>
      </c>
      <c r="B3537" s="10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0"/>
        <v>44.85</v>
      </c>
      <c r="Q3537" s="11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60" hidden="1" x14ac:dyDescent="0.25">
      <c r="A3538">
        <v>3536</v>
      </c>
      <c r="B3538" s="10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0"/>
        <v>13.53</v>
      </c>
      <c r="Q3538" s="11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60" hidden="1" x14ac:dyDescent="0.25">
      <c r="A3539">
        <v>3537</v>
      </c>
      <c r="B3539" s="10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0"/>
        <v>43.5</v>
      </c>
      <c r="Q3539" s="11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60" hidden="1" x14ac:dyDescent="0.25">
      <c r="A3540">
        <v>3538</v>
      </c>
      <c r="B3540" s="10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0"/>
        <v>30.95</v>
      </c>
      <c r="Q3540" s="11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60" hidden="1" x14ac:dyDescent="0.25">
      <c r="A3541">
        <v>3539</v>
      </c>
      <c r="B3541" s="10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0"/>
        <v>55.23</v>
      </c>
      <c r="Q3541" s="11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60" hidden="1" x14ac:dyDescent="0.25">
      <c r="A3542">
        <v>3540</v>
      </c>
      <c r="B3542" s="10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0"/>
        <v>46.13</v>
      </c>
      <c r="Q3542" s="11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60" hidden="1" x14ac:dyDescent="0.25">
      <c r="A3543">
        <v>3541</v>
      </c>
      <c r="B3543" s="10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0"/>
        <v>39.380000000000003</v>
      </c>
      <c r="Q3543" s="11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60" hidden="1" x14ac:dyDescent="0.25">
      <c r="A3544">
        <v>3542</v>
      </c>
      <c r="B3544" s="10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0"/>
        <v>66.150000000000006</v>
      </c>
      <c r="Q3544" s="11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5" hidden="1" x14ac:dyDescent="0.25">
      <c r="A3545">
        <v>3543</v>
      </c>
      <c r="B3545" s="10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0"/>
        <v>54.14</v>
      </c>
      <c r="Q3545" s="11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45" hidden="1" x14ac:dyDescent="0.25">
      <c r="A3546">
        <v>3544</v>
      </c>
      <c r="B3546" s="10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0"/>
        <v>104.17</v>
      </c>
      <c r="Q3546" s="11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60" hidden="1" x14ac:dyDescent="0.25">
      <c r="A3547">
        <v>3545</v>
      </c>
      <c r="B3547" s="10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0"/>
        <v>31.38</v>
      </c>
      <c r="Q3547" s="11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60" hidden="1" x14ac:dyDescent="0.25">
      <c r="A3548">
        <v>3546</v>
      </c>
      <c r="B3548" s="10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0"/>
        <v>59.21</v>
      </c>
      <c r="Q3548" s="11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5" hidden="1" x14ac:dyDescent="0.25">
      <c r="A3549">
        <v>3547</v>
      </c>
      <c r="B3549" s="10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ref="P3549:P3612" si="224">IFERROR(ROUND(E3549/L3549,2),0)</f>
        <v>119.18</v>
      </c>
      <c r="Q3549" s="11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5" hidden="1" x14ac:dyDescent="0.25">
      <c r="A3550">
        <v>3548</v>
      </c>
      <c r="B3550" s="10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4"/>
        <v>164.62</v>
      </c>
      <c r="Q3550" s="11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60" hidden="1" x14ac:dyDescent="0.25">
      <c r="A3551">
        <v>3549</v>
      </c>
      <c r="B3551" s="10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4"/>
        <v>24.29</v>
      </c>
      <c r="Q3551" s="11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60" hidden="1" x14ac:dyDescent="0.25">
      <c r="A3552">
        <v>3550</v>
      </c>
      <c r="B3552" s="10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4"/>
        <v>40.94</v>
      </c>
      <c r="Q3552" s="11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60" hidden="1" x14ac:dyDescent="0.25">
      <c r="A3553">
        <v>3551</v>
      </c>
      <c r="B3553" s="10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4"/>
        <v>61.1</v>
      </c>
      <c r="Q3553" s="11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60" hidden="1" x14ac:dyDescent="0.25">
      <c r="A3554">
        <v>3552</v>
      </c>
      <c r="B3554" s="10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4"/>
        <v>38.65</v>
      </c>
      <c r="Q3554" s="11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60" hidden="1" x14ac:dyDescent="0.25">
      <c r="A3555">
        <v>3553</v>
      </c>
      <c r="B3555" s="10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4"/>
        <v>56.2</v>
      </c>
      <c r="Q3555" s="11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5" hidden="1" x14ac:dyDescent="0.25">
      <c r="A3556">
        <v>3554</v>
      </c>
      <c r="B3556" s="10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4"/>
        <v>107</v>
      </c>
      <c r="Q3556" s="11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60" hidden="1" x14ac:dyDescent="0.25">
      <c r="A3557">
        <v>3555</v>
      </c>
      <c r="B3557" s="10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4"/>
        <v>171.43</v>
      </c>
      <c r="Q3557" s="11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60" hidden="1" x14ac:dyDescent="0.25">
      <c r="A3558">
        <v>3556</v>
      </c>
      <c r="B3558" s="10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4"/>
        <v>110.5</v>
      </c>
      <c r="Q3558" s="11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60" hidden="1" x14ac:dyDescent="0.25">
      <c r="A3559">
        <v>3557</v>
      </c>
      <c r="B3559" s="10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4"/>
        <v>179.28</v>
      </c>
      <c r="Q3559" s="11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5" hidden="1" x14ac:dyDescent="0.25">
      <c r="A3560">
        <v>3558</v>
      </c>
      <c r="B3560" s="10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4"/>
        <v>22.91</v>
      </c>
      <c r="Q3560" s="11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60" hidden="1" x14ac:dyDescent="0.25">
      <c r="A3561">
        <v>3559</v>
      </c>
      <c r="B3561" s="10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4"/>
        <v>43.13</v>
      </c>
      <c r="Q3561" s="11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60" hidden="1" x14ac:dyDescent="0.25">
      <c r="A3562">
        <v>3560</v>
      </c>
      <c r="B3562" s="10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4"/>
        <v>46.89</v>
      </c>
      <c r="Q3562" s="11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20" hidden="1" x14ac:dyDescent="0.25">
      <c r="A3563">
        <v>3561</v>
      </c>
      <c r="B3563" s="10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4"/>
        <v>47.41</v>
      </c>
      <c r="Q3563" s="11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60" hidden="1" x14ac:dyDescent="0.25">
      <c r="A3564">
        <v>3562</v>
      </c>
      <c r="B3564" s="10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4"/>
        <v>15.13</v>
      </c>
      <c r="Q3564" s="11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60" hidden="1" x14ac:dyDescent="0.25">
      <c r="A3565">
        <v>3563</v>
      </c>
      <c r="B3565" s="10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4"/>
        <v>21.1</v>
      </c>
      <c r="Q3565" s="11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45" hidden="1" x14ac:dyDescent="0.25">
      <c r="A3566">
        <v>3564</v>
      </c>
      <c r="B3566" s="10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4"/>
        <v>59.12</v>
      </c>
      <c r="Q3566" s="11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60" hidden="1" x14ac:dyDescent="0.25">
      <c r="A3567">
        <v>3565</v>
      </c>
      <c r="B3567" s="10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4"/>
        <v>97.92</v>
      </c>
      <c r="Q3567" s="11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60" hidden="1" x14ac:dyDescent="0.25">
      <c r="A3568">
        <v>3566</v>
      </c>
      <c r="B3568" s="10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4"/>
        <v>55.13</v>
      </c>
      <c r="Q3568" s="11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60" hidden="1" x14ac:dyDescent="0.25">
      <c r="A3569">
        <v>3567</v>
      </c>
      <c r="B3569" s="10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4"/>
        <v>26.54</v>
      </c>
      <c r="Q3569" s="11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5" hidden="1" x14ac:dyDescent="0.25">
      <c r="A3570">
        <v>3568</v>
      </c>
      <c r="B3570" s="10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4"/>
        <v>58.42</v>
      </c>
      <c r="Q3570" s="11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5" hidden="1" x14ac:dyDescent="0.25">
      <c r="A3571">
        <v>3569</v>
      </c>
      <c r="B3571" s="10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4"/>
        <v>122.54</v>
      </c>
      <c r="Q3571" s="11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5" hidden="1" x14ac:dyDescent="0.25">
      <c r="A3572">
        <v>3570</v>
      </c>
      <c r="B3572" s="10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4"/>
        <v>87.96</v>
      </c>
      <c r="Q3572" s="11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5" hidden="1" x14ac:dyDescent="0.25">
      <c r="A3573">
        <v>3571</v>
      </c>
      <c r="B3573" s="10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4"/>
        <v>73.239999999999995</v>
      </c>
      <c r="Q3573" s="11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0" hidden="1" x14ac:dyDescent="0.25">
      <c r="A3574">
        <v>3572</v>
      </c>
      <c r="B3574" s="10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4"/>
        <v>55.56</v>
      </c>
      <c r="Q3574" s="11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5" hidden="1" x14ac:dyDescent="0.25">
      <c r="A3575">
        <v>3573</v>
      </c>
      <c r="B3575" s="10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4"/>
        <v>39.54</v>
      </c>
      <c r="Q3575" s="11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60" hidden="1" x14ac:dyDescent="0.25">
      <c r="A3576">
        <v>3574</v>
      </c>
      <c r="B3576" s="10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4"/>
        <v>136.78</v>
      </c>
      <c r="Q3576" s="11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60" hidden="1" x14ac:dyDescent="0.25">
      <c r="A3577">
        <v>3575</v>
      </c>
      <c r="B3577" s="10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4"/>
        <v>99.34</v>
      </c>
      <c r="Q3577" s="11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5" hidden="1" x14ac:dyDescent="0.25">
      <c r="A3578">
        <v>3576</v>
      </c>
      <c r="B3578" s="10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4"/>
        <v>20</v>
      </c>
      <c r="Q3578" s="11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5" hidden="1" x14ac:dyDescent="0.25">
      <c r="A3579">
        <v>3577</v>
      </c>
      <c r="B3579" s="10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4"/>
        <v>28.89</v>
      </c>
      <c r="Q3579" s="11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5" hidden="1" x14ac:dyDescent="0.25">
      <c r="A3580">
        <v>3578</v>
      </c>
      <c r="B3580" s="10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4"/>
        <v>40.549999999999997</v>
      </c>
      <c r="Q3580" s="11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60" hidden="1" x14ac:dyDescent="0.25">
      <c r="A3581">
        <v>3579</v>
      </c>
      <c r="B3581" s="10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4"/>
        <v>35.71</v>
      </c>
      <c r="Q3581" s="11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5" hidden="1" x14ac:dyDescent="0.25">
      <c r="A3582">
        <v>3580</v>
      </c>
      <c r="B3582" s="10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4"/>
        <v>37.96</v>
      </c>
      <c r="Q3582" s="11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60" hidden="1" x14ac:dyDescent="0.25">
      <c r="A3583">
        <v>3581</v>
      </c>
      <c r="B3583" s="10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4"/>
        <v>33.33</v>
      </c>
      <c r="Q3583" s="11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5" hidden="1" x14ac:dyDescent="0.25">
      <c r="A3584">
        <v>3582</v>
      </c>
      <c r="B3584" s="10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4"/>
        <v>58.57</v>
      </c>
      <c r="Q3584" s="11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60" hidden="1" x14ac:dyDescent="0.25">
      <c r="A3585">
        <v>3583</v>
      </c>
      <c r="B3585" s="10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4"/>
        <v>135.63</v>
      </c>
      <c r="Q3585" s="11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0" hidden="1" x14ac:dyDescent="0.25">
      <c r="A3586">
        <v>3584</v>
      </c>
      <c r="B3586" s="10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116</v>
      </c>
      <c r="P3586">
        <f t="shared" si="224"/>
        <v>30.94</v>
      </c>
      <c r="Q3586" s="11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5" hidden="1" x14ac:dyDescent="0.25">
      <c r="A3587">
        <v>3585</v>
      </c>
      <c r="B3587" s="10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ROUND(E3587/D3587*100,0)</f>
        <v>119</v>
      </c>
      <c r="P3587">
        <f t="shared" si="224"/>
        <v>176.09</v>
      </c>
      <c r="Q3587" s="11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10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4"/>
        <v>151.97999999999999</v>
      </c>
      <c r="Q3588" s="11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5" hidden="1" x14ac:dyDescent="0.25">
      <c r="A3589">
        <v>3587</v>
      </c>
      <c r="B3589" s="10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4"/>
        <v>22.61</v>
      </c>
      <c r="Q3589" s="11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5" hidden="1" x14ac:dyDescent="0.25">
      <c r="A3590">
        <v>3588</v>
      </c>
      <c r="B3590" s="10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4"/>
        <v>18.27</v>
      </c>
      <c r="Q3590" s="11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5" hidden="1" x14ac:dyDescent="0.25">
      <c r="A3591">
        <v>3589</v>
      </c>
      <c r="B3591" s="10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4"/>
        <v>82.26</v>
      </c>
      <c r="Q3591" s="11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60" hidden="1" x14ac:dyDescent="0.25">
      <c r="A3592">
        <v>3590</v>
      </c>
      <c r="B3592" s="10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4"/>
        <v>68.53</v>
      </c>
      <c r="Q3592" s="11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60" hidden="1" x14ac:dyDescent="0.25">
      <c r="A3593">
        <v>3591</v>
      </c>
      <c r="B3593" s="10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4"/>
        <v>68.06</v>
      </c>
      <c r="Q3593" s="11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5" hidden="1" x14ac:dyDescent="0.25">
      <c r="A3594">
        <v>3592</v>
      </c>
      <c r="B3594" s="10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4"/>
        <v>72.709999999999994</v>
      </c>
      <c r="Q3594" s="11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5" hidden="1" x14ac:dyDescent="0.25">
      <c r="A3595">
        <v>3593</v>
      </c>
      <c r="B3595" s="10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4"/>
        <v>77.19</v>
      </c>
      <c r="Q3595" s="11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60" hidden="1" x14ac:dyDescent="0.25">
      <c r="A3596">
        <v>3594</v>
      </c>
      <c r="B3596" s="10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4"/>
        <v>55.97</v>
      </c>
      <c r="Q3596" s="11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0" hidden="1" x14ac:dyDescent="0.25">
      <c r="A3597">
        <v>3595</v>
      </c>
      <c r="B3597" s="10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4"/>
        <v>49.69</v>
      </c>
      <c r="Q3597" s="11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5" hidden="1" x14ac:dyDescent="0.25">
      <c r="A3598">
        <v>3596</v>
      </c>
      <c r="B3598" s="10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4"/>
        <v>79</v>
      </c>
      <c r="Q3598" s="11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0" hidden="1" x14ac:dyDescent="0.25">
      <c r="A3599">
        <v>3597</v>
      </c>
      <c r="B3599" s="10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4"/>
        <v>77.73</v>
      </c>
      <c r="Q3599" s="11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5" hidden="1" x14ac:dyDescent="0.25">
      <c r="A3600">
        <v>3598</v>
      </c>
      <c r="B3600" s="10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4"/>
        <v>40.78</v>
      </c>
      <c r="Q3600" s="11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5" hidden="1" x14ac:dyDescent="0.25">
      <c r="A3601">
        <v>3599</v>
      </c>
      <c r="B3601" s="10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4"/>
        <v>59.41</v>
      </c>
      <c r="Q3601" s="11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0" hidden="1" x14ac:dyDescent="0.25">
      <c r="A3602">
        <v>3600</v>
      </c>
      <c r="B3602" s="10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4"/>
        <v>3.25</v>
      </c>
      <c r="Q3602" s="11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5" hidden="1" x14ac:dyDescent="0.25">
      <c r="A3603">
        <v>3601</v>
      </c>
      <c r="B3603" s="10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4"/>
        <v>39.380000000000003</v>
      </c>
      <c r="Q3603" s="11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60" hidden="1" x14ac:dyDescent="0.25">
      <c r="A3604">
        <v>3602</v>
      </c>
      <c r="B3604" s="10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4"/>
        <v>81.67</v>
      </c>
      <c r="Q3604" s="11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60" hidden="1" x14ac:dyDescent="0.25">
      <c r="A3605">
        <v>3603</v>
      </c>
      <c r="B3605" s="10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4"/>
        <v>44.91</v>
      </c>
      <c r="Q3605" s="11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60" hidden="1" x14ac:dyDescent="0.25">
      <c r="A3606">
        <v>3604</v>
      </c>
      <c r="B3606" s="10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4"/>
        <v>49.06</v>
      </c>
      <c r="Q3606" s="11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60" hidden="1" x14ac:dyDescent="0.25">
      <c r="A3607">
        <v>3605</v>
      </c>
      <c r="B3607" s="10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4"/>
        <v>30.67</v>
      </c>
      <c r="Q3607" s="11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60" hidden="1" x14ac:dyDescent="0.25">
      <c r="A3608">
        <v>3606</v>
      </c>
      <c r="B3608" s="10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4"/>
        <v>61.06</v>
      </c>
      <c r="Q3608" s="11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0" hidden="1" x14ac:dyDescent="0.25">
      <c r="A3609">
        <v>3607</v>
      </c>
      <c r="B3609" s="10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4"/>
        <v>29</v>
      </c>
      <c r="Q3609" s="11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60" hidden="1" x14ac:dyDescent="0.25">
      <c r="A3610">
        <v>3608</v>
      </c>
      <c r="B3610" s="10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4"/>
        <v>29.63</v>
      </c>
      <c r="Q3610" s="11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60" hidden="1" x14ac:dyDescent="0.25">
      <c r="A3611">
        <v>3609</v>
      </c>
      <c r="B3611" s="10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4"/>
        <v>143.1</v>
      </c>
      <c r="Q3611" s="11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5" hidden="1" x14ac:dyDescent="0.25">
      <c r="A3612">
        <v>3610</v>
      </c>
      <c r="B3612" s="10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4"/>
        <v>52.35</v>
      </c>
      <c r="Q3612" s="11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60" hidden="1" x14ac:dyDescent="0.25">
      <c r="A3613">
        <v>3611</v>
      </c>
      <c r="B3613" s="10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ref="P3613:P3676" si="228">IFERROR(ROUND(E3613/L3613,2),0)</f>
        <v>66.67</v>
      </c>
      <c r="Q3613" s="11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5" hidden="1" x14ac:dyDescent="0.25">
      <c r="A3614">
        <v>3612</v>
      </c>
      <c r="B3614" s="10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8"/>
        <v>126.67</v>
      </c>
      <c r="Q3614" s="11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5" hidden="1" x14ac:dyDescent="0.25">
      <c r="A3615">
        <v>3613</v>
      </c>
      <c r="B3615" s="10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8"/>
        <v>62.5</v>
      </c>
      <c r="Q3615" s="11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5" hidden="1" x14ac:dyDescent="0.25">
      <c r="A3616">
        <v>3614</v>
      </c>
      <c r="B3616" s="10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8"/>
        <v>35.49</v>
      </c>
      <c r="Q3616" s="11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60" hidden="1" x14ac:dyDescent="0.25">
      <c r="A3617">
        <v>3615</v>
      </c>
      <c r="B3617" s="10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8"/>
        <v>37.08</v>
      </c>
      <c r="Q3617" s="11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60" hidden="1" x14ac:dyDescent="0.25">
      <c r="A3618">
        <v>3616</v>
      </c>
      <c r="B3618" s="10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8"/>
        <v>69.33</v>
      </c>
      <c r="Q3618" s="11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60" hidden="1" x14ac:dyDescent="0.25">
      <c r="A3619">
        <v>3617</v>
      </c>
      <c r="B3619" s="10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8"/>
        <v>17.25</v>
      </c>
      <c r="Q3619" s="11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60" hidden="1" x14ac:dyDescent="0.25">
      <c r="A3620">
        <v>3618</v>
      </c>
      <c r="B3620" s="10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8"/>
        <v>36.07</v>
      </c>
      <c r="Q3620" s="11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60" hidden="1" x14ac:dyDescent="0.25">
      <c r="A3621">
        <v>3619</v>
      </c>
      <c r="B3621" s="10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8"/>
        <v>66.47</v>
      </c>
      <c r="Q3621" s="11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60" hidden="1" x14ac:dyDescent="0.25">
      <c r="A3622">
        <v>3620</v>
      </c>
      <c r="B3622" s="10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8"/>
        <v>56.07</v>
      </c>
      <c r="Q3622" s="11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60" hidden="1" x14ac:dyDescent="0.25">
      <c r="A3623">
        <v>3621</v>
      </c>
      <c r="B3623" s="10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8"/>
        <v>47.03</v>
      </c>
      <c r="Q3623" s="11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0" hidden="1" x14ac:dyDescent="0.25">
      <c r="A3624">
        <v>3622</v>
      </c>
      <c r="B3624" s="10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8"/>
        <v>47.67</v>
      </c>
      <c r="Q3624" s="11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45" hidden="1" x14ac:dyDescent="0.25">
      <c r="A3625">
        <v>3623</v>
      </c>
      <c r="B3625" s="10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8"/>
        <v>88.24</v>
      </c>
      <c r="Q3625" s="11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5" hidden="1" x14ac:dyDescent="0.25">
      <c r="A3626">
        <v>3624</v>
      </c>
      <c r="B3626" s="10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8"/>
        <v>80.72</v>
      </c>
      <c r="Q3626" s="11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60" hidden="1" x14ac:dyDescent="0.25">
      <c r="A3627">
        <v>3625</v>
      </c>
      <c r="B3627" s="10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8"/>
        <v>39.49</v>
      </c>
      <c r="Q3627" s="11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60" hidden="1" x14ac:dyDescent="0.25">
      <c r="A3628">
        <v>3626</v>
      </c>
      <c r="B3628" s="10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8"/>
        <v>84.85</v>
      </c>
      <c r="Q3628" s="11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60" hidden="1" x14ac:dyDescent="0.25">
      <c r="A3629">
        <v>3627</v>
      </c>
      <c r="B3629" s="10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8"/>
        <v>68.97</v>
      </c>
      <c r="Q3629" s="11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60" hidden="1" x14ac:dyDescent="0.25">
      <c r="A3630">
        <v>3628</v>
      </c>
      <c r="B3630" s="10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8"/>
        <v>0</v>
      </c>
      <c r="Q3630" s="11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60" hidden="1" x14ac:dyDescent="0.25">
      <c r="A3631">
        <v>3629</v>
      </c>
      <c r="B3631" s="10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8"/>
        <v>1</v>
      </c>
      <c r="Q3631" s="11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60" x14ac:dyDescent="0.25">
      <c r="A3632">
        <v>3630</v>
      </c>
      <c r="B3632" s="10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8"/>
        <v>1</v>
      </c>
      <c r="Q3632" s="11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60" hidden="1" x14ac:dyDescent="0.25">
      <c r="A3633">
        <v>3631</v>
      </c>
      <c r="B3633" s="10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8"/>
        <v>147.88</v>
      </c>
      <c r="Q3633" s="11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60" x14ac:dyDescent="0.25">
      <c r="A3634">
        <v>3632</v>
      </c>
      <c r="B3634" s="10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8"/>
        <v>100</v>
      </c>
      <c r="Q3634" s="11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5" hidden="1" x14ac:dyDescent="0.25">
      <c r="A3635">
        <v>3633</v>
      </c>
      <c r="B3635" s="10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8"/>
        <v>56.84</v>
      </c>
      <c r="Q3635" s="11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60" hidden="1" x14ac:dyDescent="0.25">
      <c r="A3636">
        <v>3634</v>
      </c>
      <c r="B3636" s="10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8"/>
        <v>176.94</v>
      </c>
      <c r="Q3636" s="11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0" hidden="1" x14ac:dyDescent="0.25">
      <c r="A3637">
        <v>3635</v>
      </c>
      <c r="B3637" s="10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8"/>
        <v>127.6</v>
      </c>
      <c r="Q3637" s="11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5" hidden="1" x14ac:dyDescent="0.25">
      <c r="A3638">
        <v>3636</v>
      </c>
      <c r="B3638" s="10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8"/>
        <v>0</v>
      </c>
      <c r="Q3638" s="11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0" hidden="1" x14ac:dyDescent="0.25">
      <c r="A3639">
        <v>3637</v>
      </c>
      <c r="B3639" s="10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8"/>
        <v>66.14</v>
      </c>
      <c r="Q3639" s="11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0" hidden="1" x14ac:dyDescent="0.25">
      <c r="A3640">
        <v>3638</v>
      </c>
      <c r="B3640" s="10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8"/>
        <v>108</v>
      </c>
      <c r="Q3640" s="11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60" hidden="1" x14ac:dyDescent="0.25">
      <c r="A3641">
        <v>3639</v>
      </c>
      <c r="B3641" s="10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8"/>
        <v>1</v>
      </c>
      <c r="Q3641" s="11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5" hidden="1" x14ac:dyDescent="0.25">
      <c r="A3642">
        <v>3640</v>
      </c>
      <c r="B3642" s="10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8"/>
        <v>18.329999999999998</v>
      </c>
      <c r="Q3642" s="11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60" hidden="1" x14ac:dyDescent="0.25">
      <c r="A3643">
        <v>3641</v>
      </c>
      <c r="B3643" s="10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8"/>
        <v>0</v>
      </c>
      <c r="Q3643" s="11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0" hidden="1" x14ac:dyDescent="0.25">
      <c r="A3644">
        <v>3642</v>
      </c>
      <c r="B3644" s="10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8"/>
        <v>7.5</v>
      </c>
      <c r="Q3644" s="11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5" hidden="1" x14ac:dyDescent="0.25">
      <c r="A3645">
        <v>3643</v>
      </c>
      <c r="B3645" s="10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8"/>
        <v>0</v>
      </c>
      <c r="Q3645" s="11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5" hidden="1" x14ac:dyDescent="0.25">
      <c r="A3646">
        <v>3644</v>
      </c>
      <c r="B3646" s="10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8"/>
        <v>68.42</v>
      </c>
      <c r="Q3646" s="11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60" hidden="1" x14ac:dyDescent="0.25">
      <c r="A3647">
        <v>3645</v>
      </c>
      <c r="B3647" s="10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8"/>
        <v>1</v>
      </c>
      <c r="Q3647" s="11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5" hidden="1" x14ac:dyDescent="0.25">
      <c r="A3648">
        <v>3646</v>
      </c>
      <c r="B3648" s="10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8"/>
        <v>60.13</v>
      </c>
      <c r="Q3648" s="11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60" x14ac:dyDescent="0.25">
      <c r="A3649">
        <v>3647</v>
      </c>
      <c r="B3649" s="10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8"/>
        <v>15</v>
      </c>
      <c r="Q3649" s="11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0" hidden="1" x14ac:dyDescent="0.25">
      <c r="A3650">
        <v>3648</v>
      </c>
      <c r="B3650" s="10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100</v>
      </c>
      <c r="P3650">
        <f t="shared" si="228"/>
        <v>550.04</v>
      </c>
      <c r="Q3650" s="11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5" hidden="1" x14ac:dyDescent="0.25">
      <c r="A3651">
        <v>3649</v>
      </c>
      <c r="B3651" s="10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9">ROUND(E3651/D3651*100,0)</f>
        <v>104</v>
      </c>
      <c r="P3651">
        <f t="shared" si="228"/>
        <v>97.5</v>
      </c>
      <c r="Q3651" s="11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10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28"/>
        <v>29.41</v>
      </c>
      <c r="Q3652" s="11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5" hidden="1" x14ac:dyDescent="0.25">
      <c r="A3653">
        <v>3651</v>
      </c>
      <c r="B3653" s="10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28"/>
        <v>57.78</v>
      </c>
      <c r="Q3653" s="11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60" hidden="1" x14ac:dyDescent="0.25">
      <c r="A3654">
        <v>3652</v>
      </c>
      <c r="B3654" s="10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28"/>
        <v>44.24</v>
      </c>
      <c r="Q3654" s="11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60" hidden="1" x14ac:dyDescent="0.25">
      <c r="A3655">
        <v>3653</v>
      </c>
      <c r="B3655" s="10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28"/>
        <v>60.91</v>
      </c>
      <c r="Q3655" s="11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60" hidden="1" x14ac:dyDescent="0.25">
      <c r="A3656">
        <v>3654</v>
      </c>
      <c r="B3656" s="10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28"/>
        <v>68.84</v>
      </c>
      <c r="Q3656" s="11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60" hidden="1" x14ac:dyDescent="0.25">
      <c r="A3657">
        <v>3655</v>
      </c>
      <c r="B3657" s="10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28"/>
        <v>73.58</v>
      </c>
      <c r="Q3657" s="11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60" hidden="1" x14ac:dyDescent="0.25">
      <c r="A3658">
        <v>3656</v>
      </c>
      <c r="B3658" s="10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28"/>
        <v>115.02</v>
      </c>
      <c r="Q3658" s="11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60" hidden="1" x14ac:dyDescent="0.25">
      <c r="A3659">
        <v>3657</v>
      </c>
      <c r="B3659" s="10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28"/>
        <v>110.75</v>
      </c>
      <c r="Q3659" s="11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0" hidden="1" x14ac:dyDescent="0.25">
      <c r="A3660">
        <v>3658</v>
      </c>
      <c r="B3660" s="10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28"/>
        <v>75.5</v>
      </c>
      <c r="Q3660" s="11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5" hidden="1" x14ac:dyDescent="0.25">
      <c r="A3661">
        <v>3659</v>
      </c>
      <c r="B3661" s="10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28"/>
        <v>235.46</v>
      </c>
      <c r="Q3661" s="11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60" hidden="1" x14ac:dyDescent="0.25">
      <c r="A3662">
        <v>3660</v>
      </c>
      <c r="B3662" s="10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28"/>
        <v>11.36</v>
      </c>
      <c r="Q3662" s="11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60" hidden="1" x14ac:dyDescent="0.25">
      <c r="A3663">
        <v>3661</v>
      </c>
      <c r="B3663" s="10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28"/>
        <v>92.5</v>
      </c>
      <c r="Q3663" s="11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60" hidden="1" x14ac:dyDescent="0.25">
      <c r="A3664">
        <v>3662</v>
      </c>
      <c r="B3664" s="10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28"/>
        <v>202.85</v>
      </c>
      <c r="Q3664" s="11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60" hidden="1" x14ac:dyDescent="0.25">
      <c r="A3665">
        <v>3663</v>
      </c>
      <c r="B3665" s="10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28"/>
        <v>26</v>
      </c>
      <c r="Q3665" s="11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60" hidden="1" x14ac:dyDescent="0.25">
      <c r="A3666">
        <v>3664</v>
      </c>
      <c r="B3666" s="10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28"/>
        <v>46.05</v>
      </c>
      <c r="Q3666" s="11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60" hidden="1" x14ac:dyDescent="0.25">
      <c r="A3667">
        <v>3665</v>
      </c>
      <c r="B3667" s="10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28"/>
        <v>51</v>
      </c>
      <c r="Q3667" s="11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30" hidden="1" x14ac:dyDescent="0.25">
      <c r="A3668">
        <v>3666</v>
      </c>
      <c r="B3668" s="10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28"/>
        <v>31.58</v>
      </c>
      <c r="Q3668" s="11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60" hidden="1" x14ac:dyDescent="0.25">
      <c r="A3669">
        <v>3667</v>
      </c>
      <c r="B3669" s="10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28"/>
        <v>53.36</v>
      </c>
      <c r="Q3669" s="11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60" hidden="1" x14ac:dyDescent="0.25">
      <c r="A3670">
        <v>3668</v>
      </c>
      <c r="B3670" s="10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28"/>
        <v>36.96</v>
      </c>
      <c r="Q3670" s="11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60" hidden="1" x14ac:dyDescent="0.25">
      <c r="A3671">
        <v>3669</v>
      </c>
      <c r="B3671" s="10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28"/>
        <v>81.290000000000006</v>
      </c>
      <c r="Q3671" s="11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60" hidden="1" x14ac:dyDescent="0.25">
      <c r="A3672">
        <v>3670</v>
      </c>
      <c r="B3672" s="10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28"/>
        <v>20.079999999999998</v>
      </c>
      <c r="Q3672" s="11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60" hidden="1" x14ac:dyDescent="0.25">
      <c r="A3673">
        <v>3671</v>
      </c>
      <c r="B3673" s="10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28"/>
        <v>88.25</v>
      </c>
      <c r="Q3673" s="11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60" hidden="1" x14ac:dyDescent="0.25">
      <c r="A3674">
        <v>3672</v>
      </c>
      <c r="B3674" s="10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28"/>
        <v>53.44</v>
      </c>
      <c r="Q3674" s="11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5" hidden="1" x14ac:dyDescent="0.25">
      <c r="A3675">
        <v>3673</v>
      </c>
      <c r="B3675" s="10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28"/>
        <v>39.869999999999997</v>
      </c>
      <c r="Q3675" s="11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60" hidden="1" x14ac:dyDescent="0.25">
      <c r="A3676">
        <v>3674</v>
      </c>
      <c r="B3676" s="10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28"/>
        <v>145.16</v>
      </c>
      <c r="Q3676" s="11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60" hidden="1" x14ac:dyDescent="0.25">
      <c r="A3677">
        <v>3675</v>
      </c>
      <c r="B3677" s="10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ref="P3677:P3740" si="232">IFERROR(ROUND(E3677/L3677,2),0)</f>
        <v>23.33</v>
      </c>
      <c r="Q3677" s="11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60" hidden="1" x14ac:dyDescent="0.25">
      <c r="A3678">
        <v>3676</v>
      </c>
      <c r="B3678" s="10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2"/>
        <v>64.38</v>
      </c>
      <c r="Q3678" s="11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5" hidden="1" x14ac:dyDescent="0.25">
      <c r="A3679">
        <v>3677</v>
      </c>
      <c r="B3679" s="10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2"/>
        <v>62.05</v>
      </c>
      <c r="Q3679" s="11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5" hidden="1" x14ac:dyDescent="0.25">
      <c r="A3680">
        <v>3678</v>
      </c>
      <c r="B3680" s="10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2"/>
        <v>66.13</v>
      </c>
      <c r="Q3680" s="11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60" hidden="1" x14ac:dyDescent="0.25">
      <c r="A3681">
        <v>3679</v>
      </c>
      <c r="B3681" s="10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2"/>
        <v>73.400000000000006</v>
      </c>
      <c r="Q3681" s="11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5" hidden="1" x14ac:dyDescent="0.25">
      <c r="A3682">
        <v>3680</v>
      </c>
      <c r="B3682" s="10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2"/>
        <v>99.5</v>
      </c>
      <c r="Q3682" s="11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0" hidden="1" x14ac:dyDescent="0.25">
      <c r="A3683">
        <v>3681</v>
      </c>
      <c r="B3683" s="10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2"/>
        <v>62.17</v>
      </c>
      <c r="Q3683" s="11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5" hidden="1" x14ac:dyDescent="0.25">
      <c r="A3684">
        <v>3682</v>
      </c>
      <c r="B3684" s="10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2"/>
        <v>62.33</v>
      </c>
      <c r="Q3684" s="11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5" hidden="1" x14ac:dyDescent="0.25">
      <c r="A3685">
        <v>3683</v>
      </c>
      <c r="B3685" s="10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2"/>
        <v>58.79</v>
      </c>
      <c r="Q3685" s="11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60" hidden="1" x14ac:dyDescent="0.25">
      <c r="A3686">
        <v>3684</v>
      </c>
      <c r="B3686" s="10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2"/>
        <v>45.35</v>
      </c>
      <c r="Q3686" s="11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5" hidden="1" x14ac:dyDescent="0.25">
      <c r="A3687">
        <v>3685</v>
      </c>
      <c r="B3687" s="10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2"/>
        <v>41.94</v>
      </c>
      <c r="Q3687" s="11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5" hidden="1" x14ac:dyDescent="0.25">
      <c r="A3688">
        <v>3686</v>
      </c>
      <c r="B3688" s="10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2"/>
        <v>59.17</v>
      </c>
      <c r="Q3688" s="11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60" hidden="1" x14ac:dyDescent="0.25">
      <c r="A3689">
        <v>3687</v>
      </c>
      <c r="B3689" s="10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2"/>
        <v>200.49</v>
      </c>
      <c r="Q3689" s="11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60" hidden="1" x14ac:dyDescent="0.25">
      <c r="A3690">
        <v>3688</v>
      </c>
      <c r="B3690" s="10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2"/>
        <v>83.97</v>
      </c>
      <c r="Q3690" s="11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60" hidden="1" x14ac:dyDescent="0.25">
      <c r="A3691">
        <v>3689</v>
      </c>
      <c r="B3691" s="10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2"/>
        <v>57.26</v>
      </c>
      <c r="Q3691" s="11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60" hidden="1" x14ac:dyDescent="0.25">
      <c r="A3692">
        <v>3690</v>
      </c>
      <c r="B3692" s="10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2"/>
        <v>58.06</v>
      </c>
      <c r="Q3692" s="11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0" hidden="1" x14ac:dyDescent="0.25">
      <c r="A3693">
        <v>3691</v>
      </c>
      <c r="B3693" s="10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2"/>
        <v>186.8</v>
      </c>
      <c r="Q3693" s="11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0" hidden="1" x14ac:dyDescent="0.25">
      <c r="A3694">
        <v>3692</v>
      </c>
      <c r="B3694" s="10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2"/>
        <v>74.12</v>
      </c>
      <c r="Q3694" s="11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60" hidden="1" x14ac:dyDescent="0.25">
      <c r="A3695">
        <v>3693</v>
      </c>
      <c r="B3695" s="10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2"/>
        <v>30.71</v>
      </c>
      <c r="Q3695" s="11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60" hidden="1" x14ac:dyDescent="0.25">
      <c r="A3696">
        <v>3694</v>
      </c>
      <c r="B3696" s="10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2"/>
        <v>62.67</v>
      </c>
      <c r="Q3696" s="11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0" hidden="1" x14ac:dyDescent="0.25">
      <c r="A3697">
        <v>3695</v>
      </c>
      <c r="B3697" s="10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2"/>
        <v>121.36</v>
      </c>
      <c r="Q3697" s="11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5" hidden="1" x14ac:dyDescent="0.25">
      <c r="A3698">
        <v>3696</v>
      </c>
      <c r="B3698" s="10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2"/>
        <v>39.74</v>
      </c>
      <c r="Q3698" s="11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60" hidden="1" x14ac:dyDescent="0.25">
      <c r="A3699">
        <v>3697</v>
      </c>
      <c r="B3699" s="10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2"/>
        <v>72</v>
      </c>
      <c r="Q3699" s="11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5" hidden="1" x14ac:dyDescent="0.25">
      <c r="A3700">
        <v>3698</v>
      </c>
      <c r="B3700" s="10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2"/>
        <v>40.630000000000003</v>
      </c>
      <c r="Q3700" s="11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60" hidden="1" x14ac:dyDescent="0.25">
      <c r="A3701">
        <v>3699</v>
      </c>
      <c r="B3701" s="10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2"/>
        <v>63</v>
      </c>
      <c r="Q3701" s="11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0" hidden="1" x14ac:dyDescent="0.25">
      <c r="A3702">
        <v>3700</v>
      </c>
      <c r="B3702" s="10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2"/>
        <v>33.67</v>
      </c>
      <c r="Q3702" s="11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60" hidden="1" x14ac:dyDescent="0.25">
      <c r="A3703">
        <v>3701</v>
      </c>
      <c r="B3703" s="10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2"/>
        <v>38.590000000000003</v>
      </c>
      <c r="Q3703" s="11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60" hidden="1" x14ac:dyDescent="0.25">
      <c r="A3704">
        <v>3702</v>
      </c>
      <c r="B3704" s="10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2"/>
        <v>155.94999999999999</v>
      </c>
      <c r="Q3704" s="11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60" hidden="1" x14ac:dyDescent="0.25">
      <c r="A3705">
        <v>3703</v>
      </c>
      <c r="B3705" s="10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2"/>
        <v>43.2</v>
      </c>
      <c r="Q3705" s="11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60" hidden="1" x14ac:dyDescent="0.25">
      <c r="A3706">
        <v>3704</v>
      </c>
      <c r="B3706" s="10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2"/>
        <v>15.15</v>
      </c>
      <c r="Q3706" s="11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60" hidden="1" x14ac:dyDescent="0.25">
      <c r="A3707">
        <v>3705</v>
      </c>
      <c r="B3707" s="10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2"/>
        <v>83.57</v>
      </c>
      <c r="Q3707" s="11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5" hidden="1" x14ac:dyDescent="0.25">
      <c r="A3708">
        <v>3706</v>
      </c>
      <c r="B3708" s="10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2"/>
        <v>140</v>
      </c>
      <c r="Q3708" s="11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5" hidden="1" x14ac:dyDescent="0.25">
      <c r="A3709">
        <v>3707</v>
      </c>
      <c r="B3709" s="10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2"/>
        <v>80.87</v>
      </c>
      <c r="Q3709" s="11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60" hidden="1" x14ac:dyDescent="0.25">
      <c r="A3710">
        <v>3708</v>
      </c>
      <c r="B3710" s="10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2"/>
        <v>53.85</v>
      </c>
      <c r="Q3710" s="11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5" hidden="1" x14ac:dyDescent="0.25">
      <c r="A3711">
        <v>3709</v>
      </c>
      <c r="B3711" s="10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2"/>
        <v>30.93</v>
      </c>
      <c r="Q3711" s="11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0" hidden="1" x14ac:dyDescent="0.25">
      <c r="A3712">
        <v>3710</v>
      </c>
      <c r="B3712" s="10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2"/>
        <v>67.959999999999994</v>
      </c>
      <c r="Q3712" s="11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0" hidden="1" x14ac:dyDescent="0.25">
      <c r="A3713">
        <v>3711</v>
      </c>
      <c r="B3713" s="10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2"/>
        <v>27.14</v>
      </c>
      <c r="Q3713" s="11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60" hidden="1" x14ac:dyDescent="0.25">
      <c r="A3714">
        <v>3712</v>
      </c>
      <c r="B3714" s="10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9"/>
        <v>154</v>
      </c>
      <c r="P3714">
        <f t="shared" si="232"/>
        <v>110.87</v>
      </c>
      <c r="Q3714" s="11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5" hidden="1" x14ac:dyDescent="0.25">
      <c r="A3715">
        <v>3713</v>
      </c>
      <c r="B3715" s="10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3">ROUND(E3715/D3715*100,0)</f>
        <v>102</v>
      </c>
      <c r="P3715">
        <f t="shared" si="232"/>
        <v>106.84</v>
      </c>
      <c r="Q3715" s="11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10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2"/>
        <v>105.52</v>
      </c>
      <c r="Q3716" s="11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60" hidden="1" x14ac:dyDescent="0.25">
      <c r="A3717">
        <v>3715</v>
      </c>
      <c r="B3717" s="10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2"/>
        <v>132.96</v>
      </c>
      <c r="Q3717" s="11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5" hidden="1" x14ac:dyDescent="0.25">
      <c r="A3718">
        <v>3716</v>
      </c>
      <c r="B3718" s="10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2"/>
        <v>51.92</v>
      </c>
      <c r="Q3718" s="11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5" hidden="1" x14ac:dyDescent="0.25">
      <c r="A3719">
        <v>3717</v>
      </c>
      <c r="B3719" s="10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2"/>
        <v>310</v>
      </c>
      <c r="Q3719" s="11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5" hidden="1" x14ac:dyDescent="0.25">
      <c r="A3720">
        <v>3718</v>
      </c>
      <c r="B3720" s="10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2"/>
        <v>26.02</v>
      </c>
      <c r="Q3720" s="11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0" hidden="1" x14ac:dyDescent="0.25">
      <c r="A3721">
        <v>3719</v>
      </c>
      <c r="B3721" s="10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2"/>
        <v>105</v>
      </c>
      <c r="Q3721" s="11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0" hidden="1" x14ac:dyDescent="0.25">
      <c r="A3722">
        <v>3720</v>
      </c>
      <c r="B3722" s="10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2"/>
        <v>86.23</v>
      </c>
      <c r="Q3722" s="11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60" hidden="1" x14ac:dyDescent="0.25">
      <c r="A3723">
        <v>3721</v>
      </c>
      <c r="B3723" s="10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2"/>
        <v>114.55</v>
      </c>
      <c r="Q3723" s="11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0" hidden="1" x14ac:dyDescent="0.25">
      <c r="A3724">
        <v>3722</v>
      </c>
      <c r="B3724" s="10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2"/>
        <v>47.66</v>
      </c>
      <c r="Q3724" s="11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0" hidden="1" x14ac:dyDescent="0.25">
      <c r="A3725">
        <v>3723</v>
      </c>
      <c r="B3725" s="10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2"/>
        <v>72.89</v>
      </c>
      <c r="Q3725" s="11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60" hidden="1" x14ac:dyDescent="0.25">
      <c r="A3726">
        <v>3724</v>
      </c>
      <c r="B3726" s="10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2"/>
        <v>49.55</v>
      </c>
      <c r="Q3726" s="11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60" hidden="1" x14ac:dyDescent="0.25">
      <c r="A3727">
        <v>3725</v>
      </c>
      <c r="B3727" s="10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2"/>
        <v>25.4</v>
      </c>
      <c r="Q3727" s="11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5" hidden="1" x14ac:dyDescent="0.25">
      <c r="A3728">
        <v>3726</v>
      </c>
      <c r="B3728" s="10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2"/>
        <v>62.59</v>
      </c>
      <c r="Q3728" s="11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5" hidden="1" x14ac:dyDescent="0.25">
      <c r="A3729">
        <v>3727</v>
      </c>
      <c r="B3729" s="10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2"/>
        <v>61.06</v>
      </c>
      <c r="Q3729" s="11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5" hidden="1" x14ac:dyDescent="0.25">
      <c r="A3730">
        <v>3728</v>
      </c>
      <c r="B3730" s="10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2"/>
        <v>60.06</v>
      </c>
      <c r="Q3730" s="11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60" hidden="1" x14ac:dyDescent="0.25">
      <c r="A3731">
        <v>3729</v>
      </c>
      <c r="B3731" s="10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2"/>
        <v>72.400000000000006</v>
      </c>
      <c r="Q3731" s="11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5" hidden="1" x14ac:dyDescent="0.25">
      <c r="A3732">
        <v>3730</v>
      </c>
      <c r="B3732" s="10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2"/>
        <v>100</v>
      </c>
      <c r="Q3732" s="11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60" hidden="1" x14ac:dyDescent="0.25">
      <c r="A3733">
        <v>3731</v>
      </c>
      <c r="B3733" s="10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2"/>
        <v>51.67</v>
      </c>
      <c r="Q3733" s="11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5" hidden="1" x14ac:dyDescent="0.25">
      <c r="A3734">
        <v>3732</v>
      </c>
      <c r="B3734" s="10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2"/>
        <v>32.75</v>
      </c>
      <c r="Q3734" s="11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5" hidden="1" x14ac:dyDescent="0.25">
      <c r="A3735">
        <v>3733</v>
      </c>
      <c r="B3735" s="10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2"/>
        <v>0</v>
      </c>
      <c r="Q3735" s="11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60" hidden="1" x14ac:dyDescent="0.25">
      <c r="A3736">
        <v>3734</v>
      </c>
      <c r="B3736" s="10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2"/>
        <v>61</v>
      </c>
      <c r="Q3736" s="11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0" hidden="1" x14ac:dyDescent="0.25">
      <c r="A3737">
        <v>3735</v>
      </c>
      <c r="B3737" s="10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2"/>
        <v>10</v>
      </c>
      <c r="Q3737" s="11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5" hidden="1" x14ac:dyDescent="0.25">
      <c r="A3738">
        <v>3736</v>
      </c>
      <c r="B3738" s="10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2"/>
        <v>10</v>
      </c>
      <c r="Q3738" s="11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5" hidden="1" x14ac:dyDescent="0.25">
      <c r="A3739">
        <v>3737</v>
      </c>
      <c r="B3739" s="10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2"/>
        <v>37.5</v>
      </c>
      <c r="Q3739" s="11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45" hidden="1" x14ac:dyDescent="0.25">
      <c r="A3740">
        <v>3738</v>
      </c>
      <c r="B3740" s="10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2"/>
        <v>45</v>
      </c>
      <c r="Q3740" s="11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60" hidden="1" x14ac:dyDescent="0.25">
      <c r="A3741">
        <v>3739</v>
      </c>
      <c r="B3741" s="10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ref="P3741:P3804" si="236">IFERROR(ROUND(E3741/L3741,2),0)</f>
        <v>100.63</v>
      </c>
      <c r="Q3741" s="11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60" hidden="1" x14ac:dyDescent="0.25">
      <c r="A3742">
        <v>3740</v>
      </c>
      <c r="B3742" s="10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6"/>
        <v>25.57</v>
      </c>
      <c r="Q3742" s="11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5" hidden="1" x14ac:dyDescent="0.25">
      <c r="A3743">
        <v>3741</v>
      </c>
      <c r="B3743" s="10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6"/>
        <v>0</v>
      </c>
      <c r="Q3743" s="11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60" hidden="1" x14ac:dyDescent="0.25">
      <c r="A3744">
        <v>3742</v>
      </c>
      <c r="B3744" s="10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6"/>
        <v>25</v>
      </c>
      <c r="Q3744" s="11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45" hidden="1" x14ac:dyDescent="0.25">
      <c r="A3745">
        <v>3743</v>
      </c>
      <c r="B3745" s="10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6"/>
        <v>0</v>
      </c>
      <c r="Q3745" s="11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60" hidden="1" x14ac:dyDescent="0.25">
      <c r="A3746">
        <v>3744</v>
      </c>
      <c r="B3746" s="10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6"/>
        <v>0</v>
      </c>
      <c r="Q3746" s="11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5" hidden="1" x14ac:dyDescent="0.25">
      <c r="A3747">
        <v>3745</v>
      </c>
      <c r="B3747" s="10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6"/>
        <v>10</v>
      </c>
      <c r="Q3747" s="11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30" hidden="1" x14ac:dyDescent="0.25">
      <c r="A3748">
        <v>3746</v>
      </c>
      <c r="B3748" s="10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6"/>
        <v>202</v>
      </c>
      <c r="Q3748" s="11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0" hidden="1" x14ac:dyDescent="0.25">
      <c r="A3749">
        <v>3747</v>
      </c>
      <c r="B3749" s="10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6"/>
        <v>25</v>
      </c>
      <c r="Q3749" s="11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60" hidden="1" x14ac:dyDescent="0.25">
      <c r="A3750">
        <v>3748</v>
      </c>
      <c r="B3750" s="10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6"/>
        <v>99.54</v>
      </c>
      <c r="Q3750" s="11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5" hidden="1" x14ac:dyDescent="0.25">
      <c r="A3751">
        <v>3749</v>
      </c>
      <c r="B3751" s="10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6"/>
        <v>75</v>
      </c>
      <c r="Q3751" s="11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105" hidden="1" x14ac:dyDescent="0.25">
      <c r="A3752">
        <v>3750</v>
      </c>
      <c r="B3752" s="10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6"/>
        <v>215.25</v>
      </c>
      <c r="Q3752" s="11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5" hidden="1" x14ac:dyDescent="0.25">
      <c r="A3753">
        <v>3751</v>
      </c>
      <c r="B3753" s="10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6"/>
        <v>120.55</v>
      </c>
      <c r="Q3753" s="11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0" x14ac:dyDescent="0.25">
      <c r="A3754">
        <v>3752</v>
      </c>
      <c r="B3754" s="10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6"/>
        <v>37.67</v>
      </c>
      <c r="Q3754" s="11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60" hidden="1" x14ac:dyDescent="0.25">
      <c r="A3755">
        <v>3753</v>
      </c>
      <c r="B3755" s="10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6"/>
        <v>172.23</v>
      </c>
      <c r="Q3755" s="11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5" hidden="1" x14ac:dyDescent="0.25">
      <c r="A3756">
        <v>3754</v>
      </c>
      <c r="B3756" s="10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6"/>
        <v>111.11</v>
      </c>
      <c r="Q3756" s="11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60" x14ac:dyDescent="0.25">
      <c r="A3757">
        <v>3755</v>
      </c>
      <c r="B3757" s="10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6"/>
        <v>25.46</v>
      </c>
      <c r="Q3757" s="11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60" hidden="1" x14ac:dyDescent="0.25">
      <c r="A3758">
        <v>3756</v>
      </c>
      <c r="B3758" s="10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6"/>
        <v>267.64999999999998</v>
      </c>
      <c r="Q3758" s="11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5" hidden="1" x14ac:dyDescent="0.25">
      <c r="A3759">
        <v>3757</v>
      </c>
      <c r="B3759" s="10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6"/>
        <v>75.959999999999994</v>
      </c>
      <c r="Q3759" s="11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0" hidden="1" x14ac:dyDescent="0.25">
      <c r="A3760">
        <v>3758</v>
      </c>
      <c r="B3760" s="10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6"/>
        <v>59.04</v>
      </c>
      <c r="Q3760" s="11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0" hidden="1" x14ac:dyDescent="0.25">
      <c r="A3761">
        <v>3759</v>
      </c>
      <c r="B3761" s="10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6"/>
        <v>50.11</v>
      </c>
      <c r="Q3761" s="11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60" hidden="1" x14ac:dyDescent="0.25">
      <c r="A3762">
        <v>3760</v>
      </c>
      <c r="B3762" s="10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6"/>
        <v>55.5</v>
      </c>
      <c r="Q3762" s="11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60" x14ac:dyDescent="0.25">
      <c r="A3763">
        <v>3761</v>
      </c>
      <c r="B3763" s="10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6"/>
        <v>166.67</v>
      </c>
      <c r="Q3763" s="11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5" x14ac:dyDescent="0.25">
      <c r="A3764">
        <v>3762</v>
      </c>
      <c r="B3764" s="10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6"/>
        <v>47.43</v>
      </c>
      <c r="Q3764" s="11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0" hidden="1" x14ac:dyDescent="0.25">
      <c r="A3765">
        <v>3763</v>
      </c>
      <c r="B3765" s="10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6"/>
        <v>64.94</v>
      </c>
      <c r="Q3765" s="11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5" hidden="1" x14ac:dyDescent="0.25">
      <c r="A3766">
        <v>3764</v>
      </c>
      <c r="B3766" s="10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6"/>
        <v>55.56</v>
      </c>
      <c r="Q3766" s="11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60" hidden="1" x14ac:dyDescent="0.25">
      <c r="A3767">
        <v>3765</v>
      </c>
      <c r="B3767" s="10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6"/>
        <v>74.22</v>
      </c>
      <c r="Q3767" s="11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5" hidden="1" x14ac:dyDescent="0.25">
      <c r="A3768">
        <v>3766</v>
      </c>
      <c r="B3768" s="10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6"/>
        <v>106.93</v>
      </c>
      <c r="Q3768" s="11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60" hidden="1" x14ac:dyDescent="0.25">
      <c r="A3769">
        <v>3767</v>
      </c>
      <c r="B3769" s="10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6"/>
        <v>41.7</v>
      </c>
      <c r="Q3769" s="11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60" hidden="1" x14ac:dyDescent="0.25">
      <c r="A3770">
        <v>3768</v>
      </c>
      <c r="B3770" s="10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6"/>
        <v>74.239999999999995</v>
      </c>
      <c r="Q3770" s="11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5" hidden="1" x14ac:dyDescent="0.25">
      <c r="A3771">
        <v>3769</v>
      </c>
      <c r="B3771" s="10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6"/>
        <v>73.33</v>
      </c>
      <c r="Q3771" s="11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60" x14ac:dyDescent="0.25">
      <c r="A3772">
        <v>3770</v>
      </c>
      <c r="B3772" s="10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6"/>
        <v>100</v>
      </c>
      <c r="Q3772" s="11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0" hidden="1" x14ac:dyDescent="0.25">
      <c r="A3773">
        <v>3771</v>
      </c>
      <c r="B3773" s="10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6"/>
        <v>38.42</v>
      </c>
      <c r="Q3773" s="11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5" hidden="1" x14ac:dyDescent="0.25">
      <c r="A3774">
        <v>3772</v>
      </c>
      <c r="B3774" s="10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6"/>
        <v>166.97</v>
      </c>
      <c r="Q3774" s="11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0" hidden="1" x14ac:dyDescent="0.25">
      <c r="A3775">
        <v>3773</v>
      </c>
      <c r="B3775" s="10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6"/>
        <v>94.91</v>
      </c>
      <c r="Q3775" s="11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60" hidden="1" x14ac:dyDescent="0.25">
      <c r="A3776">
        <v>3774</v>
      </c>
      <c r="B3776" s="10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6"/>
        <v>100</v>
      </c>
      <c r="Q3776" s="11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5" hidden="1" x14ac:dyDescent="0.25">
      <c r="A3777">
        <v>3775</v>
      </c>
      <c r="B3777" s="10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6"/>
        <v>143.21</v>
      </c>
      <c r="Q3777" s="11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0" hidden="1" x14ac:dyDescent="0.25">
      <c r="A3778">
        <v>3776</v>
      </c>
      <c r="B3778" s="10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3"/>
        <v>107</v>
      </c>
      <c r="P3778">
        <f t="shared" si="236"/>
        <v>90.82</v>
      </c>
      <c r="Q3778" s="11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5" hidden="1" x14ac:dyDescent="0.25">
      <c r="A3779">
        <v>3777</v>
      </c>
      <c r="B3779" s="10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7">ROUND(E3779/D3779*100,0)</f>
        <v>143</v>
      </c>
      <c r="P3779">
        <f t="shared" si="236"/>
        <v>48.54</v>
      </c>
      <c r="Q3779" s="11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10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>
        <f t="shared" si="236"/>
        <v>70.03</v>
      </c>
      <c r="Q3780" s="11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0" hidden="1" x14ac:dyDescent="0.25">
      <c r="A3781">
        <v>3779</v>
      </c>
      <c r="B3781" s="10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>
        <f t="shared" si="236"/>
        <v>135.63</v>
      </c>
      <c r="Q3781" s="1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5" hidden="1" x14ac:dyDescent="0.25">
      <c r="A3782">
        <v>3780</v>
      </c>
      <c r="B3782" s="10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>
        <f t="shared" si="236"/>
        <v>100</v>
      </c>
      <c r="Q3782" s="11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60" hidden="1" x14ac:dyDescent="0.25">
      <c r="A3783">
        <v>3781</v>
      </c>
      <c r="B3783" s="10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>
        <f t="shared" si="236"/>
        <v>94.9</v>
      </c>
      <c r="Q3783" s="11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60" x14ac:dyDescent="0.25">
      <c r="A3784">
        <v>3782</v>
      </c>
      <c r="B3784" s="10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>
        <f t="shared" si="236"/>
        <v>75.37</v>
      </c>
      <c r="Q3784" s="11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5" hidden="1" x14ac:dyDescent="0.25">
      <c r="A3785">
        <v>3783</v>
      </c>
      <c r="B3785" s="10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>
        <f t="shared" si="236"/>
        <v>64.459999999999994</v>
      </c>
      <c r="Q3785" s="11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60" hidden="1" x14ac:dyDescent="0.25">
      <c r="A3786">
        <v>3784</v>
      </c>
      <c r="B3786" s="10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>
        <f t="shared" si="236"/>
        <v>115</v>
      </c>
      <c r="Q3786" s="11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60" x14ac:dyDescent="0.25">
      <c r="A3787">
        <v>3785</v>
      </c>
      <c r="B3787" s="10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>
        <f t="shared" si="236"/>
        <v>100.5</v>
      </c>
      <c r="Q3787" s="11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5" hidden="1" x14ac:dyDescent="0.25">
      <c r="A3788">
        <v>3786</v>
      </c>
      <c r="B3788" s="10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>
        <f t="shared" si="236"/>
        <v>93.77</v>
      </c>
      <c r="Q3788" s="11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5" hidden="1" x14ac:dyDescent="0.25">
      <c r="A3789">
        <v>3787</v>
      </c>
      <c r="B3789" s="10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>
        <f t="shared" si="236"/>
        <v>35.1</v>
      </c>
      <c r="Q3789" s="11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5" hidden="1" x14ac:dyDescent="0.25">
      <c r="A3790">
        <v>3788</v>
      </c>
      <c r="B3790" s="10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>
        <f t="shared" si="236"/>
        <v>500</v>
      </c>
      <c r="Q3790" s="11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5" x14ac:dyDescent="0.25">
      <c r="A3791">
        <v>3789</v>
      </c>
      <c r="B3791" s="10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>
        <f t="shared" si="236"/>
        <v>29</v>
      </c>
      <c r="Q3791" s="11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60" hidden="1" x14ac:dyDescent="0.25">
      <c r="A3792">
        <v>3790</v>
      </c>
      <c r="B3792" s="10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>
        <f t="shared" si="236"/>
        <v>0</v>
      </c>
      <c r="Q3792" s="11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0" hidden="1" x14ac:dyDescent="0.25">
      <c r="A3793">
        <v>3791</v>
      </c>
      <c r="B3793" s="10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>
        <f t="shared" si="236"/>
        <v>0</v>
      </c>
      <c r="Q3793" s="11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0" hidden="1" x14ac:dyDescent="0.25">
      <c r="A3794">
        <v>3792</v>
      </c>
      <c r="B3794" s="10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36"/>
        <v>17.5</v>
      </c>
      <c r="Q3794" s="11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60" hidden="1" x14ac:dyDescent="0.25">
      <c r="A3795">
        <v>3793</v>
      </c>
      <c r="B3795" s="10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>
        <f t="shared" si="236"/>
        <v>174</v>
      </c>
      <c r="Q3795" s="11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60" x14ac:dyDescent="0.25">
      <c r="A3796">
        <v>3794</v>
      </c>
      <c r="B3796" s="10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>
        <f t="shared" si="236"/>
        <v>50</v>
      </c>
      <c r="Q3796" s="11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5" x14ac:dyDescent="0.25">
      <c r="A3797">
        <v>3795</v>
      </c>
      <c r="B3797" s="10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>
        <f t="shared" si="236"/>
        <v>5</v>
      </c>
      <c r="Q3797" s="11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60" hidden="1" x14ac:dyDescent="0.25">
      <c r="A3798">
        <v>3796</v>
      </c>
      <c r="B3798" s="10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>
        <f t="shared" si="236"/>
        <v>1</v>
      </c>
      <c r="Q3798" s="11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60" hidden="1" x14ac:dyDescent="0.25">
      <c r="A3799">
        <v>3797</v>
      </c>
      <c r="B3799" s="10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>
        <f t="shared" si="236"/>
        <v>145.41</v>
      </c>
      <c r="Q3799" s="11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60" hidden="1" x14ac:dyDescent="0.25">
      <c r="A3800">
        <v>3798</v>
      </c>
      <c r="B3800" s="10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>
        <f t="shared" si="236"/>
        <v>205</v>
      </c>
      <c r="Q3800" s="11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5" hidden="1" x14ac:dyDescent="0.25">
      <c r="A3801">
        <v>3799</v>
      </c>
      <c r="B3801" s="10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>
        <f t="shared" si="236"/>
        <v>100.5</v>
      </c>
      <c r="Q3801" s="11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60" hidden="1" x14ac:dyDescent="0.25">
      <c r="A3802">
        <v>3800</v>
      </c>
      <c r="B3802" s="10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>
        <f t="shared" si="236"/>
        <v>55.06</v>
      </c>
      <c r="Q3802" s="11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5" hidden="1" x14ac:dyDescent="0.25">
      <c r="A3803">
        <v>3801</v>
      </c>
      <c r="B3803" s="10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>
        <f t="shared" si="236"/>
        <v>47.33</v>
      </c>
      <c r="Q3803" s="11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5" hidden="1" x14ac:dyDescent="0.25">
      <c r="A3804">
        <v>3802</v>
      </c>
      <c r="B3804" s="10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>
        <f t="shared" si="236"/>
        <v>0</v>
      </c>
      <c r="Q3804" s="11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0" hidden="1" x14ac:dyDescent="0.25">
      <c r="A3805">
        <v>3803</v>
      </c>
      <c r="B3805" s="10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>
        <f t="shared" ref="P3805:P3868" si="240">IFERROR(ROUND(E3805/L3805,2),0)</f>
        <v>58.95</v>
      </c>
      <c r="Q3805" s="11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60" hidden="1" x14ac:dyDescent="0.25">
      <c r="A3806">
        <v>3804</v>
      </c>
      <c r="B3806" s="10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>
        <f t="shared" si="240"/>
        <v>0</v>
      </c>
      <c r="Q3806" s="11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5" hidden="1" x14ac:dyDescent="0.25">
      <c r="A3807">
        <v>3805</v>
      </c>
      <c r="B3807" s="10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>
        <f t="shared" si="240"/>
        <v>1.5</v>
      </c>
      <c r="Q3807" s="11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60" hidden="1" x14ac:dyDescent="0.25">
      <c r="A3808">
        <v>3806</v>
      </c>
      <c r="B3808" s="10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>
        <f t="shared" si="240"/>
        <v>5</v>
      </c>
      <c r="Q3808" s="11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60" hidden="1" x14ac:dyDescent="0.25">
      <c r="A3809">
        <v>3807</v>
      </c>
      <c r="B3809" s="10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>
        <f t="shared" si="240"/>
        <v>50.56</v>
      </c>
      <c r="Q3809" s="11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5" hidden="1" x14ac:dyDescent="0.25">
      <c r="A3810">
        <v>3808</v>
      </c>
      <c r="B3810" s="10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>
        <f t="shared" si="240"/>
        <v>41.67</v>
      </c>
      <c r="Q3810" s="11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60" hidden="1" x14ac:dyDescent="0.25">
      <c r="A3811">
        <v>3809</v>
      </c>
      <c r="B3811" s="10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>
        <f t="shared" si="240"/>
        <v>53.29</v>
      </c>
      <c r="Q3811" s="11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60" hidden="1" x14ac:dyDescent="0.25">
      <c r="A3812">
        <v>3810</v>
      </c>
      <c r="B3812" s="10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>
        <f t="shared" si="240"/>
        <v>70.23</v>
      </c>
      <c r="Q3812" s="11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60" hidden="1" x14ac:dyDescent="0.25">
      <c r="A3813">
        <v>3811</v>
      </c>
      <c r="B3813" s="10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>
        <f t="shared" si="240"/>
        <v>43.42</v>
      </c>
      <c r="Q3813" s="11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60" hidden="1" x14ac:dyDescent="0.25">
      <c r="A3814">
        <v>3812</v>
      </c>
      <c r="B3814" s="10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>
        <f t="shared" si="240"/>
        <v>199.18</v>
      </c>
      <c r="Q3814" s="11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60" hidden="1" x14ac:dyDescent="0.25">
      <c r="A3815">
        <v>3813</v>
      </c>
      <c r="B3815" s="10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>
        <f t="shared" si="240"/>
        <v>78.52</v>
      </c>
      <c r="Q3815" s="11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60" hidden="1" x14ac:dyDescent="0.25">
      <c r="A3816">
        <v>3814</v>
      </c>
      <c r="B3816" s="10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>
        <f t="shared" si="240"/>
        <v>61.82</v>
      </c>
      <c r="Q3816" s="11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0" hidden="1" x14ac:dyDescent="0.25">
      <c r="A3817">
        <v>3815</v>
      </c>
      <c r="B3817" s="10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>
        <f t="shared" si="240"/>
        <v>50</v>
      </c>
      <c r="Q3817" s="11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0" hidden="1" x14ac:dyDescent="0.25">
      <c r="A3818">
        <v>3816</v>
      </c>
      <c r="B3818" s="10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>
        <f t="shared" si="240"/>
        <v>48.34</v>
      </c>
      <c r="Q3818" s="11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60" hidden="1" x14ac:dyDescent="0.25">
      <c r="A3819">
        <v>3817</v>
      </c>
      <c r="B3819" s="10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>
        <f t="shared" si="240"/>
        <v>107.25</v>
      </c>
      <c r="Q3819" s="11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5" hidden="1" x14ac:dyDescent="0.25">
      <c r="A3820">
        <v>3818</v>
      </c>
      <c r="B3820" s="10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>
        <f t="shared" si="240"/>
        <v>57</v>
      </c>
      <c r="Q3820" s="11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5" hidden="1" x14ac:dyDescent="0.25">
      <c r="A3821">
        <v>3819</v>
      </c>
      <c r="B3821" s="10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>
        <f t="shared" si="240"/>
        <v>40.92</v>
      </c>
      <c r="Q3821" s="11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5" hidden="1" x14ac:dyDescent="0.25">
      <c r="A3822">
        <v>3820</v>
      </c>
      <c r="B3822" s="10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>
        <f t="shared" si="240"/>
        <v>21.5</v>
      </c>
      <c r="Q3822" s="11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60" hidden="1" x14ac:dyDescent="0.25">
      <c r="A3823">
        <v>3821</v>
      </c>
      <c r="B3823" s="10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>
        <f t="shared" si="240"/>
        <v>79.540000000000006</v>
      </c>
      <c r="Q3823" s="11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60" hidden="1" x14ac:dyDescent="0.25">
      <c r="A3824">
        <v>3822</v>
      </c>
      <c r="B3824" s="10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>
        <f t="shared" si="240"/>
        <v>72.38</v>
      </c>
      <c r="Q3824" s="11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60" hidden="1" x14ac:dyDescent="0.25">
      <c r="A3825">
        <v>3823</v>
      </c>
      <c r="B3825" s="10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>
        <f t="shared" si="240"/>
        <v>64.63</v>
      </c>
      <c r="Q3825" s="11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60" hidden="1" x14ac:dyDescent="0.25">
      <c r="A3826">
        <v>3824</v>
      </c>
      <c r="B3826" s="10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>
        <f t="shared" si="240"/>
        <v>38.57</v>
      </c>
      <c r="Q3826" s="11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60" hidden="1" x14ac:dyDescent="0.25">
      <c r="A3827">
        <v>3825</v>
      </c>
      <c r="B3827" s="10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>
        <f t="shared" si="240"/>
        <v>107.57</v>
      </c>
      <c r="Q3827" s="11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45" hidden="1" x14ac:dyDescent="0.25">
      <c r="A3828">
        <v>3826</v>
      </c>
      <c r="B3828" s="10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>
        <f t="shared" si="240"/>
        <v>27.5</v>
      </c>
      <c r="Q3828" s="11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0" hidden="1" x14ac:dyDescent="0.25">
      <c r="A3829">
        <v>3827</v>
      </c>
      <c r="B3829" s="10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>
        <f t="shared" si="240"/>
        <v>70.459999999999994</v>
      </c>
      <c r="Q3829" s="11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60" hidden="1" x14ac:dyDescent="0.25">
      <c r="A3830">
        <v>3828</v>
      </c>
      <c r="B3830" s="10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>
        <f t="shared" si="240"/>
        <v>178.57</v>
      </c>
      <c r="Q3830" s="11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60" hidden="1" x14ac:dyDescent="0.25">
      <c r="A3831">
        <v>3829</v>
      </c>
      <c r="B3831" s="10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>
        <f t="shared" si="240"/>
        <v>62.63</v>
      </c>
      <c r="Q3831" s="11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5" hidden="1" x14ac:dyDescent="0.25">
      <c r="A3832">
        <v>3830</v>
      </c>
      <c r="B3832" s="10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>
        <f t="shared" si="240"/>
        <v>75</v>
      </c>
      <c r="Q3832" s="11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60" hidden="1" x14ac:dyDescent="0.25">
      <c r="A3833">
        <v>3831</v>
      </c>
      <c r="B3833" s="10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>
        <f t="shared" si="240"/>
        <v>58.9</v>
      </c>
      <c r="Q3833" s="11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60" hidden="1" x14ac:dyDescent="0.25">
      <c r="A3834">
        <v>3832</v>
      </c>
      <c r="B3834" s="10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>
        <f t="shared" si="240"/>
        <v>139.56</v>
      </c>
      <c r="Q3834" s="11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60" hidden="1" x14ac:dyDescent="0.25">
      <c r="A3835">
        <v>3833</v>
      </c>
      <c r="B3835" s="10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>
        <f t="shared" si="240"/>
        <v>70</v>
      </c>
      <c r="Q3835" s="11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60" hidden="1" x14ac:dyDescent="0.25">
      <c r="A3836">
        <v>3834</v>
      </c>
      <c r="B3836" s="10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>
        <f t="shared" si="240"/>
        <v>57.39</v>
      </c>
      <c r="Q3836" s="11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60" hidden="1" x14ac:dyDescent="0.25">
      <c r="A3837">
        <v>3835</v>
      </c>
      <c r="B3837" s="10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>
        <f t="shared" si="240"/>
        <v>40</v>
      </c>
      <c r="Q3837" s="11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5" hidden="1" x14ac:dyDescent="0.25">
      <c r="A3838">
        <v>3836</v>
      </c>
      <c r="B3838" s="10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>
        <f t="shared" si="240"/>
        <v>64.290000000000006</v>
      </c>
      <c r="Q3838" s="11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0" hidden="1" x14ac:dyDescent="0.25">
      <c r="A3839">
        <v>3837</v>
      </c>
      <c r="B3839" s="10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>
        <f t="shared" si="240"/>
        <v>120.12</v>
      </c>
      <c r="Q3839" s="11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60" hidden="1" x14ac:dyDescent="0.25">
      <c r="A3840">
        <v>3838</v>
      </c>
      <c r="B3840" s="10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>
        <f t="shared" si="240"/>
        <v>1008.24</v>
      </c>
      <c r="Q3840" s="11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60" hidden="1" x14ac:dyDescent="0.25">
      <c r="A3841">
        <v>3839</v>
      </c>
      <c r="B3841" s="10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>
        <f t="shared" si="240"/>
        <v>63.28</v>
      </c>
      <c r="Q3841" s="11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5" hidden="1" x14ac:dyDescent="0.25">
      <c r="A3842">
        <v>3840</v>
      </c>
      <c r="B3842" s="10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7"/>
        <v>6500</v>
      </c>
      <c r="P3842">
        <f t="shared" si="240"/>
        <v>21.67</v>
      </c>
      <c r="Q3842" s="11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60" hidden="1" x14ac:dyDescent="0.25">
      <c r="A3843">
        <v>3841</v>
      </c>
      <c r="B3843" s="10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1">ROUND(E3843/D3843*100,0)</f>
        <v>9</v>
      </c>
      <c r="P3843">
        <f t="shared" si="240"/>
        <v>25.65</v>
      </c>
      <c r="Q3843" s="11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10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si="240"/>
        <v>47.7</v>
      </c>
      <c r="Q3844" s="11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60" hidden="1" x14ac:dyDescent="0.25">
      <c r="A3845">
        <v>3843</v>
      </c>
      <c r="B3845" s="10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0"/>
        <v>56.05</v>
      </c>
      <c r="Q3845" s="11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60" hidden="1" x14ac:dyDescent="0.25">
      <c r="A3846">
        <v>3844</v>
      </c>
      <c r="B3846" s="10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0"/>
        <v>81.319999999999993</v>
      </c>
      <c r="Q3846" s="11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0" hidden="1" x14ac:dyDescent="0.25">
      <c r="A3847">
        <v>3845</v>
      </c>
      <c r="B3847" s="10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0"/>
        <v>70.17</v>
      </c>
      <c r="Q3847" s="11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5" hidden="1" x14ac:dyDescent="0.25">
      <c r="A3848">
        <v>3846</v>
      </c>
      <c r="B3848" s="10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0"/>
        <v>23.63</v>
      </c>
      <c r="Q3848" s="11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5" hidden="1" x14ac:dyDescent="0.25">
      <c r="A3849">
        <v>3847</v>
      </c>
      <c r="B3849" s="10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0"/>
        <v>188.56</v>
      </c>
      <c r="Q3849" s="11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60" hidden="1" x14ac:dyDescent="0.25">
      <c r="A3850">
        <v>3848</v>
      </c>
      <c r="B3850" s="10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0"/>
        <v>49.51</v>
      </c>
      <c r="Q3850" s="11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75" hidden="1" x14ac:dyDescent="0.25">
      <c r="A3851">
        <v>3849</v>
      </c>
      <c r="B3851" s="10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0"/>
        <v>75.459999999999994</v>
      </c>
      <c r="Q3851" s="11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0" hidden="1" x14ac:dyDescent="0.25">
      <c r="A3852">
        <v>3850</v>
      </c>
      <c r="B3852" s="10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0"/>
        <v>9.5</v>
      </c>
      <c r="Q3852" s="11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5" hidden="1" x14ac:dyDescent="0.25">
      <c r="A3853">
        <v>3851</v>
      </c>
      <c r="B3853" s="10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0"/>
        <v>35.5</v>
      </c>
      <c r="Q3853" s="11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5" hidden="1" x14ac:dyDescent="0.25">
      <c r="A3854">
        <v>3852</v>
      </c>
      <c r="B3854" s="10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0"/>
        <v>10</v>
      </c>
      <c r="Q3854" s="11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5" hidden="1" x14ac:dyDescent="0.25">
      <c r="A3855">
        <v>3853</v>
      </c>
      <c r="B3855" s="10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0"/>
        <v>13</v>
      </c>
      <c r="Q3855" s="11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0" hidden="1" x14ac:dyDescent="0.25">
      <c r="A3856">
        <v>3854</v>
      </c>
      <c r="B3856" s="10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0"/>
        <v>89.4</v>
      </c>
      <c r="Q3856" s="11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75" hidden="1" x14ac:dyDescent="0.25">
      <c r="A3857">
        <v>3855</v>
      </c>
      <c r="B3857" s="10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0"/>
        <v>25</v>
      </c>
      <c r="Q3857" s="11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60" hidden="1" x14ac:dyDescent="0.25">
      <c r="A3858">
        <v>3856</v>
      </c>
      <c r="B3858" s="10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0"/>
        <v>1</v>
      </c>
      <c r="Q3858" s="11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60" hidden="1" x14ac:dyDescent="0.25">
      <c r="A3859">
        <v>3857</v>
      </c>
      <c r="B3859" s="10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0"/>
        <v>65</v>
      </c>
      <c r="Q3859" s="11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60" hidden="1" x14ac:dyDescent="0.25">
      <c r="A3860">
        <v>3858</v>
      </c>
      <c r="B3860" s="10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>
        <f t="shared" si="240"/>
        <v>10</v>
      </c>
      <c r="Q3860" s="11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5" hidden="1" x14ac:dyDescent="0.25">
      <c r="A3861">
        <v>3859</v>
      </c>
      <c r="B3861" s="10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>
        <f t="shared" si="240"/>
        <v>1</v>
      </c>
      <c r="Q3861" s="11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60" hidden="1" x14ac:dyDescent="0.25">
      <c r="A3862">
        <v>3860</v>
      </c>
      <c r="B3862" s="10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>
        <f t="shared" si="240"/>
        <v>81.540000000000006</v>
      </c>
      <c r="Q3862" s="11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25">
      <c r="A3863">
        <v>3861</v>
      </c>
      <c r="B3863" s="10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>
        <f t="shared" si="240"/>
        <v>100</v>
      </c>
      <c r="Q3863" s="11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0" hidden="1" x14ac:dyDescent="0.25">
      <c r="A3864">
        <v>3862</v>
      </c>
      <c r="B3864" s="10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>
        <f t="shared" si="240"/>
        <v>1</v>
      </c>
      <c r="Q3864" s="11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60" hidden="1" x14ac:dyDescent="0.25">
      <c r="A3865">
        <v>3863</v>
      </c>
      <c r="B3865" s="10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>
        <f t="shared" si="240"/>
        <v>0</v>
      </c>
      <c r="Q3865" s="11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60" hidden="1" x14ac:dyDescent="0.25">
      <c r="A3866">
        <v>3864</v>
      </c>
      <c r="B3866" s="10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>
        <f t="shared" si="240"/>
        <v>20</v>
      </c>
      <c r="Q3866" s="11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5" hidden="1" x14ac:dyDescent="0.25">
      <c r="A3867">
        <v>3865</v>
      </c>
      <c r="B3867" s="10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>
        <f t="shared" si="240"/>
        <v>46.43</v>
      </c>
      <c r="Q3867" s="11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0" hidden="1" x14ac:dyDescent="0.25">
      <c r="A3868">
        <v>3866</v>
      </c>
      <c r="B3868" s="10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>
        <f t="shared" si="240"/>
        <v>5.5</v>
      </c>
      <c r="Q3868" s="11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5" hidden="1" x14ac:dyDescent="0.25">
      <c r="A3869">
        <v>3867</v>
      </c>
      <c r="B3869" s="10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>
        <f t="shared" ref="P3869:P3932" si="244">IFERROR(ROUND(E3869/L3869,2),0)</f>
        <v>50.2</v>
      </c>
      <c r="Q3869" s="11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30" x14ac:dyDescent="0.25">
      <c r="A3870">
        <v>3868</v>
      </c>
      <c r="B3870" s="10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si="244"/>
        <v>10</v>
      </c>
      <c r="Q3870" s="11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0" hidden="1" x14ac:dyDescent="0.25">
      <c r="A3871">
        <v>3869</v>
      </c>
      <c r="B3871" s="10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>
        <f t="shared" si="244"/>
        <v>30.13</v>
      </c>
      <c r="Q3871" s="11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60" hidden="1" x14ac:dyDescent="0.25">
      <c r="A3872">
        <v>3870</v>
      </c>
      <c r="B3872" s="10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>
        <f t="shared" si="244"/>
        <v>150</v>
      </c>
      <c r="Q3872" s="11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45" hidden="1" x14ac:dyDescent="0.25">
      <c r="A3873">
        <v>3871</v>
      </c>
      <c r="B3873" s="10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>
        <f t="shared" si="244"/>
        <v>13.33</v>
      </c>
      <c r="Q3873" s="11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60" hidden="1" x14ac:dyDescent="0.25">
      <c r="A3874">
        <v>3872</v>
      </c>
      <c r="B3874" s="10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>
        <f t="shared" si="244"/>
        <v>0</v>
      </c>
      <c r="Q3874" s="11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60" hidden="1" x14ac:dyDescent="0.25">
      <c r="A3875">
        <v>3873</v>
      </c>
      <c r="B3875" s="10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>
        <f t="shared" si="244"/>
        <v>0</v>
      </c>
      <c r="Q3875" s="11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60" hidden="1" x14ac:dyDescent="0.25">
      <c r="A3876">
        <v>3874</v>
      </c>
      <c r="B3876" s="10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>
        <f t="shared" si="244"/>
        <v>0</v>
      </c>
      <c r="Q3876" s="11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5" hidden="1" x14ac:dyDescent="0.25">
      <c r="A3877">
        <v>3875</v>
      </c>
      <c r="B3877" s="10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>
        <f t="shared" si="244"/>
        <v>0</v>
      </c>
      <c r="Q3877" s="11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60" x14ac:dyDescent="0.25">
      <c r="A3878">
        <v>3876</v>
      </c>
      <c r="B3878" s="10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>
        <f t="shared" si="244"/>
        <v>44.76</v>
      </c>
      <c r="Q3878" s="11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60" hidden="1" x14ac:dyDescent="0.25">
      <c r="A3879">
        <v>3877</v>
      </c>
      <c r="B3879" s="10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>
        <f t="shared" si="244"/>
        <v>88.64</v>
      </c>
      <c r="Q3879" s="11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5" hidden="1" x14ac:dyDescent="0.25">
      <c r="A3880">
        <v>3878</v>
      </c>
      <c r="B3880" s="10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4"/>
        <v>10</v>
      </c>
      <c r="Q3880" s="11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5" x14ac:dyDescent="0.25">
      <c r="A3881">
        <v>3879</v>
      </c>
      <c r="B3881" s="10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>
        <f t="shared" si="244"/>
        <v>0</v>
      </c>
      <c r="Q3881" s="11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60" x14ac:dyDescent="0.25">
      <c r="A3882">
        <v>3880</v>
      </c>
      <c r="B3882" s="10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>
        <f t="shared" si="244"/>
        <v>57.65</v>
      </c>
      <c r="Q3882" s="11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0" hidden="1" x14ac:dyDescent="0.25">
      <c r="A3883">
        <v>3881</v>
      </c>
      <c r="B3883" s="10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>
        <f t="shared" si="244"/>
        <v>25</v>
      </c>
      <c r="Q3883" s="11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60" hidden="1" x14ac:dyDescent="0.25">
      <c r="A3884">
        <v>3882</v>
      </c>
      <c r="B3884" s="10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>
        <f t="shared" si="244"/>
        <v>0</v>
      </c>
      <c r="Q3884" s="11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60" x14ac:dyDescent="0.25">
      <c r="A3885">
        <v>3883</v>
      </c>
      <c r="B3885" s="10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>
        <f t="shared" si="244"/>
        <v>0</v>
      </c>
      <c r="Q3885" s="11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5" hidden="1" x14ac:dyDescent="0.25">
      <c r="A3886">
        <v>3884</v>
      </c>
      <c r="B3886" s="10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>
        <f t="shared" si="244"/>
        <v>0</v>
      </c>
      <c r="Q3886" s="11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5" hidden="1" x14ac:dyDescent="0.25">
      <c r="A3887">
        <v>3885</v>
      </c>
      <c r="B3887" s="10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>
        <f t="shared" si="244"/>
        <v>0</v>
      </c>
      <c r="Q3887" s="11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25">
      <c r="A3888">
        <v>3886</v>
      </c>
      <c r="B3888" s="10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>
        <f t="shared" si="244"/>
        <v>0</v>
      </c>
      <c r="Q3888" s="11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60" hidden="1" x14ac:dyDescent="0.25">
      <c r="A3889">
        <v>3887</v>
      </c>
      <c r="B3889" s="10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>
        <f t="shared" si="244"/>
        <v>17.5</v>
      </c>
      <c r="Q3889" s="11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60" hidden="1" x14ac:dyDescent="0.25">
      <c r="A3890">
        <v>3888</v>
      </c>
      <c r="B3890" s="10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>
        <f t="shared" si="244"/>
        <v>38.71</v>
      </c>
      <c r="Q3890" s="11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5" hidden="1" x14ac:dyDescent="0.25">
      <c r="A3891">
        <v>3889</v>
      </c>
      <c r="B3891" s="10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>
        <f t="shared" si="244"/>
        <v>13.11</v>
      </c>
      <c r="Q3891" s="11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60" hidden="1" x14ac:dyDescent="0.25">
      <c r="A3892">
        <v>3890</v>
      </c>
      <c r="B3892" s="10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>
        <f t="shared" si="244"/>
        <v>315.5</v>
      </c>
      <c r="Q3892" s="11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0" hidden="1" x14ac:dyDescent="0.25">
      <c r="A3893">
        <v>3891</v>
      </c>
      <c r="B3893" s="10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>
        <f t="shared" si="244"/>
        <v>37.14</v>
      </c>
      <c r="Q3893" s="11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60" hidden="1" x14ac:dyDescent="0.25">
      <c r="A3894">
        <v>3892</v>
      </c>
      <c r="B3894" s="10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>
        <f t="shared" si="244"/>
        <v>0</v>
      </c>
      <c r="Q3894" s="11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60" hidden="1" x14ac:dyDescent="0.25">
      <c r="A3895">
        <v>3893</v>
      </c>
      <c r="B3895" s="10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>
        <f t="shared" si="244"/>
        <v>128.27000000000001</v>
      </c>
      <c r="Q3895" s="11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60" hidden="1" x14ac:dyDescent="0.25">
      <c r="A3896">
        <v>3894</v>
      </c>
      <c r="B3896" s="10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>
        <f t="shared" si="244"/>
        <v>47.27</v>
      </c>
      <c r="Q3896" s="11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60" hidden="1" x14ac:dyDescent="0.25">
      <c r="A3897">
        <v>3895</v>
      </c>
      <c r="B3897" s="10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>
        <f t="shared" si="244"/>
        <v>50</v>
      </c>
      <c r="Q3897" s="11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60" hidden="1" x14ac:dyDescent="0.25">
      <c r="A3898">
        <v>3896</v>
      </c>
      <c r="B3898" s="10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>
        <f t="shared" si="244"/>
        <v>42.5</v>
      </c>
      <c r="Q3898" s="11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60" hidden="1" x14ac:dyDescent="0.25">
      <c r="A3899">
        <v>3897</v>
      </c>
      <c r="B3899" s="10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>
        <f t="shared" si="244"/>
        <v>44</v>
      </c>
      <c r="Q3899" s="11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0" hidden="1" x14ac:dyDescent="0.25">
      <c r="A3900">
        <v>3898</v>
      </c>
      <c r="B3900" s="10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>
        <f t="shared" si="244"/>
        <v>50.88</v>
      </c>
      <c r="Q3900" s="11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5" hidden="1" x14ac:dyDescent="0.25">
      <c r="A3901">
        <v>3899</v>
      </c>
      <c r="B3901" s="10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>
        <f t="shared" si="244"/>
        <v>62.5</v>
      </c>
      <c r="Q3901" s="11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5" hidden="1" x14ac:dyDescent="0.25">
      <c r="A3902">
        <v>3900</v>
      </c>
      <c r="B3902" s="10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>
        <f t="shared" si="244"/>
        <v>27</v>
      </c>
      <c r="Q3902" s="11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60" hidden="1" x14ac:dyDescent="0.25">
      <c r="A3903">
        <v>3901</v>
      </c>
      <c r="B3903" s="10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>
        <f t="shared" si="244"/>
        <v>25</v>
      </c>
      <c r="Q3903" s="11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60" hidden="1" x14ac:dyDescent="0.25">
      <c r="A3904">
        <v>3902</v>
      </c>
      <c r="B3904" s="10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>
        <f t="shared" si="244"/>
        <v>47.26</v>
      </c>
      <c r="Q3904" s="11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60" hidden="1" x14ac:dyDescent="0.25">
      <c r="A3905">
        <v>3903</v>
      </c>
      <c r="B3905" s="10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>
        <f t="shared" si="244"/>
        <v>0</v>
      </c>
      <c r="Q3905" s="11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30" hidden="1" x14ac:dyDescent="0.25">
      <c r="A3906">
        <v>3904</v>
      </c>
      <c r="B3906" s="10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1"/>
        <v>0</v>
      </c>
      <c r="P3906">
        <f t="shared" si="244"/>
        <v>1.5</v>
      </c>
      <c r="Q3906" s="11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60" hidden="1" x14ac:dyDescent="0.25">
      <c r="A3907">
        <v>3905</v>
      </c>
      <c r="B3907" s="10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5">ROUND(E3907/D3907*100,0)</f>
        <v>12</v>
      </c>
      <c r="P3907">
        <f t="shared" si="244"/>
        <v>24.71</v>
      </c>
      <c r="Q3907" s="11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10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>
        <f t="shared" si="244"/>
        <v>63.13</v>
      </c>
      <c r="Q3908" s="11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5" hidden="1" x14ac:dyDescent="0.25">
      <c r="A3909">
        <v>3907</v>
      </c>
      <c r="B3909" s="10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>
        <f t="shared" si="244"/>
        <v>38.25</v>
      </c>
      <c r="Q3909" s="11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60" hidden="1" x14ac:dyDescent="0.25">
      <c r="A3910">
        <v>3908</v>
      </c>
      <c r="B3910" s="10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>
        <f t="shared" si="244"/>
        <v>16.25</v>
      </c>
      <c r="Q3910" s="11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5" hidden="1" x14ac:dyDescent="0.25">
      <c r="A3911">
        <v>3909</v>
      </c>
      <c r="B3911" s="10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>
        <f t="shared" si="244"/>
        <v>33.75</v>
      </c>
      <c r="Q3911" s="11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5" hidden="1" x14ac:dyDescent="0.25">
      <c r="A3912">
        <v>3910</v>
      </c>
      <c r="B3912" s="10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>
        <f t="shared" si="244"/>
        <v>61.67</v>
      </c>
      <c r="Q3912" s="11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5" hidden="1" x14ac:dyDescent="0.25">
      <c r="A3913">
        <v>3911</v>
      </c>
      <c r="B3913" s="10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>
        <f t="shared" si="244"/>
        <v>83.14</v>
      </c>
      <c r="Q3913" s="11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5" hidden="1" x14ac:dyDescent="0.25">
      <c r="A3914">
        <v>3912</v>
      </c>
      <c r="B3914" s="10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>
        <f t="shared" si="244"/>
        <v>1</v>
      </c>
      <c r="Q3914" s="11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5" hidden="1" x14ac:dyDescent="0.25">
      <c r="A3915">
        <v>3913</v>
      </c>
      <c r="B3915" s="10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>
        <f t="shared" si="244"/>
        <v>142.86000000000001</v>
      </c>
      <c r="Q3915" s="11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60" hidden="1" x14ac:dyDescent="0.25">
      <c r="A3916">
        <v>3914</v>
      </c>
      <c r="B3916" s="10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>
        <f t="shared" si="244"/>
        <v>33.67</v>
      </c>
      <c r="Q3916" s="11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60" hidden="1" x14ac:dyDescent="0.25">
      <c r="A3917">
        <v>3915</v>
      </c>
      <c r="B3917" s="10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>
        <f t="shared" si="244"/>
        <v>5</v>
      </c>
      <c r="Q3917" s="11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60" hidden="1" x14ac:dyDescent="0.25">
      <c r="A3918">
        <v>3916</v>
      </c>
      <c r="B3918" s="10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>
        <f t="shared" si="244"/>
        <v>0</v>
      </c>
      <c r="Q3918" s="11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5" hidden="1" x14ac:dyDescent="0.25">
      <c r="A3919">
        <v>3917</v>
      </c>
      <c r="B3919" s="10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>
        <f t="shared" si="244"/>
        <v>10</v>
      </c>
      <c r="Q3919" s="11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60" hidden="1" x14ac:dyDescent="0.25">
      <c r="A3920">
        <v>3918</v>
      </c>
      <c r="B3920" s="10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>
        <f t="shared" si="244"/>
        <v>40</v>
      </c>
      <c r="Q3920" s="11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5" hidden="1" x14ac:dyDescent="0.25">
      <c r="A3921">
        <v>3919</v>
      </c>
      <c r="B3921" s="10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>
        <f t="shared" si="244"/>
        <v>30</v>
      </c>
      <c r="Q3921" s="11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60" hidden="1" x14ac:dyDescent="0.25">
      <c r="A3922">
        <v>3920</v>
      </c>
      <c r="B3922" s="10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>
        <f t="shared" si="244"/>
        <v>45</v>
      </c>
      <c r="Q3922" s="11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60" hidden="1" x14ac:dyDescent="0.25">
      <c r="A3923">
        <v>3921</v>
      </c>
      <c r="B3923" s="10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>
        <f t="shared" si="244"/>
        <v>0</v>
      </c>
      <c r="Q3923" s="11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60" hidden="1" x14ac:dyDescent="0.25">
      <c r="A3924">
        <v>3922</v>
      </c>
      <c r="B3924" s="10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>
        <f t="shared" si="244"/>
        <v>10.17</v>
      </c>
      <c r="Q3924" s="11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60" hidden="1" x14ac:dyDescent="0.25">
      <c r="A3925">
        <v>3923</v>
      </c>
      <c r="B3925" s="10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>
        <f t="shared" si="244"/>
        <v>81.41</v>
      </c>
      <c r="Q3925" s="11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5" hidden="1" x14ac:dyDescent="0.25">
      <c r="A3926">
        <v>3924</v>
      </c>
      <c r="B3926" s="10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>
        <f t="shared" si="244"/>
        <v>57.25</v>
      </c>
      <c r="Q3926" s="11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5" hidden="1" x14ac:dyDescent="0.25">
      <c r="A3927">
        <v>3925</v>
      </c>
      <c r="B3927" s="10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>
        <f t="shared" si="244"/>
        <v>5</v>
      </c>
      <c r="Q3927" s="11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45" hidden="1" x14ac:dyDescent="0.25">
      <c r="A3928">
        <v>3926</v>
      </c>
      <c r="B3928" s="10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>
        <f t="shared" si="244"/>
        <v>15</v>
      </c>
      <c r="Q3928" s="11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60" hidden="1" x14ac:dyDescent="0.25">
      <c r="A3929">
        <v>3927</v>
      </c>
      <c r="B3929" s="10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>
        <f t="shared" si="244"/>
        <v>12.5</v>
      </c>
      <c r="Q3929" s="11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60" hidden="1" x14ac:dyDescent="0.25">
      <c r="A3930">
        <v>3928</v>
      </c>
      <c r="B3930" s="10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>
        <f t="shared" si="244"/>
        <v>93</v>
      </c>
      <c r="Q3930" s="11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60" hidden="1" x14ac:dyDescent="0.25">
      <c r="A3931">
        <v>3929</v>
      </c>
      <c r="B3931" s="10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>
        <f t="shared" si="244"/>
        <v>32.36</v>
      </c>
      <c r="Q3931" s="11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60" hidden="1" x14ac:dyDescent="0.25">
      <c r="A3932">
        <v>3930</v>
      </c>
      <c r="B3932" s="10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>
        <f t="shared" si="244"/>
        <v>0</v>
      </c>
      <c r="Q3932" s="11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60" hidden="1" x14ac:dyDescent="0.25">
      <c r="A3933">
        <v>3931</v>
      </c>
      <c r="B3933" s="10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>
        <f t="shared" ref="P3933:P3996" si="248">IFERROR(ROUND(E3933/L3933,2),0)</f>
        <v>0</v>
      </c>
      <c r="Q3933" s="11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60" hidden="1" x14ac:dyDescent="0.25">
      <c r="A3934">
        <v>3932</v>
      </c>
      <c r="B3934" s="10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>
        <f t="shared" si="248"/>
        <v>1</v>
      </c>
      <c r="Q3934" s="11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60" hidden="1" x14ac:dyDescent="0.25">
      <c r="A3935">
        <v>3933</v>
      </c>
      <c r="B3935" s="10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>
        <f t="shared" si="248"/>
        <v>91.83</v>
      </c>
      <c r="Q3935" s="11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5" hidden="1" x14ac:dyDescent="0.25">
      <c r="A3936">
        <v>3934</v>
      </c>
      <c r="B3936" s="10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>
        <f t="shared" si="248"/>
        <v>45.83</v>
      </c>
      <c r="Q3936" s="11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0" hidden="1" x14ac:dyDescent="0.25">
      <c r="A3937">
        <v>3935</v>
      </c>
      <c r="B3937" s="10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>
        <f t="shared" si="248"/>
        <v>57.17</v>
      </c>
      <c r="Q3937" s="11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60" hidden="1" x14ac:dyDescent="0.25">
      <c r="A3938">
        <v>3936</v>
      </c>
      <c r="B3938" s="10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>
        <f t="shared" si="248"/>
        <v>0</v>
      </c>
      <c r="Q3938" s="11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5" hidden="1" x14ac:dyDescent="0.25">
      <c r="A3939">
        <v>3937</v>
      </c>
      <c r="B3939" s="10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>
        <f t="shared" si="248"/>
        <v>248.5</v>
      </c>
      <c r="Q3939" s="11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60" hidden="1" x14ac:dyDescent="0.25">
      <c r="A3940">
        <v>3938</v>
      </c>
      <c r="B3940" s="10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>
        <f t="shared" si="248"/>
        <v>79.400000000000006</v>
      </c>
      <c r="Q3940" s="11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60" hidden="1" x14ac:dyDescent="0.25">
      <c r="A3941">
        <v>3939</v>
      </c>
      <c r="B3941" s="10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>
        <f t="shared" si="248"/>
        <v>5</v>
      </c>
      <c r="Q3941" s="11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60" hidden="1" x14ac:dyDescent="0.25">
      <c r="A3942">
        <v>3940</v>
      </c>
      <c r="B3942" s="10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>
        <f t="shared" si="248"/>
        <v>5.5</v>
      </c>
      <c r="Q3942" s="11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5" hidden="1" x14ac:dyDescent="0.25">
      <c r="A3943">
        <v>3941</v>
      </c>
      <c r="B3943" s="10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>
        <f t="shared" si="248"/>
        <v>25</v>
      </c>
      <c r="Q3943" s="11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5" hidden="1" x14ac:dyDescent="0.25">
      <c r="A3944">
        <v>3942</v>
      </c>
      <c r="B3944" s="10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>
        <f t="shared" si="248"/>
        <v>0</v>
      </c>
      <c r="Q3944" s="11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5" hidden="1" x14ac:dyDescent="0.25">
      <c r="A3945">
        <v>3943</v>
      </c>
      <c r="B3945" s="10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>
        <f t="shared" si="248"/>
        <v>137.08000000000001</v>
      </c>
      <c r="Q3945" s="11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60" hidden="1" x14ac:dyDescent="0.25">
      <c r="A3946">
        <v>3944</v>
      </c>
      <c r="B3946" s="10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>
        <f t="shared" si="248"/>
        <v>0</v>
      </c>
      <c r="Q3946" s="11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60" hidden="1" x14ac:dyDescent="0.25">
      <c r="A3947">
        <v>3945</v>
      </c>
      <c r="B3947" s="10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>
        <f t="shared" si="248"/>
        <v>5</v>
      </c>
      <c r="Q3947" s="11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0" hidden="1" x14ac:dyDescent="0.25">
      <c r="A3948">
        <v>3946</v>
      </c>
      <c r="B3948" s="10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>
        <f t="shared" si="248"/>
        <v>39</v>
      </c>
      <c r="Q3948" s="11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60" hidden="1" x14ac:dyDescent="0.25">
      <c r="A3949">
        <v>3947</v>
      </c>
      <c r="B3949" s="10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>
        <f t="shared" si="248"/>
        <v>50.5</v>
      </c>
      <c r="Q3949" s="11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60" hidden="1" x14ac:dyDescent="0.25">
      <c r="A3950">
        <v>3948</v>
      </c>
      <c r="B3950" s="10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>
        <f t="shared" si="248"/>
        <v>0</v>
      </c>
      <c r="Q3950" s="11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60" hidden="1" x14ac:dyDescent="0.25">
      <c r="A3951">
        <v>3949</v>
      </c>
      <c r="B3951" s="10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>
        <f t="shared" si="248"/>
        <v>49.28</v>
      </c>
      <c r="Q3951" s="11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60" hidden="1" x14ac:dyDescent="0.25">
      <c r="A3952">
        <v>3950</v>
      </c>
      <c r="B3952" s="10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>
        <f t="shared" si="248"/>
        <v>25</v>
      </c>
      <c r="Q3952" s="11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60" hidden="1" x14ac:dyDescent="0.25">
      <c r="A3953">
        <v>3951</v>
      </c>
      <c r="B3953" s="10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>
        <f t="shared" si="248"/>
        <v>1</v>
      </c>
      <c r="Q3953" s="11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60" hidden="1" x14ac:dyDescent="0.25">
      <c r="A3954">
        <v>3952</v>
      </c>
      <c r="B3954" s="10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>
        <f t="shared" si="248"/>
        <v>25</v>
      </c>
      <c r="Q3954" s="11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5" hidden="1" x14ac:dyDescent="0.25">
      <c r="A3955">
        <v>3953</v>
      </c>
      <c r="B3955" s="10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>
        <f t="shared" si="248"/>
        <v>0</v>
      </c>
      <c r="Q3955" s="11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60" hidden="1" x14ac:dyDescent="0.25">
      <c r="A3956">
        <v>3954</v>
      </c>
      <c r="B3956" s="10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>
        <f t="shared" si="248"/>
        <v>0</v>
      </c>
      <c r="Q3956" s="11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60" hidden="1" x14ac:dyDescent="0.25">
      <c r="A3957">
        <v>3955</v>
      </c>
      <c r="B3957" s="10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>
        <f t="shared" si="248"/>
        <v>53.13</v>
      </c>
      <c r="Q3957" s="11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60" hidden="1" x14ac:dyDescent="0.25">
      <c r="A3958">
        <v>3956</v>
      </c>
      <c r="B3958" s="10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>
        <f t="shared" si="248"/>
        <v>0</v>
      </c>
      <c r="Q3958" s="11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5" hidden="1" x14ac:dyDescent="0.25">
      <c r="A3959">
        <v>3957</v>
      </c>
      <c r="B3959" s="10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>
        <f t="shared" si="248"/>
        <v>7</v>
      </c>
      <c r="Q3959" s="11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60" hidden="1" x14ac:dyDescent="0.25">
      <c r="A3960">
        <v>3958</v>
      </c>
      <c r="B3960" s="10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>
        <f t="shared" si="248"/>
        <v>40.06</v>
      </c>
      <c r="Q3960" s="11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60" hidden="1" x14ac:dyDescent="0.25">
      <c r="A3961">
        <v>3959</v>
      </c>
      <c r="B3961" s="10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>
        <f t="shared" si="248"/>
        <v>24.33</v>
      </c>
      <c r="Q3961" s="11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60" hidden="1" x14ac:dyDescent="0.25">
      <c r="A3962">
        <v>3960</v>
      </c>
      <c r="B3962" s="10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>
        <f t="shared" si="248"/>
        <v>11.25</v>
      </c>
      <c r="Q3962" s="11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60" hidden="1" x14ac:dyDescent="0.25">
      <c r="A3963">
        <v>3961</v>
      </c>
      <c r="B3963" s="10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>
        <f t="shared" si="248"/>
        <v>10.5</v>
      </c>
      <c r="Q3963" s="11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60" hidden="1" x14ac:dyDescent="0.25">
      <c r="A3964">
        <v>3962</v>
      </c>
      <c r="B3964" s="10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>
        <f t="shared" si="248"/>
        <v>15</v>
      </c>
      <c r="Q3964" s="11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60" hidden="1" x14ac:dyDescent="0.25">
      <c r="A3965">
        <v>3963</v>
      </c>
      <c r="B3965" s="10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>
        <f t="shared" si="248"/>
        <v>0</v>
      </c>
      <c r="Q3965" s="11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5" hidden="1" x14ac:dyDescent="0.25">
      <c r="A3966">
        <v>3964</v>
      </c>
      <c r="B3966" s="10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>
        <f t="shared" si="248"/>
        <v>42</v>
      </c>
      <c r="Q3966" s="11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60" hidden="1" x14ac:dyDescent="0.25">
      <c r="A3967">
        <v>3965</v>
      </c>
      <c r="B3967" s="10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>
        <f t="shared" si="248"/>
        <v>71.25</v>
      </c>
      <c r="Q3967" s="11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60" hidden="1" x14ac:dyDescent="0.25">
      <c r="A3968">
        <v>3966</v>
      </c>
      <c r="B3968" s="10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>
        <f t="shared" si="248"/>
        <v>22.5</v>
      </c>
      <c r="Q3968" s="11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60" hidden="1" x14ac:dyDescent="0.25">
      <c r="A3969">
        <v>3967</v>
      </c>
      <c r="B3969" s="10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>
        <f t="shared" si="248"/>
        <v>41</v>
      </c>
      <c r="Q3969" s="11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5" hidden="1" x14ac:dyDescent="0.25">
      <c r="A3970">
        <v>3968</v>
      </c>
      <c r="B3970" s="10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5"/>
        <v>11</v>
      </c>
      <c r="P3970">
        <f t="shared" si="248"/>
        <v>47.91</v>
      </c>
      <c r="Q3970" s="11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60" hidden="1" x14ac:dyDescent="0.25">
      <c r="A3971">
        <v>3969</v>
      </c>
      <c r="B3971" s="10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9">ROUND(E3971/D3971*100,0)</f>
        <v>7</v>
      </c>
      <c r="P3971">
        <f t="shared" si="248"/>
        <v>35.17</v>
      </c>
      <c r="Q3971" s="11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10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>
        <f t="shared" si="248"/>
        <v>5.5</v>
      </c>
      <c r="Q3972" s="11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60" hidden="1" x14ac:dyDescent="0.25">
      <c r="A3973">
        <v>3971</v>
      </c>
      <c r="B3973" s="10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>
        <f t="shared" si="248"/>
        <v>22.67</v>
      </c>
      <c r="Q3973" s="11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5" hidden="1" x14ac:dyDescent="0.25">
      <c r="A3974">
        <v>3972</v>
      </c>
      <c r="B3974" s="10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>
        <f t="shared" si="248"/>
        <v>26.38</v>
      </c>
      <c r="Q3974" s="11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60" hidden="1" x14ac:dyDescent="0.25">
      <c r="A3975">
        <v>3973</v>
      </c>
      <c r="B3975" s="10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>
        <f t="shared" si="248"/>
        <v>105.54</v>
      </c>
      <c r="Q3975" s="11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60" hidden="1" x14ac:dyDescent="0.25">
      <c r="A3976">
        <v>3974</v>
      </c>
      <c r="B3976" s="10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>
        <f t="shared" si="248"/>
        <v>29.09</v>
      </c>
      <c r="Q3976" s="11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60" hidden="1" x14ac:dyDescent="0.25">
      <c r="A3977">
        <v>3975</v>
      </c>
      <c r="B3977" s="10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>
        <f t="shared" si="248"/>
        <v>0</v>
      </c>
      <c r="Q3977" s="11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60" hidden="1" x14ac:dyDescent="0.25">
      <c r="A3978">
        <v>3976</v>
      </c>
      <c r="B3978" s="10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>
        <f t="shared" si="248"/>
        <v>62</v>
      </c>
      <c r="Q3978" s="11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60" hidden="1" x14ac:dyDescent="0.25">
      <c r="A3979">
        <v>3977</v>
      </c>
      <c r="B3979" s="10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>
        <f t="shared" si="248"/>
        <v>217.5</v>
      </c>
      <c r="Q3979" s="11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60" hidden="1" x14ac:dyDescent="0.25">
      <c r="A3980">
        <v>3978</v>
      </c>
      <c r="B3980" s="10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>
        <f t="shared" si="248"/>
        <v>26.75</v>
      </c>
      <c r="Q3980" s="11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60" hidden="1" x14ac:dyDescent="0.25">
      <c r="A3981">
        <v>3979</v>
      </c>
      <c r="B3981" s="10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>
        <f t="shared" si="248"/>
        <v>18.329999999999998</v>
      </c>
      <c r="Q3981" s="11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60" hidden="1" x14ac:dyDescent="0.25">
      <c r="A3982">
        <v>3980</v>
      </c>
      <c r="B3982" s="10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>
        <f t="shared" si="248"/>
        <v>64.290000000000006</v>
      </c>
      <c r="Q3982" s="11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5" hidden="1" x14ac:dyDescent="0.25">
      <c r="A3983">
        <v>3981</v>
      </c>
      <c r="B3983" s="10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>
        <f t="shared" si="248"/>
        <v>175</v>
      </c>
      <c r="Q3983" s="11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0" hidden="1" x14ac:dyDescent="0.25">
      <c r="A3984">
        <v>3982</v>
      </c>
      <c r="B3984" s="10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>
        <f t="shared" si="248"/>
        <v>34</v>
      </c>
      <c r="Q3984" s="11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60" hidden="1" x14ac:dyDescent="0.25">
      <c r="A3985">
        <v>3983</v>
      </c>
      <c r="B3985" s="10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>
        <f t="shared" si="248"/>
        <v>84.28</v>
      </c>
      <c r="Q3985" s="11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60" hidden="1" x14ac:dyDescent="0.25">
      <c r="A3986">
        <v>3984</v>
      </c>
      <c r="B3986" s="10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>
        <f t="shared" si="248"/>
        <v>9.5</v>
      </c>
      <c r="Q3986" s="11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60" hidden="1" x14ac:dyDescent="0.25">
      <c r="A3987">
        <v>3985</v>
      </c>
      <c r="B3987" s="10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>
        <f t="shared" si="248"/>
        <v>33.74</v>
      </c>
      <c r="Q3987" s="11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60" hidden="1" x14ac:dyDescent="0.25">
      <c r="A3988">
        <v>3986</v>
      </c>
      <c r="B3988" s="10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>
        <f t="shared" si="248"/>
        <v>37.54</v>
      </c>
      <c r="Q3988" s="11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5" hidden="1" x14ac:dyDescent="0.25">
      <c r="A3989">
        <v>3987</v>
      </c>
      <c r="B3989" s="10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>
        <f t="shared" si="248"/>
        <v>11.62</v>
      </c>
      <c r="Q3989" s="11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0" hidden="1" x14ac:dyDescent="0.25">
      <c r="A3990">
        <v>3988</v>
      </c>
      <c r="B3990" s="10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>
        <f t="shared" si="248"/>
        <v>8</v>
      </c>
      <c r="Q3990" s="11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60" hidden="1" x14ac:dyDescent="0.25">
      <c r="A3991">
        <v>3989</v>
      </c>
      <c r="B3991" s="10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>
        <f t="shared" si="248"/>
        <v>0</v>
      </c>
      <c r="Q3991" s="11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5" hidden="1" x14ac:dyDescent="0.25">
      <c r="A3992">
        <v>3990</v>
      </c>
      <c r="B3992" s="10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>
        <f t="shared" si="248"/>
        <v>23</v>
      </c>
      <c r="Q3992" s="11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0" hidden="1" x14ac:dyDescent="0.25">
      <c r="A3993">
        <v>3991</v>
      </c>
      <c r="B3993" s="10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>
        <f t="shared" si="248"/>
        <v>100</v>
      </c>
      <c r="Q3993" s="11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5" hidden="1" x14ac:dyDescent="0.25">
      <c r="A3994">
        <v>3992</v>
      </c>
      <c r="B3994" s="10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>
        <f t="shared" si="248"/>
        <v>60.11</v>
      </c>
      <c r="Q3994" s="11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5" hidden="1" x14ac:dyDescent="0.25">
      <c r="A3995">
        <v>3993</v>
      </c>
      <c r="B3995" s="10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>
        <f t="shared" si="248"/>
        <v>3</v>
      </c>
      <c r="Q3995" s="11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5" hidden="1" x14ac:dyDescent="0.25">
      <c r="A3996">
        <v>3994</v>
      </c>
      <c r="B3996" s="10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>
        <f t="shared" si="248"/>
        <v>5</v>
      </c>
      <c r="Q3996" s="11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60" hidden="1" x14ac:dyDescent="0.25">
      <c r="A3997">
        <v>3995</v>
      </c>
      <c r="B3997" s="10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>
        <f t="shared" ref="P3997:P4060" si="252">IFERROR(ROUND(E3997/L3997,2),0)</f>
        <v>17.5</v>
      </c>
      <c r="Q3997" s="11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5" hidden="1" x14ac:dyDescent="0.25">
      <c r="A3998">
        <v>3996</v>
      </c>
      <c r="B3998" s="10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>
        <f t="shared" si="252"/>
        <v>29.24</v>
      </c>
      <c r="Q3998" s="11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60" hidden="1" x14ac:dyDescent="0.25">
      <c r="A3999">
        <v>3997</v>
      </c>
      <c r="B3999" s="10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>
        <f t="shared" si="252"/>
        <v>0</v>
      </c>
      <c r="Q3999" s="11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5" hidden="1" x14ac:dyDescent="0.25">
      <c r="A4000">
        <v>3998</v>
      </c>
      <c r="B4000" s="10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>
        <f t="shared" si="252"/>
        <v>59.58</v>
      </c>
      <c r="Q4000" s="11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5" hidden="1" x14ac:dyDescent="0.25">
      <c r="A4001">
        <v>3999</v>
      </c>
      <c r="B4001" s="10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>
        <f t="shared" si="252"/>
        <v>82.57</v>
      </c>
      <c r="Q4001" s="11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30" hidden="1" x14ac:dyDescent="0.25">
      <c r="A4002">
        <v>4000</v>
      </c>
      <c r="B4002" s="10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>
        <f t="shared" si="252"/>
        <v>10</v>
      </c>
      <c r="Q4002" s="11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60" hidden="1" x14ac:dyDescent="0.25">
      <c r="A4003">
        <v>4001</v>
      </c>
      <c r="B4003" s="10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>
        <f t="shared" si="252"/>
        <v>32.36</v>
      </c>
      <c r="Q4003" s="11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60" hidden="1" x14ac:dyDescent="0.25">
      <c r="A4004">
        <v>4002</v>
      </c>
      <c r="B4004" s="10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>
        <f t="shared" si="252"/>
        <v>5.75</v>
      </c>
      <c r="Q4004" s="11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5" hidden="1" x14ac:dyDescent="0.25">
      <c r="A4005">
        <v>4003</v>
      </c>
      <c r="B4005" s="10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>
        <f t="shared" si="252"/>
        <v>100.5</v>
      </c>
      <c r="Q4005" s="11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25">
      <c r="A4006">
        <v>4004</v>
      </c>
      <c r="B4006" s="10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>
        <f t="shared" si="252"/>
        <v>1</v>
      </c>
      <c r="Q4006" s="11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5" hidden="1" x14ac:dyDescent="0.25">
      <c r="A4007">
        <v>4005</v>
      </c>
      <c r="B4007" s="10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>
        <f t="shared" si="252"/>
        <v>20</v>
      </c>
      <c r="Q4007" s="11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60" hidden="1" x14ac:dyDescent="0.25">
      <c r="A4008">
        <v>4006</v>
      </c>
      <c r="B4008" s="10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>
        <f t="shared" si="252"/>
        <v>2</v>
      </c>
      <c r="Q4008" s="11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5" hidden="1" x14ac:dyDescent="0.25">
      <c r="A4009">
        <v>4007</v>
      </c>
      <c r="B4009" s="10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>
        <f t="shared" si="252"/>
        <v>5</v>
      </c>
      <c r="Q4009" s="11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60" hidden="1" x14ac:dyDescent="0.25">
      <c r="A4010">
        <v>4008</v>
      </c>
      <c r="B4010" s="10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>
        <f t="shared" si="252"/>
        <v>15</v>
      </c>
      <c r="Q4010" s="11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5" hidden="1" x14ac:dyDescent="0.25">
      <c r="A4011">
        <v>4009</v>
      </c>
      <c r="B4011" s="10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>
        <f t="shared" si="252"/>
        <v>25</v>
      </c>
      <c r="Q4011" s="11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5" hidden="1" x14ac:dyDescent="0.25">
      <c r="A4012">
        <v>4010</v>
      </c>
      <c r="B4012" s="10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>
        <f t="shared" si="252"/>
        <v>45.84</v>
      </c>
      <c r="Q4012" s="11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60" hidden="1" x14ac:dyDescent="0.25">
      <c r="A4013">
        <v>4011</v>
      </c>
      <c r="B4013" s="10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>
        <f t="shared" si="252"/>
        <v>4.75</v>
      </c>
      <c r="Q4013" s="11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60" hidden="1" x14ac:dyDescent="0.25">
      <c r="A4014">
        <v>4012</v>
      </c>
      <c r="B4014" s="10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>
        <f t="shared" si="252"/>
        <v>0</v>
      </c>
      <c r="Q4014" s="11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60" hidden="1" x14ac:dyDescent="0.25">
      <c r="A4015">
        <v>4013</v>
      </c>
      <c r="B4015" s="10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>
        <f t="shared" si="252"/>
        <v>13</v>
      </c>
      <c r="Q4015" s="11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60" hidden="1" x14ac:dyDescent="0.25">
      <c r="A4016">
        <v>4014</v>
      </c>
      <c r="B4016" s="10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>
        <f t="shared" si="252"/>
        <v>0</v>
      </c>
      <c r="Q4016" s="11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60" hidden="1" x14ac:dyDescent="0.25">
      <c r="A4017">
        <v>4015</v>
      </c>
      <c r="B4017" s="10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>
        <f t="shared" si="252"/>
        <v>1</v>
      </c>
      <c r="Q4017" s="11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60" hidden="1" x14ac:dyDescent="0.25">
      <c r="A4018">
        <v>4016</v>
      </c>
      <c r="B4018" s="10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>
        <f t="shared" si="252"/>
        <v>10</v>
      </c>
      <c r="Q4018" s="11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60" hidden="1" x14ac:dyDescent="0.25">
      <c r="A4019">
        <v>4017</v>
      </c>
      <c r="B4019" s="10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>
        <f t="shared" si="252"/>
        <v>52.5</v>
      </c>
      <c r="Q4019" s="11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0" hidden="1" x14ac:dyDescent="0.25">
      <c r="A4020">
        <v>4018</v>
      </c>
      <c r="B4020" s="10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>
        <f t="shared" si="252"/>
        <v>32.5</v>
      </c>
      <c r="Q4020" s="11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60" hidden="1" x14ac:dyDescent="0.25">
      <c r="A4021">
        <v>4019</v>
      </c>
      <c r="B4021" s="10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>
        <f t="shared" si="252"/>
        <v>7.25</v>
      </c>
      <c r="Q4021" s="11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60" hidden="1" x14ac:dyDescent="0.25">
      <c r="A4022">
        <v>4020</v>
      </c>
      <c r="B4022" s="10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>
        <f t="shared" si="252"/>
        <v>33.33</v>
      </c>
      <c r="Q4022" s="11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5" hidden="1" x14ac:dyDescent="0.25">
      <c r="A4023">
        <v>4021</v>
      </c>
      <c r="B4023" s="10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>
        <f t="shared" si="252"/>
        <v>62.5</v>
      </c>
      <c r="Q4023" s="11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0" hidden="1" x14ac:dyDescent="0.25">
      <c r="A4024">
        <v>4022</v>
      </c>
      <c r="B4024" s="10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>
        <f t="shared" si="252"/>
        <v>63.56</v>
      </c>
      <c r="Q4024" s="11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5" hidden="1" x14ac:dyDescent="0.25">
      <c r="A4025">
        <v>4023</v>
      </c>
      <c r="B4025" s="10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>
        <f t="shared" si="252"/>
        <v>0</v>
      </c>
      <c r="Q4025" s="11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60" hidden="1" x14ac:dyDescent="0.25">
      <c r="A4026">
        <v>4024</v>
      </c>
      <c r="B4026" s="10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>
        <f t="shared" si="252"/>
        <v>10</v>
      </c>
      <c r="Q4026" s="11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60" hidden="1" x14ac:dyDescent="0.25">
      <c r="A4027">
        <v>4025</v>
      </c>
      <c r="B4027" s="10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>
        <f t="shared" si="252"/>
        <v>62.5</v>
      </c>
      <c r="Q4027" s="11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5" hidden="1" x14ac:dyDescent="0.25">
      <c r="A4028">
        <v>4026</v>
      </c>
      <c r="B4028" s="10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>
        <f t="shared" si="252"/>
        <v>0</v>
      </c>
      <c r="Q4028" s="11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60" hidden="1" x14ac:dyDescent="0.25">
      <c r="A4029">
        <v>4027</v>
      </c>
      <c r="B4029" s="10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>
        <f t="shared" si="252"/>
        <v>30.71</v>
      </c>
      <c r="Q4029" s="11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5" hidden="1" x14ac:dyDescent="0.25">
      <c r="A4030">
        <v>4028</v>
      </c>
      <c r="B4030" s="10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>
        <f t="shared" si="252"/>
        <v>51</v>
      </c>
      <c r="Q4030" s="11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5" hidden="1" x14ac:dyDescent="0.25">
      <c r="A4031">
        <v>4029</v>
      </c>
      <c r="B4031" s="10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>
        <f t="shared" si="252"/>
        <v>0</v>
      </c>
      <c r="Q4031" s="11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60" hidden="1" x14ac:dyDescent="0.25">
      <c r="A4032">
        <v>4030</v>
      </c>
      <c r="B4032" s="10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>
        <f t="shared" si="252"/>
        <v>66.67</v>
      </c>
      <c r="Q4032" s="11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60" hidden="1" x14ac:dyDescent="0.25">
      <c r="A4033">
        <v>4031</v>
      </c>
      <c r="B4033" s="10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>
        <f t="shared" si="252"/>
        <v>0</v>
      </c>
      <c r="Q4033" s="11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60" hidden="1" x14ac:dyDescent="0.25">
      <c r="A4034">
        <v>4032</v>
      </c>
      <c r="B4034" s="10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9"/>
        <v>7</v>
      </c>
      <c r="P4034">
        <f t="shared" si="252"/>
        <v>59</v>
      </c>
      <c r="Q4034" s="11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5" hidden="1" x14ac:dyDescent="0.25">
      <c r="A4035">
        <v>4033</v>
      </c>
      <c r="B4035" s="10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3">ROUND(E4035/D4035*100,0)</f>
        <v>26</v>
      </c>
      <c r="P4035">
        <f t="shared" si="252"/>
        <v>65.34</v>
      </c>
      <c r="Q4035" s="11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10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>
        <f t="shared" si="252"/>
        <v>100</v>
      </c>
      <c r="Q4036" s="11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0" hidden="1" x14ac:dyDescent="0.25">
      <c r="A4037">
        <v>4035</v>
      </c>
      <c r="B4037" s="10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>
        <f t="shared" si="252"/>
        <v>147.4</v>
      </c>
      <c r="Q4037" s="11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5" hidden="1" x14ac:dyDescent="0.25">
      <c r="A4038">
        <v>4036</v>
      </c>
      <c r="B4038" s="10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>
        <f t="shared" si="252"/>
        <v>166.06</v>
      </c>
      <c r="Q4038" s="11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60" hidden="1" x14ac:dyDescent="0.25">
      <c r="A4039">
        <v>4037</v>
      </c>
      <c r="B4039" s="10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>
        <f t="shared" si="252"/>
        <v>40</v>
      </c>
      <c r="Q4039" s="11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5" hidden="1" x14ac:dyDescent="0.25">
      <c r="A4040">
        <v>4038</v>
      </c>
      <c r="B4040" s="10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>
        <f t="shared" si="252"/>
        <v>75.25</v>
      </c>
      <c r="Q4040" s="11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5" hidden="1" x14ac:dyDescent="0.25">
      <c r="A4041">
        <v>4039</v>
      </c>
      <c r="B4041" s="10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>
        <f t="shared" si="252"/>
        <v>60</v>
      </c>
      <c r="Q4041" s="11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5" hidden="1" x14ac:dyDescent="0.25">
      <c r="A4042">
        <v>4040</v>
      </c>
      <c r="B4042" s="10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>
        <f t="shared" si="252"/>
        <v>1250</v>
      </c>
      <c r="Q4042" s="11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45" hidden="1" x14ac:dyDescent="0.25">
      <c r="A4043">
        <v>4041</v>
      </c>
      <c r="B4043" s="10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>
        <f t="shared" si="252"/>
        <v>10.5</v>
      </c>
      <c r="Q4043" s="11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60" hidden="1" x14ac:dyDescent="0.25">
      <c r="A4044">
        <v>4042</v>
      </c>
      <c r="B4044" s="10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>
        <f t="shared" si="252"/>
        <v>7</v>
      </c>
      <c r="Q4044" s="11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5" hidden="1" x14ac:dyDescent="0.25">
      <c r="A4045">
        <v>4043</v>
      </c>
      <c r="B4045" s="10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>
        <f t="shared" si="252"/>
        <v>0</v>
      </c>
      <c r="Q4045" s="11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60" hidden="1" x14ac:dyDescent="0.25">
      <c r="A4046">
        <v>4044</v>
      </c>
      <c r="B4046" s="10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>
        <f t="shared" si="252"/>
        <v>56.25</v>
      </c>
      <c r="Q4046" s="11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60" hidden="1" x14ac:dyDescent="0.25">
      <c r="A4047">
        <v>4045</v>
      </c>
      <c r="B4047" s="10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>
        <f t="shared" si="252"/>
        <v>1</v>
      </c>
      <c r="Q4047" s="11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60" hidden="1" x14ac:dyDescent="0.25">
      <c r="A4048">
        <v>4046</v>
      </c>
      <c r="B4048" s="10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>
        <f t="shared" si="252"/>
        <v>38.33</v>
      </c>
      <c r="Q4048" s="11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5" hidden="1" x14ac:dyDescent="0.25">
      <c r="A4049">
        <v>4047</v>
      </c>
      <c r="B4049" s="10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>
        <f t="shared" si="252"/>
        <v>27.5</v>
      </c>
      <c r="Q4049" s="11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60" hidden="1" x14ac:dyDescent="0.25">
      <c r="A4050">
        <v>4048</v>
      </c>
      <c r="B4050" s="10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>
        <f t="shared" si="252"/>
        <v>32.979999999999997</v>
      </c>
      <c r="Q4050" s="11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60" hidden="1" x14ac:dyDescent="0.25">
      <c r="A4051">
        <v>4049</v>
      </c>
      <c r="B4051" s="10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>
        <f t="shared" si="252"/>
        <v>16</v>
      </c>
      <c r="Q4051" s="11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60" hidden="1" x14ac:dyDescent="0.25">
      <c r="A4052">
        <v>4050</v>
      </c>
      <c r="B4052" s="10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>
        <f t="shared" si="252"/>
        <v>1</v>
      </c>
      <c r="Q4052" s="11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5" hidden="1" x14ac:dyDescent="0.25">
      <c r="A4053">
        <v>4051</v>
      </c>
      <c r="B4053" s="10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>
        <f t="shared" si="252"/>
        <v>0</v>
      </c>
      <c r="Q4053" s="11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0" hidden="1" x14ac:dyDescent="0.25">
      <c r="A4054">
        <v>4052</v>
      </c>
      <c r="B4054" s="10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>
        <f t="shared" si="252"/>
        <v>86.62</v>
      </c>
      <c r="Q4054" s="11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60" hidden="1" x14ac:dyDescent="0.25">
      <c r="A4055">
        <v>4053</v>
      </c>
      <c r="B4055" s="10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>
        <f t="shared" si="252"/>
        <v>55</v>
      </c>
      <c r="Q4055" s="11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5" hidden="1" x14ac:dyDescent="0.25">
      <c r="A4056">
        <v>4054</v>
      </c>
      <c r="B4056" s="10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>
        <f t="shared" si="252"/>
        <v>0</v>
      </c>
      <c r="Q4056" s="11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60" hidden="1" x14ac:dyDescent="0.25">
      <c r="A4057">
        <v>4055</v>
      </c>
      <c r="B4057" s="10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>
        <f t="shared" si="252"/>
        <v>41.95</v>
      </c>
      <c r="Q4057" s="11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60" hidden="1" x14ac:dyDescent="0.25">
      <c r="A4058">
        <v>4056</v>
      </c>
      <c r="B4058" s="10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>
        <f t="shared" si="252"/>
        <v>88.33</v>
      </c>
      <c r="Q4058" s="11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60" hidden="1" x14ac:dyDescent="0.25">
      <c r="A4059">
        <v>4057</v>
      </c>
      <c r="B4059" s="10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>
        <f t="shared" si="252"/>
        <v>129.16999999999999</v>
      </c>
      <c r="Q4059" s="11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5" hidden="1" x14ac:dyDescent="0.25">
      <c r="A4060">
        <v>4058</v>
      </c>
      <c r="B4060" s="10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>
        <f t="shared" si="252"/>
        <v>23.75</v>
      </c>
      <c r="Q4060" s="11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5" hidden="1" x14ac:dyDescent="0.25">
      <c r="A4061">
        <v>4059</v>
      </c>
      <c r="B4061" s="10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>
        <f t="shared" ref="P4061:P4115" si="256">IFERROR(ROUND(E4061/L4061,2),0)</f>
        <v>35.71</v>
      </c>
      <c r="Q4061" s="11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60" hidden="1" x14ac:dyDescent="0.25">
      <c r="A4062">
        <v>4060</v>
      </c>
      <c r="B4062" s="10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>
        <f t="shared" si="256"/>
        <v>57</v>
      </c>
      <c r="Q4062" s="11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5" hidden="1" x14ac:dyDescent="0.25">
      <c r="A4063">
        <v>4061</v>
      </c>
      <c r="B4063" s="10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>
        <f t="shared" si="256"/>
        <v>0</v>
      </c>
      <c r="Q4063" s="11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60" hidden="1" x14ac:dyDescent="0.25">
      <c r="A4064">
        <v>4062</v>
      </c>
      <c r="B4064" s="10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>
        <f t="shared" si="256"/>
        <v>163.33000000000001</v>
      </c>
      <c r="Q4064" s="11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60" hidden="1" x14ac:dyDescent="0.25">
      <c r="A4065">
        <v>4063</v>
      </c>
      <c r="B4065" s="10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>
        <f t="shared" si="256"/>
        <v>15</v>
      </c>
      <c r="Q4065" s="11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60" hidden="1" x14ac:dyDescent="0.25">
      <c r="A4066">
        <v>4064</v>
      </c>
      <c r="B4066" s="10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>
        <f t="shared" si="256"/>
        <v>64.17</v>
      </c>
      <c r="Q4066" s="11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45" hidden="1" x14ac:dyDescent="0.25">
      <c r="A4067">
        <v>4065</v>
      </c>
      <c r="B4067" s="10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>
        <f t="shared" si="256"/>
        <v>6.75</v>
      </c>
      <c r="Q4067" s="11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60" hidden="1" x14ac:dyDescent="0.25">
      <c r="A4068">
        <v>4066</v>
      </c>
      <c r="B4068" s="10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>
        <f t="shared" si="256"/>
        <v>25</v>
      </c>
      <c r="Q4068" s="11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60" hidden="1" x14ac:dyDescent="0.25">
      <c r="A4069">
        <v>4067</v>
      </c>
      <c r="B4069" s="10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>
        <f t="shared" si="256"/>
        <v>179.12</v>
      </c>
      <c r="Q4069" s="11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5" hidden="1" x14ac:dyDescent="0.25">
      <c r="A4070">
        <v>4068</v>
      </c>
      <c r="B4070" s="10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>
        <f t="shared" si="256"/>
        <v>34.950000000000003</v>
      </c>
      <c r="Q4070" s="11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5" hidden="1" x14ac:dyDescent="0.25">
      <c r="A4071">
        <v>4069</v>
      </c>
      <c r="B4071" s="10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>
        <f t="shared" si="256"/>
        <v>33.08</v>
      </c>
      <c r="Q4071" s="11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5" hidden="1" x14ac:dyDescent="0.25">
      <c r="A4072">
        <v>4070</v>
      </c>
      <c r="B4072" s="10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>
        <f t="shared" si="256"/>
        <v>27.5</v>
      </c>
      <c r="Q4072" s="11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60" hidden="1" x14ac:dyDescent="0.25">
      <c r="A4073">
        <v>4071</v>
      </c>
      <c r="B4073" s="10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>
        <f t="shared" si="256"/>
        <v>0</v>
      </c>
      <c r="Q4073" s="11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60" hidden="1" x14ac:dyDescent="0.25">
      <c r="A4074">
        <v>4072</v>
      </c>
      <c r="B4074" s="10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>
        <f t="shared" si="256"/>
        <v>2</v>
      </c>
      <c r="Q4074" s="11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5" hidden="1" x14ac:dyDescent="0.25">
      <c r="A4075">
        <v>4073</v>
      </c>
      <c r="B4075" s="10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>
        <f t="shared" si="256"/>
        <v>18.5</v>
      </c>
      <c r="Q4075" s="11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60" hidden="1" x14ac:dyDescent="0.25">
      <c r="A4076">
        <v>4074</v>
      </c>
      <c r="B4076" s="10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>
        <f t="shared" si="256"/>
        <v>35</v>
      </c>
      <c r="Q4076" s="11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60" hidden="1" x14ac:dyDescent="0.25">
      <c r="A4077">
        <v>4075</v>
      </c>
      <c r="B4077" s="10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>
        <f t="shared" si="256"/>
        <v>44.31</v>
      </c>
      <c r="Q4077" s="11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5" hidden="1" x14ac:dyDescent="0.25">
      <c r="A4078">
        <v>4076</v>
      </c>
      <c r="B4078" s="10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>
        <f t="shared" si="256"/>
        <v>0</v>
      </c>
      <c r="Q4078" s="11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60" hidden="1" x14ac:dyDescent="0.25">
      <c r="A4079">
        <v>4077</v>
      </c>
      <c r="B4079" s="10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>
        <f t="shared" si="256"/>
        <v>222.5</v>
      </c>
      <c r="Q4079" s="11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60" hidden="1" x14ac:dyDescent="0.25">
      <c r="A4080">
        <v>4078</v>
      </c>
      <c r="B4080" s="10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>
        <f t="shared" si="256"/>
        <v>0</v>
      </c>
      <c r="Q4080" s="11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60" hidden="1" x14ac:dyDescent="0.25">
      <c r="A4081">
        <v>4079</v>
      </c>
      <c r="B4081" s="10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>
        <f t="shared" si="256"/>
        <v>5</v>
      </c>
      <c r="Q4081" s="11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60" hidden="1" x14ac:dyDescent="0.25">
      <c r="A4082">
        <v>4080</v>
      </c>
      <c r="B4082" s="10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>
        <f t="shared" si="256"/>
        <v>0</v>
      </c>
      <c r="Q4082" s="11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5" hidden="1" x14ac:dyDescent="0.25">
      <c r="A4083">
        <v>4081</v>
      </c>
      <c r="B4083" s="10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>
        <f t="shared" si="256"/>
        <v>29.17</v>
      </c>
      <c r="Q4083" s="11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60" hidden="1" x14ac:dyDescent="0.25">
      <c r="A4084">
        <v>4082</v>
      </c>
      <c r="B4084" s="10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>
        <f t="shared" si="256"/>
        <v>1.5</v>
      </c>
      <c r="Q4084" s="11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60" hidden="1" x14ac:dyDescent="0.25">
      <c r="A4085">
        <v>4083</v>
      </c>
      <c r="B4085" s="10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>
        <f t="shared" si="256"/>
        <v>126.5</v>
      </c>
      <c r="Q4085" s="11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60" hidden="1" x14ac:dyDescent="0.25">
      <c r="A4086">
        <v>4084</v>
      </c>
      <c r="B4086" s="10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>
        <f t="shared" si="256"/>
        <v>10</v>
      </c>
      <c r="Q4086" s="11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60" hidden="1" x14ac:dyDescent="0.25">
      <c r="A4087">
        <v>4085</v>
      </c>
      <c r="B4087" s="10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>
        <f t="shared" si="256"/>
        <v>10</v>
      </c>
      <c r="Q4087" s="11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60" hidden="1" x14ac:dyDescent="0.25">
      <c r="A4088">
        <v>4086</v>
      </c>
      <c r="B4088" s="10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>
        <f t="shared" si="256"/>
        <v>9.4</v>
      </c>
      <c r="Q4088" s="11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25">
      <c r="A4089">
        <v>4087</v>
      </c>
      <c r="B4089" s="10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>
        <f t="shared" si="256"/>
        <v>0</v>
      </c>
      <c r="Q4089" s="11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5" hidden="1" x14ac:dyDescent="0.25">
      <c r="A4090">
        <v>4088</v>
      </c>
      <c r="B4090" s="10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>
        <f t="shared" si="256"/>
        <v>72</v>
      </c>
      <c r="Q4090" s="11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60" hidden="1" x14ac:dyDescent="0.25">
      <c r="A4091">
        <v>4089</v>
      </c>
      <c r="B4091" s="10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>
        <f t="shared" si="256"/>
        <v>30</v>
      </c>
      <c r="Q4091" s="11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5" hidden="1" x14ac:dyDescent="0.25">
      <c r="A4092">
        <v>4090</v>
      </c>
      <c r="B4092" s="10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>
        <f t="shared" si="256"/>
        <v>10.67</v>
      </c>
      <c r="Q4092" s="11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60" hidden="1" x14ac:dyDescent="0.25">
      <c r="A4093">
        <v>4091</v>
      </c>
      <c r="B4093" s="10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>
        <f t="shared" si="256"/>
        <v>25.5</v>
      </c>
      <c r="Q4093" s="11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5" hidden="1" x14ac:dyDescent="0.25">
      <c r="A4094">
        <v>4092</v>
      </c>
      <c r="B4094" s="10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>
        <f t="shared" si="256"/>
        <v>20</v>
      </c>
      <c r="Q4094" s="11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60" hidden="1" x14ac:dyDescent="0.25">
      <c r="A4095">
        <v>4093</v>
      </c>
      <c r="B4095" s="10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>
        <f t="shared" si="256"/>
        <v>15</v>
      </c>
      <c r="Q4095" s="11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5" hidden="1" x14ac:dyDescent="0.25">
      <c r="A4096">
        <v>4094</v>
      </c>
      <c r="B4096" s="10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>
        <f t="shared" si="256"/>
        <v>91.25</v>
      </c>
      <c r="Q4096" s="11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5" hidden="1" x14ac:dyDescent="0.25">
      <c r="A4097">
        <v>4095</v>
      </c>
      <c r="B4097" s="10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>
        <f t="shared" si="256"/>
        <v>800</v>
      </c>
      <c r="Q4097" s="11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5" hidden="1" x14ac:dyDescent="0.25">
      <c r="A4098">
        <v>4096</v>
      </c>
      <c r="B4098" s="10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3"/>
        <v>11</v>
      </c>
      <c r="P4098">
        <f t="shared" si="256"/>
        <v>80</v>
      </c>
      <c r="Q4098" s="11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60" hidden="1" x14ac:dyDescent="0.25">
      <c r="A4099">
        <v>4097</v>
      </c>
      <c r="B4099" s="10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7">ROUND(E4099/D4099*100,0)</f>
        <v>0</v>
      </c>
      <c r="P4099">
        <f t="shared" si="256"/>
        <v>0</v>
      </c>
      <c r="Q4099" s="11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10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>
        <f t="shared" si="256"/>
        <v>0</v>
      </c>
      <c r="Q4100" s="11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60" hidden="1" x14ac:dyDescent="0.25">
      <c r="A4101">
        <v>4099</v>
      </c>
      <c r="B4101" s="10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>
        <f t="shared" si="256"/>
        <v>50</v>
      </c>
      <c r="Q4101" s="11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5" hidden="1" x14ac:dyDescent="0.25">
      <c r="A4102">
        <v>4100</v>
      </c>
      <c r="B4102" s="10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>
        <f t="shared" si="256"/>
        <v>0</v>
      </c>
      <c r="Q4102" s="11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60" hidden="1" x14ac:dyDescent="0.25">
      <c r="A4103">
        <v>4101</v>
      </c>
      <c r="B4103" s="10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>
        <f t="shared" si="256"/>
        <v>0</v>
      </c>
      <c r="Q4103" s="11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5" hidden="1" x14ac:dyDescent="0.25">
      <c r="A4104">
        <v>4102</v>
      </c>
      <c r="B4104" s="10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>
        <f t="shared" si="256"/>
        <v>22.83</v>
      </c>
      <c r="Q4104" s="11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5" hidden="1" x14ac:dyDescent="0.25">
      <c r="A4105">
        <v>4103</v>
      </c>
      <c r="B4105" s="10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>
        <f t="shared" si="256"/>
        <v>16.670000000000002</v>
      </c>
      <c r="Q4105" s="11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5" hidden="1" x14ac:dyDescent="0.25">
      <c r="A4106">
        <v>4104</v>
      </c>
      <c r="B4106" s="10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>
        <f t="shared" si="256"/>
        <v>45.79</v>
      </c>
      <c r="Q4106" s="11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60" hidden="1" x14ac:dyDescent="0.25">
      <c r="A4107">
        <v>4105</v>
      </c>
      <c r="B4107" s="10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>
        <f t="shared" si="256"/>
        <v>383.33</v>
      </c>
      <c r="Q4107" s="11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60" hidden="1" x14ac:dyDescent="0.25">
      <c r="A4108">
        <v>4106</v>
      </c>
      <c r="B4108" s="10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>
        <f t="shared" si="256"/>
        <v>106.97</v>
      </c>
      <c r="Q4108" s="11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60" hidden="1" x14ac:dyDescent="0.25">
      <c r="A4109">
        <v>4107</v>
      </c>
      <c r="B4109" s="10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>
        <f t="shared" si="256"/>
        <v>10.25</v>
      </c>
      <c r="Q4109" s="11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5" hidden="1" x14ac:dyDescent="0.25">
      <c r="A4110">
        <v>4108</v>
      </c>
      <c r="B4110" s="10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>
        <f t="shared" si="256"/>
        <v>59</v>
      </c>
      <c r="Q4110" s="11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5" hidden="1" x14ac:dyDescent="0.25">
      <c r="A4111">
        <v>4109</v>
      </c>
      <c r="B4111" s="10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>
        <f t="shared" si="256"/>
        <v>0</v>
      </c>
      <c r="Q4111" s="11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60" hidden="1" x14ac:dyDescent="0.25">
      <c r="A4112">
        <v>4110</v>
      </c>
      <c r="B4112" s="10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>
        <f t="shared" si="256"/>
        <v>14.33</v>
      </c>
      <c r="Q4112" s="11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5" hidden="1" x14ac:dyDescent="0.25">
      <c r="A4113">
        <v>4111</v>
      </c>
      <c r="B4113" s="10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>
        <f t="shared" si="256"/>
        <v>15.67</v>
      </c>
      <c r="Q4113" s="11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60" hidden="1" x14ac:dyDescent="0.25">
      <c r="A4114">
        <v>4112</v>
      </c>
      <c r="B4114" s="10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>
        <f t="shared" si="256"/>
        <v>1</v>
      </c>
      <c r="Q4114" s="11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60" hidden="1" x14ac:dyDescent="0.25">
      <c r="A4115">
        <v>4113</v>
      </c>
      <c r="B4115" s="10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>
        <f t="shared" si="256"/>
        <v>1</v>
      </c>
      <c r="Q4115" s="11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>
    <filterColumn colId="6">
      <filters>
        <filter val="GB"/>
      </filters>
    </filterColumn>
    <filterColumn colId="17">
      <filters>
        <filter val="musical"/>
      </filters>
    </filterColumn>
  </autoFilter>
  <conditionalFormatting sqref="F2:F4115">
    <cfRule type="cellIs" dxfId="9" priority="2" operator="equal">
      <formula>"successful"</formula>
    </cfRule>
    <cfRule type="cellIs" dxfId="8" priority="3" operator="equal">
      <formula>"live"</formula>
    </cfRule>
  </conditionalFormatting>
  <conditionalFormatting sqref="O2:O4115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1"/>
  <sheetViews>
    <sheetView workbookViewId="0">
      <selection activeCell="J5" sqref="J5"/>
    </sheetView>
  </sheetViews>
  <sheetFormatPr defaultRowHeight="15" x14ac:dyDescent="0.25"/>
  <cols>
    <col min="2" max="2" width="15.7109375" customWidth="1"/>
    <col min="3" max="3" width="28.85546875" customWidth="1"/>
  </cols>
  <sheetData>
    <row r="1" spans="1:20" ht="60" x14ac:dyDescent="0.25">
      <c r="A1" s="2" t="s">
        <v>0</v>
      </c>
      <c r="B1" s="2" t="s">
        <v>1</v>
      </c>
      <c r="C1" s="2" t="s">
        <v>4110</v>
      </c>
      <c r="D1" s="19" t="s">
        <v>8216</v>
      </c>
      <c r="E1" s="20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" t="s">
        <v>8306</v>
      </c>
      <c r="P1" s="2" t="s">
        <v>8307</v>
      </c>
      <c r="Q1" s="2" t="s">
        <v>8368</v>
      </c>
      <c r="R1" s="2" t="s">
        <v>8359</v>
      </c>
      <c r="S1" s="2" t="s">
        <v>8366</v>
      </c>
      <c r="T1" s="2" t="s">
        <v>8367</v>
      </c>
    </row>
    <row r="2" spans="1:20" ht="75" x14ac:dyDescent="0.25">
      <c r="A2" s="3">
        <v>2843</v>
      </c>
      <c r="B2" s="10" t="s">
        <v>2843</v>
      </c>
      <c r="C2" s="3" t="s">
        <v>6953</v>
      </c>
      <c r="D2" s="9">
        <v>1200</v>
      </c>
      <c r="E2" s="17">
        <v>0</v>
      </c>
      <c r="F2" s="3" t="s">
        <v>8220</v>
      </c>
      <c r="G2" s="3" t="s">
        <v>8223</v>
      </c>
      <c r="H2" s="3" t="s">
        <v>8245</v>
      </c>
      <c r="I2" s="3">
        <v>1465790400</v>
      </c>
      <c r="J2" s="3">
        <v>1462210950</v>
      </c>
      <c r="K2" s="3" t="b">
        <v>0</v>
      </c>
      <c r="L2" s="3">
        <v>0</v>
      </c>
      <c r="M2" s="3" t="b">
        <v>0</v>
      </c>
      <c r="N2" s="3" t="s">
        <v>8269</v>
      </c>
      <c r="O2" s="3">
        <v>0</v>
      </c>
      <c r="P2" s="3">
        <v>0</v>
      </c>
      <c r="Q2" s="18" t="s">
        <v>8315</v>
      </c>
      <c r="R2" s="3" t="s">
        <v>8316</v>
      </c>
      <c r="S2" s="4">
        <v>42492.737847222219</v>
      </c>
      <c r="T2" s="4">
        <v>42534.166666666672</v>
      </c>
    </row>
    <row r="3" spans="1:20" ht="75" x14ac:dyDescent="0.25">
      <c r="A3" s="3">
        <v>2845</v>
      </c>
      <c r="B3" s="10" t="s">
        <v>2845</v>
      </c>
      <c r="C3" s="3" t="s">
        <v>6955</v>
      </c>
      <c r="D3" s="9">
        <v>7500</v>
      </c>
      <c r="E3" s="17">
        <v>2366</v>
      </c>
      <c r="F3" s="3" t="s">
        <v>8220</v>
      </c>
      <c r="G3" s="3" t="s">
        <v>8223</v>
      </c>
      <c r="H3" s="3" t="s">
        <v>8245</v>
      </c>
      <c r="I3" s="3">
        <v>1433723033</v>
      </c>
      <c r="J3" s="3">
        <v>1428539033</v>
      </c>
      <c r="K3" s="3" t="b">
        <v>0</v>
      </c>
      <c r="L3" s="3">
        <v>39</v>
      </c>
      <c r="M3" s="3" t="b">
        <v>0</v>
      </c>
      <c r="N3" s="3" t="s">
        <v>8269</v>
      </c>
      <c r="O3" s="3">
        <v>32</v>
      </c>
      <c r="P3" s="3">
        <v>60.67</v>
      </c>
      <c r="Q3" s="18" t="s">
        <v>8315</v>
      </c>
      <c r="R3" s="3" t="s">
        <v>8316</v>
      </c>
      <c r="S3" s="4">
        <v>42103.016585648147</v>
      </c>
      <c r="T3" s="4">
        <v>42163.016585648147</v>
      </c>
    </row>
    <row r="4" spans="1:20" ht="75" x14ac:dyDescent="0.25">
      <c r="A4" s="3">
        <v>2846</v>
      </c>
      <c r="B4" s="10" t="s">
        <v>2846</v>
      </c>
      <c r="C4" s="3" t="s">
        <v>6956</v>
      </c>
      <c r="D4" s="9">
        <v>8000</v>
      </c>
      <c r="E4" s="17">
        <v>0</v>
      </c>
      <c r="F4" s="3" t="s">
        <v>8220</v>
      </c>
      <c r="G4" s="3" t="s">
        <v>8223</v>
      </c>
      <c r="H4" s="3" t="s">
        <v>8245</v>
      </c>
      <c r="I4" s="3">
        <v>1432917394</v>
      </c>
      <c r="J4" s="3">
        <v>1429029394</v>
      </c>
      <c r="K4" s="3" t="b">
        <v>0</v>
      </c>
      <c r="L4" s="3">
        <v>0</v>
      </c>
      <c r="M4" s="3" t="b">
        <v>0</v>
      </c>
      <c r="N4" s="3" t="s">
        <v>8269</v>
      </c>
      <c r="O4" s="3">
        <v>0</v>
      </c>
      <c r="P4" s="3">
        <v>0</v>
      </c>
      <c r="Q4" s="18" t="s">
        <v>8315</v>
      </c>
      <c r="R4" s="3" t="s">
        <v>8316</v>
      </c>
      <c r="S4" s="4">
        <v>42108.692060185189</v>
      </c>
      <c r="T4" s="4">
        <v>42153.692060185189</v>
      </c>
    </row>
    <row r="5" spans="1:20" ht="75" x14ac:dyDescent="0.25">
      <c r="A5" s="3">
        <v>2847</v>
      </c>
      <c r="B5" s="10" t="s">
        <v>2847</v>
      </c>
      <c r="C5" s="3" t="s">
        <v>6957</v>
      </c>
      <c r="D5" s="9">
        <v>2000</v>
      </c>
      <c r="E5" s="17">
        <v>0</v>
      </c>
      <c r="F5" s="3" t="s">
        <v>8220</v>
      </c>
      <c r="G5" s="3" t="s">
        <v>8223</v>
      </c>
      <c r="H5" s="3" t="s">
        <v>8245</v>
      </c>
      <c r="I5" s="3">
        <v>1464031265</v>
      </c>
      <c r="J5" s="3">
        <v>1458847265</v>
      </c>
      <c r="K5" s="3" t="b">
        <v>0</v>
      </c>
      <c r="L5" s="3">
        <v>0</v>
      </c>
      <c r="M5" s="3" t="b">
        <v>0</v>
      </c>
      <c r="N5" s="3" t="s">
        <v>8269</v>
      </c>
      <c r="O5" s="3">
        <v>0</v>
      </c>
      <c r="P5" s="3">
        <v>0</v>
      </c>
      <c r="Q5" s="18" t="s">
        <v>8315</v>
      </c>
      <c r="R5" s="3" t="s">
        <v>8316</v>
      </c>
      <c r="S5" s="4">
        <v>42453.806307870371</v>
      </c>
      <c r="T5" s="4">
        <v>42513.806307870371</v>
      </c>
    </row>
    <row r="6" spans="1:20" ht="90" x14ac:dyDescent="0.25">
      <c r="A6" s="3">
        <v>2848</v>
      </c>
      <c r="B6" s="10" t="s">
        <v>2848</v>
      </c>
      <c r="C6" s="3" t="s">
        <v>6958</v>
      </c>
      <c r="D6" s="9">
        <v>35000</v>
      </c>
      <c r="E6" s="17">
        <v>70</v>
      </c>
      <c r="F6" s="3" t="s">
        <v>8220</v>
      </c>
      <c r="G6" s="3" t="s">
        <v>8223</v>
      </c>
      <c r="H6" s="3" t="s">
        <v>8245</v>
      </c>
      <c r="I6" s="3">
        <v>1432913659</v>
      </c>
      <c r="J6" s="3">
        <v>1430321659</v>
      </c>
      <c r="K6" s="3" t="b">
        <v>0</v>
      </c>
      <c r="L6" s="3">
        <v>3</v>
      </c>
      <c r="M6" s="3" t="b">
        <v>0</v>
      </c>
      <c r="N6" s="3" t="s">
        <v>8269</v>
      </c>
      <c r="O6" s="3">
        <v>0</v>
      </c>
      <c r="P6" s="3">
        <v>23.33</v>
      </c>
      <c r="Q6" s="18" t="s">
        <v>8315</v>
      </c>
      <c r="R6" s="3" t="s">
        <v>8316</v>
      </c>
      <c r="S6" s="4">
        <v>42123.648831018523</v>
      </c>
      <c r="T6" s="4">
        <v>42153.648831018523</v>
      </c>
    </row>
    <row r="7" spans="1:20" ht="75" x14ac:dyDescent="0.25">
      <c r="A7" s="3">
        <v>2850</v>
      </c>
      <c r="B7" s="10" t="s">
        <v>2850</v>
      </c>
      <c r="C7" s="3" t="s">
        <v>6960</v>
      </c>
      <c r="D7" s="9">
        <v>8000</v>
      </c>
      <c r="E7" s="17">
        <v>311</v>
      </c>
      <c r="F7" s="3" t="s">
        <v>8220</v>
      </c>
      <c r="G7" s="3" t="s">
        <v>8223</v>
      </c>
      <c r="H7" s="3" t="s">
        <v>8245</v>
      </c>
      <c r="I7" s="3">
        <v>1409962211</v>
      </c>
      <c r="J7" s="3">
        <v>1407370211</v>
      </c>
      <c r="K7" s="3" t="b">
        <v>0</v>
      </c>
      <c r="L7" s="3">
        <v>13</v>
      </c>
      <c r="M7" s="3" t="b">
        <v>0</v>
      </c>
      <c r="N7" s="3" t="s">
        <v>8269</v>
      </c>
      <c r="O7" s="3">
        <v>4</v>
      </c>
      <c r="P7" s="3">
        <v>23.92</v>
      </c>
      <c r="Q7" s="18" t="s">
        <v>8315</v>
      </c>
      <c r="R7" s="3" t="s">
        <v>8316</v>
      </c>
      <c r="S7" s="4">
        <v>41858.007071759261</v>
      </c>
      <c r="T7" s="4">
        <v>41888.007071759261</v>
      </c>
    </row>
    <row r="8" spans="1:20" ht="60" x14ac:dyDescent="0.25">
      <c r="A8" s="3">
        <v>2852</v>
      </c>
      <c r="B8" s="10" t="s">
        <v>2852</v>
      </c>
      <c r="C8" s="3" t="s">
        <v>6962</v>
      </c>
      <c r="D8" s="9">
        <v>5000</v>
      </c>
      <c r="E8" s="17">
        <v>95</v>
      </c>
      <c r="F8" s="3" t="s">
        <v>8220</v>
      </c>
      <c r="G8" s="3" t="s">
        <v>8223</v>
      </c>
      <c r="H8" s="3" t="s">
        <v>8245</v>
      </c>
      <c r="I8" s="3">
        <v>1403312703</v>
      </c>
      <c r="J8" s="3">
        <v>1400720703</v>
      </c>
      <c r="K8" s="3" t="b">
        <v>0</v>
      </c>
      <c r="L8" s="3">
        <v>6</v>
      </c>
      <c r="M8" s="3" t="b">
        <v>0</v>
      </c>
      <c r="N8" s="3" t="s">
        <v>8269</v>
      </c>
      <c r="O8" s="3">
        <v>2</v>
      </c>
      <c r="P8" s="3">
        <v>15.83</v>
      </c>
      <c r="Q8" s="18" t="s">
        <v>8315</v>
      </c>
      <c r="R8" s="3" t="s">
        <v>8316</v>
      </c>
      <c r="S8" s="4">
        <v>41781.045173611114</v>
      </c>
      <c r="T8" s="4">
        <v>41811.045173611114</v>
      </c>
    </row>
    <row r="9" spans="1:20" ht="75" x14ac:dyDescent="0.25">
      <c r="A9" s="3">
        <v>2855</v>
      </c>
      <c r="B9" s="10" t="s">
        <v>2855</v>
      </c>
      <c r="C9" s="3" t="s">
        <v>6965</v>
      </c>
      <c r="D9" s="9">
        <v>600</v>
      </c>
      <c r="E9" s="17">
        <v>300</v>
      </c>
      <c r="F9" s="3" t="s">
        <v>8220</v>
      </c>
      <c r="G9" s="3" t="s">
        <v>8223</v>
      </c>
      <c r="H9" s="3" t="s">
        <v>8245</v>
      </c>
      <c r="I9" s="3">
        <v>1454110440</v>
      </c>
      <c r="J9" s="3">
        <v>1451607071</v>
      </c>
      <c r="K9" s="3" t="b">
        <v>0</v>
      </c>
      <c r="L9" s="3">
        <v>5</v>
      </c>
      <c r="M9" s="3" t="b">
        <v>0</v>
      </c>
      <c r="N9" s="3" t="s">
        <v>8269</v>
      </c>
      <c r="O9" s="3">
        <v>50</v>
      </c>
      <c r="P9" s="3">
        <v>60</v>
      </c>
      <c r="Q9" s="18" t="s">
        <v>8315</v>
      </c>
      <c r="R9" s="3" t="s">
        <v>8316</v>
      </c>
      <c r="S9" s="4">
        <v>42370.007766203707</v>
      </c>
      <c r="T9" s="4">
        <v>42398.981944444444</v>
      </c>
    </row>
    <row r="10" spans="1:20" ht="75" x14ac:dyDescent="0.25">
      <c r="A10" s="3">
        <v>2856</v>
      </c>
      <c r="B10" s="10" t="s">
        <v>2856</v>
      </c>
      <c r="C10" s="3" t="s">
        <v>6966</v>
      </c>
      <c r="D10" s="9">
        <v>3000</v>
      </c>
      <c r="E10" s="17">
        <v>146</v>
      </c>
      <c r="F10" s="3" t="s">
        <v>8220</v>
      </c>
      <c r="G10" s="3" t="s">
        <v>8223</v>
      </c>
      <c r="H10" s="3" t="s">
        <v>8245</v>
      </c>
      <c r="I10" s="3">
        <v>1439069640</v>
      </c>
      <c r="J10" s="3">
        <v>1433897647</v>
      </c>
      <c r="K10" s="3" t="b">
        <v>0</v>
      </c>
      <c r="L10" s="3">
        <v>6</v>
      </c>
      <c r="M10" s="3" t="b">
        <v>0</v>
      </c>
      <c r="N10" s="3" t="s">
        <v>8269</v>
      </c>
      <c r="O10" s="3">
        <v>5</v>
      </c>
      <c r="P10" s="3">
        <v>24.33</v>
      </c>
      <c r="Q10" s="18" t="s">
        <v>8315</v>
      </c>
      <c r="R10" s="3" t="s">
        <v>8316</v>
      </c>
      <c r="S10" s="4">
        <v>42165.037581018521</v>
      </c>
      <c r="T10" s="4">
        <v>42224.898611111115</v>
      </c>
    </row>
    <row r="11" spans="1:20" ht="75" x14ac:dyDescent="0.25">
      <c r="A11" s="3">
        <v>2860</v>
      </c>
      <c r="B11" s="10" t="s">
        <v>2860</v>
      </c>
      <c r="C11" s="3" t="s">
        <v>6970</v>
      </c>
      <c r="D11" s="9">
        <v>4000</v>
      </c>
      <c r="E11" s="17">
        <v>266</v>
      </c>
      <c r="F11" s="3" t="s">
        <v>8220</v>
      </c>
      <c r="G11" s="3" t="s">
        <v>8223</v>
      </c>
      <c r="H11" s="3" t="s">
        <v>8245</v>
      </c>
      <c r="I11" s="3">
        <v>1466363576</v>
      </c>
      <c r="J11" s="3">
        <v>1461179576</v>
      </c>
      <c r="K11" s="3" t="b">
        <v>0</v>
      </c>
      <c r="L11" s="3">
        <v>9</v>
      </c>
      <c r="M11" s="3" t="b">
        <v>0</v>
      </c>
      <c r="N11" s="3" t="s">
        <v>8269</v>
      </c>
      <c r="O11" s="3">
        <v>7</v>
      </c>
      <c r="P11" s="3">
        <v>29.56</v>
      </c>
      <c r="Q11" s="18" t="s">
        <v>8315</v>
      </c>
      <c r="R11" s="3" t="s">
        <v>8316</v>
      </c>
      <c r="S11" s="4">
        <v>42480.800648148142</v>
      </c>
      <c r="T11" s="4">
        <v>42540.800648148142</v>
      </c>
    </row>
    <row r="12" spans="1:20" ht="75" x14ac:dyDescent="0.25">
      <c r="A12" s="3">
        <v>2862</v>
      </c>
      <c r="B12" s="10" t="s">
        <v>2862</v>
      </c>
      <c r="C12" s="3" t="s">
        <v>6972</v>
      </c>
      <c r="D12" s="9">
        <v>12700</v>
      </c>
      <c r="E12" s="17">
        <v>55</v>
      </c>
      <c r="F12" s="3" t="s">
        <v>8220</v>
      </c>
      <c r="G12" s="3" t="s">
        <v>8223</v>
      </c>
      <c r="H12" s="3" t="s">
        <v>8245</v>
      </c>
      <c r="I12" s="3">
        <v>1403636229</v>
      </c>
      <c r="J12" s="3">
        <v>1401044229</v>
      </c>
      <c r="K12" s="3" t="b">
        <v>0</v>
      </c>
      <c r="L12" s="3">
        <v>3</v>
      </c>
      <c r="M12" s="3" t="b">
        <v>0</v>
      </c>
      <c r="N12" s="3" t="s">
        <v>8269</v>
      </c>
      <c r="O12" s="3">
        <v>0</v>
      </c>
      <c r="P12" s="3">
        <v>18.329999999999998</v>
      </c>
      <c r="Q12" s="18" t="s">
        <v>8315</v>
      </c>
      <c r="R12" s="3" t="s">
        <v>8316</v>
      </c>
      <c r="S12" s="4">
        <v>41784.789687500001</v>
      </c>
      <c r="T12" s="4">
        <v>41814.789687500001</v>
      </c>
    </row>
    <row r="13" spans="1:20" ht="75" x14ac:dyDescent="0.25">
      <c r="A13" s="3">
        <v>2863</v>
      </c>
      <c r="B13" s="10" t="s">
        <v>2863</v>
      </c>
      <c r="C13" s="3" t="s">
        <v>6973</v>
      </c>
      <c r="D13" s="9">
        <v>50000</v>
      </c>
      <c r="E13" s="17">
        <v>20</v>
      </c>
      <c r="F13" s="3" t="s">
        <v>8220</v>
      </c>
      <c r="G13" s="3" t="s">
        <v>8223</v>
      </c>
      <c r="H13" s="3" t="s">
        <v>8245</v>
      </c>
      <c r="I13" s="3">
        <v>1410279123</v>
      </c>
      <c r="J13" s="3">
        <v>1405095123</v>
      </c>
      <c r="K13" s="3" t="b">
        <v>0</v>
      </c>
      <c r="L13" s="3">
        <v>1</v>
      </c>
      <c r="M13" s="3" t="b">
        <v>0</v>
      </c>
      <c r="N13" s="3" t="s">
        <v>8269</v>
      </c>
      <c r="O13" s="3">
        <v>0</v>
      </c>
      <c r="P13" s="3">
        <v>20</v>
      </c>
      <c r="Q13" s="18" t="s">
        <v>8315</v>
      </c>
      <c r="R13" s="3" t="s">
        <v>8316</v>
      </c>
      <c r="S13" s="4">
        <v>41831.675034722226</v>
      </c>
      <c r="T13" s="4">
        <v>41891.675034722226</v>
      </c>
    </row>
    <row r="14" spans="1:20" ht="75" x14ac:dyDescent="0.25">
      <c r="A14" s="3">
        <v>2865</v>
      </c>
      <c r="B14" s="10" t="s">
        <v>2865</v>
      </c>
      <c r="C14" s="3" t="s">
        <v>6975</v>
      </c>
      <c r="D14" s="9">
        <v>2888</v>
      </c>
      <c r="E14" s="17">
        <v>0</v>
      </c>
      <c r="F14" s="3" t="s">
        <v>8220</v>
      </c>
      <c r="G14" s="3" t="s">
        <v>8223</v>
      </c>
      <c r="H14" s="3" t="s">
        <v>8245</v>
      </c>
      <c r="I14" s="3">
        <v>1420512259</v>
      </c>
      <c r="J14" s="3">
        <v>1415328259</v>
      </c>
      <c r="K14" s="3" t="b">
        <v>0</v>
      </c>
      <c r="L14" s="3">
        <v>0</v>
      </c>
      <c r="M14" s="3" t="b">
        <v>0</v>
      </c>
      <c r="N14" s="3" t="s">
        <v>8269</v>
      </c>
      <c r="O14" s="3">
        <v>0</v>
      </c>
      <c r="P14" s="3">
        <v>0</v>
      </c>
      <c r="Q14" s="18" t="s">
        <v>8315</v>
      </c>
      <c r="R14" s="3" t="s">
        <v>8316</v>
      </c>
      <c r="S14" s="4">
        <v>41950.114108796297</v>
      </c>
      <c r="T14" s="4">
        <v>42010.114108796297</v>
      </c>
    </row>
    <row r="15" spans="1:20" ht="75" x14ac:dyDescent="0.25">
      <c r="A15" s="3">
        <v>2866</v>
      </c>
      <c r="B15" s="10" t="s">
        <v>2866</v>
      </c>
      <c r="C15" s="3" t="s">
        <v>6976</v>
      </c>
      <c r="D15" s="9">
        <v>5000</v>
      </c>
      <c r="E15" s="17">
        <v>45</v>
      </c>
      <c r="F15" s="3" t="s">
        <v>8220</v>
      </c>
      <c r="G15" s="3" t="s">
        <v>8223</v>
      </c>
      <c r="H15" s="3" t="s">
        <v>8245</v>
      </c>
      <c r="I15" s="3">
        <v>1476482400</v>
      </c>
      <c r="J15" s="3">
        <v>1473893721</v>
      </c>
      <c r="K15" s="3" t="b">
        <v>0</v>
      </c>
      <c r="L15" s="3">
        <v>2</v>
      </c>
      <c r="M15" s="3" t="b">
        <v>0</v>
      </c>
      <c r="N15" s="3" t="s">
        <v>8269</v>
      </c>
      <c r="O15" s="3">
        <v>1</v>
      </c>
      <c r="P15" s="3">
        <v>22.5</v>
      </c>
      <c r="Q15" s="18" t="s">
        <v>8315</v>
      </c>
      <c r="R15" s="3" t="s">
        <v>8316</v>
      </c>
      <c r="S15" s="4">
        <v>42627.955104166671</v>
      </c>
      <c r="T15" s="4">
        <v>42657.916666666672</v>
      </c>
    </row>
    <row r="16" spans="1:20" ht="75" x14ac:dyDescent="0.25">
      <c r="A16" s="3">
        <v>2867</v>
      </c>
      <c r="B16" s="10" t="s">
        <v>2867</v>
      </c>
      <c r="C16" s="3" t="s">
        <v>6977</v>
      </c>
      <c r="D16" s="9">
        <v>2500</v>
      </c>
      <c r="E16" s="17">
        <v>504</v>
      </c>
      <c r="F16" s="3" t="s">
        <v>8220</v>
      </c>
      <c r="G16" s="3" t="s">
        <v>8223</v>
      </c>
      <c r="H16" s="3" t="s">
        <v>8245</v>
      </c>
      <c r="I16" s="3">
        <v>1467604800</v>
      </c>
      <c r="J16" s="3">
        <v>1465533672</v>
      </c>
      <c r="K16" s="3" t="b">
        <v>0</v>
      </c>
      <c r="L16" s="3">
        <v>10</v>
      </c>
      <c r="M16" s="3" t="b">
        <v>0</v>
      </c>
      <c r="N16" s="3" t="s">
        <v>8269</v>
      </c>
      <c r="O16" s="3">
        <v>20</v>
      </c>
      <c r="P16" s="3">
        <v>50.4</v>
      </c>
      <c r="Q16" s="18" t="s">
        <v>8315</v>
      </c>
      <c r="R16" s="3" t="s">
        <v>8316</v>
      </c>
      <c r="S16" s="4">
        <v>42531.195277777777</v>
      </c>
      <c r="T16" s="4">
        <v>42555.166666666672</v>
      </c>
    </row>
    <row r="17" spans="1:20" ht="90" x14ac:dyDescent="0.25">
      <c r="A17" s="3">
        <v>2868</v>
      </c>
      <c r="B17" s="10" t="s">
        <v>2868</v>
      </c>
      <c r="C17" s="3" t="s">
        <v>6978</v>
      </c>
      <c r="D17" s="9">
        <v>15000</v>
      </c>
      <c r="E17" s="17">
        <v>6301.76</v>
      </c>
      <c r="F17" s="3" t="s">
        <v>8220</v>
      </c>
      <c r="G17" s="3" t="s">
        <v>8223</v>
      </c>
      <c r="H17" s="3" t="s">
        <v>8245</v>
      </c>
      <c r="I17" s="3">
        <v>1475697054</v>
      </c>
      <c r="J17" s="3">
        <v>1473105054</v>
      </c>
      <c r="K17" s="3" t="b">
        <v>0</v>
      </c>
      <c r="L17" s="3">
        <v>60</v>
      </c>
      <c r="M17" s="3" t="b">
        <v>0</v>
      </c>
      <c r="N17" s="3" t="s">
        <v>8269</v>
      </c>
      <c r="O17" s="3">
        <v>42</v>
      </c>
      <c r="P17" s="3">
        <v>105.03</v>
      </c>
      <c r="Q17" s="18" t="s">
        <v>8315</v>
      </c>
      <c r="R17" s="3" t="s">
        <v>8316</v>
      </c>
      <c r="S17" s="4">
        <v>42618.827013888891</v>
      </c>
      <c r="T17" s="4">
        <v>42648.827013888891</v>
      </c>
    </row>
    <row r="18" spans="1:20" ht="75" x14ac:dyDescent="0.25">
      <c r="A18" s="3">
        <v>2869</v>
      </c>
      <c r="B18" s="10" t="s">
        <v>2869</v>
      </c>
      <c r="C18" s="3" t="s">
        <v>6979</v>
      </c>
      <c r="D18" s="9">
        <v>20000</v>
      </c>
      <c r="E18" s="17">
        <v>177</v>
      </c>
      <c r="F18" s="3" t="s">
        <v>8220</v>
      </c>
      <c r="G18" s="3" t="s">
        <v>8223</v>
      </c>
      <c r="H18" s="3" t="s">
        <v>8245</v>
      </c>
      <c r="I18" s="3">
        <v>1468937681</v>
      </c>
      <c r="J18" s="3">
        <v>1466345681</v>
      </c>
      <c r="K18" s="3" t="b">
        <v>0</v>
      </c>
      <c r="L18" s="3">
        <v>5</v>
      </c>
      <c r="M18" s="3" t="b">
        <v>0</v>
      </c>
      <c r="N18" s="3" t="s">
        <v>8269</v>
      </c>
      <c r="O18" s="3">
        <v>1</v>
      </c>
      <c r="P18" s="3">
        <v>35.4</v>
      </c>
      <c r="Q18" s="18" t="s">
        <v>8315</v>
      </c>
      <c r="R18" s="3" t="s">
        <v>8316</v>
      </c>
      <c r="S18" s="4">
        <v>42540.593530092592</v>
      </c>
      <c r="T18" s="4">
        <v>42570.593530092592</v>
      </c>
    </row>
    <row r="19" spans="1:20" ht="75" x14ac:dyDescent="0.25">
      <c r="A19" s="3">
        <v>2870</v>
      </c>
      <c r="B19" s="10" t="s">
        <v>2870</v>
      </c>
      <c r="C19" s="3" t="s">
        <v>6980</v>
      </c>
      <c r="D19" s="9">
        <v>5000</v>
      </c>
      <c r="E19" s="17">
        <v>750</v>
      </c>
      <c r="F19" s="3" t="s">
        <v>8220</v>
      </c>
      <c r="G19" s="3" t="s">
        <v>8223</v>
      </c>
      <c r="H19" s="3" t="s">
        <v>8245</v>
      </c>
      <c r="I19" s="3">
        <v>1400301165</v>
      </c>
      <c r="J19" s="3">
        <v>1397709165</v>
      </c>
      <c r="K19" s="3" t="b">
        <v>0</v>
      </c>
      <c r="L19" s="3">
        <v>9</v>
      </c>
      <c r="M19" s="3" t="b">
        <v>0</v>
      </c>
      <c r="N19" s="3" t="s">
        <v>8269</v>
      </c>
      <c r="O19" s="3">
        <v>15</v>
      </c>
      <c r="P19" s="3">
        <v>83.33</v>
      </c>
      <c r="Q19" s="18" t="s">
        <v>8315</v>
      </c>
      <c r="R19" s="3" t="s">
        <v>8316</v>
      </c>
      <c r="S19" s="4">
        <v>41746.189409722225</v>
      </c>
      <c r="T19" s="4">
        <v>41776.189409722225</v>
      </c>
    </row>
    <row r="20" spans="1:20" ht="60" x14ac:dyDescent="0.25">
      <c r="A20" s="3">
        <v>2871</v>
      </c>
      <c r="B20" s="10" t="s">
        <v>2871</v>
      </c>
      <c r="C20" s="3" t="s">
        <v>6981</v>
      </c>
      <c r="D20" s="9">
        <v>10000</v>
      </c>
      <c r="E20" s="17">
        <v>467</v>
      </c>
      <c r="F20" s="3" t="s">
        <v>8220</v>
      </c>
      <c r="G20" s="3" t="s">
        <v>8223</v>
      </c>
      <c r="H20" s="3" t="s">
        <v>8245</v>
      </c>
      <c r="I20" s="3">
        <v>1419183813</v>
      </c>
      <c r="J20" s="3">
        <v>1417455813</v>
      </c>
      <c r="K20" s="3" t="b">
        <v>0</v>
      </c>
      <c r="L20" s="3">
        <v>13</v>
      </c>
      <c r="M20" s="3" t="b">
        <v>0</v>
      </c>
      <c r="N20" s="3" t="s">
        <v>8269</v>
      </c>
      <c r="O20" s="3">
        <v>5</v>
      </c>
      <c r="P20" s="3">
        <v>35.92</v>
      </c>
      <c r="Q20" s="18" t="s">
        <v>8315</v>
      </c>
      <c r="R20" s="3" t="s">
        <v>8316</v>
      </c>
      <c r="S20" s="4">
        <v>41974.738576388889</v>
      </c>
      <c r="T20" s="4">
        <v>41994.738576388889</v>
      </c>
    </row>
    <row r="21" spans="1:20" ht="60" x14ac:dyDescent="0.25">
      <c r="A21" s="3">
        <v>2872</v>
      </c>
      <c r="B21" s="10" t="s">
        <v>2872</v>
      </c>
      <c r="C21" s="3" t="s">
        <v>6982</v>
      </c>
      <c r="D21" s="9">
        <v>3000</v>
      </c>
      <c r="E21" s="17">
        <v>0</v>
      </c>
      <c r="F21" s="3" t="s">
        <v>8220</v>
      </c>
      <c r="G21" s="3" t="s">
        <v>8223</v>
      </c>
      <c r="H21" s="3" t="s">
        <v>8245</v>
      </c>
      <c r="I21" s="3">
        <v>1434768438</v>
      </c>
      <c r="J21" s="3">
        <v>1429584438</v>
      </c>
      <c r="K21" s="3" t="b">
        <v>0</v>
      </c>
      <c r="L21" s="3">
        <v>0</v>
      </c>
      <c r="M21" s="3" t="b">
        <v>0</v>
      </c>
      <c r="N21" s="3" t="s">
        <v>8269</v>
      </c>
      <c r="O21" s="3">
        <v>0</v>
      </c>
      <c r="P21" s="3">
        <v>0</v>
      </c>
      <c r="Q21" s="18" t="s">
        <v>8315</v>
      </c>
      <c r="R21" s="3" t="s">
        <v>8316</v>
      </c>
      <c r="S21" s="4">
        <v>42115.11618055556</v>
      </c>
      <c r="T21" s="4">
        <v>42175.11618055556</v>
      </c>
    </row>
    <row r="22" spans="1:20" ht="75" x14ac:dyDescent="0.25">
      <c r="A22" s="3">
        <v>2873</v>
      </c>
      <c r="B22" s="10" t="s">
        <v>2873</v>
      </c>
      <c r="C22" s="3" t="s">
        <v>6983</v>
      </c>
      <c r="D22" s="9">
        <v>2500</v>
      </c>
      <c r="E22" s="17">
        <v>953</v>
      </c>
      <c r="F22" s="3" t="s">
        <v>8220</v>
      </c>
      <c r="G22" s="3" t="s">
        <v>8223</v>
      </c>
      <c r="H22" s="3" t="s">
        <v>8245</v>
      </c>
      <c r="I22" s="3">
        <v>1422473831</v>
      </c>
      <c r="J22" s="3">
        <v>1419881831</v>
      </c>
      <c r="K22" s="3" t="b">
        <v>0</v>
      </c>
      <c r="L22" s="3">
        <v>8</v>
      </c>
      <c r="M22" s="3" t="b">
        <v>0</v>
      </c>
      <c r="N22" s="3" t="s">
        <v>8269</v>
      </c>
      <c r="O22" s="3">
        <v>38</v>
      </c>
      <c r="P22" s="3">
        <v>119.13</v>
      </c>
      <c r="Q22" s="18" t="s">
        <v>8315</v>
      </c>
      <c r="R22" s="3" t="s">
        <v>8316</v>
      </c>
      <c r="S22" s="4">
        <v>42002.817488425921</v>
      </c>
      <c r="T22" s="4">
        <v>42032.817488425921</v>
      </c>
    </row>
    <row r="23" spans="1:20" ht="75" x14ac:dyDescent="0.25">
      <c r="A23" s="3">
        <v>2874</v>
      </c>
      <c r="B23" s="10" t="s">
        <v>2874</v>
      </c>
      <c r="C23" s="3" t="s">
        <v>6984</v>
      </c>
      <c r="D23" s="9">
        <v>5000</v>
      </c>
      <c r="E23" s="17">
        <v>271</v>
      </c>
      <c r="F23" s="3" t="s">
        <v>8220</v>
      </c>
      <c r="G23" s="3" t="s">
        <v>8223</v>
      </c>
      <c r="H23" s="3" t="s">
        <v>8245</v>
      </c>
      <c r="I23" s="3">
        <v>1484684186</v>
      </c>
      <c r="J23" s="3">
        <v>1482092186</v>
      </c>
      <c r="K23" s="3" t="b">
        <v>0</v>
      </c>
      <c r="L23" s="3">
        <v>3</v>
      </c>
      <c r="M23" s="3" t="b">
        <v>0</v>
      </c>
      <c r="N23" s="3" t="s">
        <v>8269</v>
      </c>
      <c r="O23" s="3">
        <v>5</v>
      </c>
      <c r="P23" s="3">
        <v>90.33</v>
      </c>
      <c r="Q23" s="18" t="s">
        <v>8315</v>
      </c>
      <c r="R23" s="3" t="s">
        <v>8316</v>
      </c>
      <c r="S23" s="4">
        <v>42722.84474537037</v>
      </c>
      <c r="T23" s="4">
        <v>42752.84474537037</v>
      </c>
    </row>
    <row r="24" spans="1:20" ht="75" x14ac:dyDescent="0.25">
      <c r="A24" s="3">
        <v>2875</v>
      </c>
      <c r="B24" s="10" t="s">
        <v>2875</v>
      </c>
      <c r="C24" s="3" t="s">
        <v>6985</v>
      </c>
      <c r="D24" s="9">
        <v>20000</v>
      </c>
      <c r="E24" s="17">
        <v>7</v>
      </c>
      <c r="F24" s="3" t="s">
        <v>8220</v>
      </c>
      <c r="G24" s="3" t="s">
        <v>8223</v>
      </c>
      <c r="H24" s="3" t="s">
        <v>8245</v>
      </c>
      <c r="I24" s="3">
        <v>1462417493</v>
      </c>
      <c r="J24" s="3">
        <v>1459825493</v>
      </c>
      <c r="K24" s="3" t="b">
        <v>0</v>
      </c>
      <c r="L24" s="3">
        <v>3</v>
      </c>
      <c r="M24" s="3" t="b">
        <v>0</v>
      </c>
      <c r="N24" s="3" t="s">
        <v>8269</v>
      </c>
      <c r="O24" s="3">
        <v>0</v>
      </c>
      <c r="P24" s="3">
        <v>2.33</v>
      </c>
      <c r="Q24" s="18" t="s">
        <v>8315</v>
      </c>
      <c r="R24" s="3" t="s">
        <v>8316</v>
      </c>
      <c r="S24" s="4">
        <v>42465.128391203703</v>
      </c>
      <c r="T24" s="4">
        <v>42495.128391203703</v>
      </c>
    </row>
    <row r="25" spans="1:20" ht="75" x14ac:dyDescent="0.25">
      <c r="A25" s="3">
        <v>2876</v>
      </c>
      <c r="B25" s="10" t="s">
        <v>2876</v>
      </c>
      <c r="C25" s="3" t="s">
        <v>6986</v>
      </c>
      <c r="D25" s="9">
        <v>150000</v>
      </c>
      <c r="E25" s="17">
        <v>0</v>
      </c>
      <c r="F25" s="3" t="s">
        <v>8220</v>
      </c>
      <c r="G25" s="3" t="s">
        <v>8223</v>
      </c>
      <c r="H25" s="3" t="s">
        <v>8245</v>
      </c>
      <c r="I25" s="3">
        <v>1437069079</v>
      </c>
      <c r="J25" s="3">
        <v>1434477079</v>
      </c>
      <c r="K25" s="3" t="b">
        <v>0</v>
      </c>
      <c r="L25" s="3">
        <v>0</v>
      </c>
      <c r="M25" s="3" t="b">
        <v>0</v>
      </c>
      <c r="N25" s="3" t="s">
        <v>8269</v>
      </c>
      <c r="O25" s="3">
        <v>0</v>
      </c>
      <c r="P25" s="3">
        <v>0</v>
      </c>
      <c r="Q25" s="18" t="s">
        <v>8315</v>
      </c>
      <c r="R25" s="3" t="s">
        <v>8316</v>
      </c>
      <c r="S25" s="4">
        <v>42171.743969907402</v>
      </c>
      <c r="T25" s="4">
        <v>42201.743969907402</v>
      </c>
    </row>
    <row r="26" spans="1:20" ht="75" x14ac:dyDescent="0.25">
      <c r="A26" s="3">
        <v>2877</v>
      </c>
      <c r="B26" s="10" t="s">
        <v>2877</v>
      </c>
      <c r="C26" s="3" t="s">
        <v>6987</v>
      </c>
      <c r="D26" s="9">
        <v>6000</v>
      </c>
      <c r="E26" s="17">
        <v>650</v>
      </c>
      <c r="F26" s="3" t="s">
        <v>8220</v>
      </c>
      <c r="G26" s="3" t="s">
        <v>8223</v>
      </c>
      <c r="H26" s="3" t="s">
        <v>8245</v>
      </c>
      <c r="I26" s="3">
        <v>1480525200</v>
      </c>
      <c r="J26" s="3">
        <v>1477781724</v>
      </c>
      <c r="K26" s="3" t="b">
        <v>0</v>
      </c>
      <c r="L26" s="3">
        <v>6</v>
      </c>
      <c r="M26" s="3" t="b">
        <v>0</v>
      </c>
      <c r="N26" s="3" t="s">
        <v>8269</v>
      </c>
      <c r="O26" s="3">
        <v>11</v>
      </c>
      <c r="P26" s="3">
        <v>108.33</v>
      </c>
      <c r="Q26" s="18" t="s">
        <v>8315</v>
      </c>
      <c r="R26" s="3" t="s">
        <v>8316</v>
      </c>
      <c r="S26" s="4">
        <v>42672.955138888887</v>
      </c>
      <c r="T26" s="4">
        <v>42704.708333333328</v>
      </c>
    </row>
    <row r="27" spans="1:20" ht="60" x14ac:dyDescent="0.25">
      <c r="A27" s="3">
        <v>2879</v>
      </c>
      <c r="B27" s="10" t="s">
        <v>2879</v>
      </c>
      <c r="C27" s="3" t="s">
        <v>6989</v>
      </c>
      <c r="D27" s="9">
        <v>11200</v>
      </c>
      <c r="E27" s="17">
        <v>29</v>
      </c>
      <c r="F27" s="3" t="s">
        <v>8220</v>
      </c>
      <c r="G27" s="3" t="s">
        <v>8223</v>
      </c>
      <c r="H27" s="3" t="s">
        <v>8245</v>
      </c>
      <c r="I27" s="3">
        <v>1453310661</v>
      </c>
      <c r="J27" s="3">
        <v>1450718661</v>
      </c>
      <c r="K27" s="3" t="b">
        <v>0</v>
      </c>
      <c r="L27" s="3">
        <v>1</v>
      </c>
      <c r="M27" s="3" t="b">
        <v>0</v>
      </c>
      <c r="N27" s="3" t="s">
        <v>8269</v>
      </c>
      <c r="O27" s="3">
        <v>0</v>
      </c>
      <c r="P27" s="3">
        <v>29</v>
      </c>
      <c r="Q27" s="18" t="s">
        <v>8315</v>
      </c>
      <c r="R27" s="3" t="s">
        <v>8316</v>
      </c>
      <c r="S27" s="4">
        <v>42359.725243055553</v>
      </c>
      <c r="T27" s="4">
        <v>42389.725243055553</v>
      </c>
    </row>
    <row r="28" spans="1:20" ht="75" x14ac:dyDescent="0.25">
      <c r="A28" s="3">
        <v>2880</v>
      </c>
      <c r="B28" s="10" t="s">
        <v>2880</v>
      </c>
      <c r="C28" s="3" t="s">
        <v>6990</v>
      </c>
      <c r="D28" s="9">
        <v>12000</v>
      </c>
      <c r="E28" s="17">
        <v>2800</v>
      </c>
      <c r="F28" s="3" t="s">
        <v>8220</v>
      </c>
      <c r="G28" s="3" t="s">
        <v>8223</v>
      </c>
      <c r="H28" s="3" t="s">
        <v>8245</v>
      </c>
      <c r="I28" s="3">
        <v>1440090300</v>
      </c>
      <c r="J28" s="3">
        <v>1436305452</v>
      </c>
      <c r="K28" s="3" t="b">
        <v>0</v>
      </c>
      <c r="L28" s="3">
        <v>29</v>
      </c>
      <c r="M28" s="3" t="b">
        <v>0</v>
      </c>
      <c r="N28" s="3" t="s">
        <v>8269</v>
      </c>
      <c r="O28" s="3">
        <v>23</v>
      </c>
      <c r="P28" s="3">
        <v>96.55</v>
      </c>
      <c r="Q28" s="18" t="s">
        <v>8315</v>
      </c>
      <c r="R28" s="3" t="s">
        <v>8316</v>
      </c>
      <c r="S28" s="4">
        <v>42192.905694444446</v>
      </c>
      <c r="T28" s="4">
        <v>42236.711805555555</v>
      </c>
    </row>
    <row r="29" spans="1:20" ht="75" x14ac:dyDescent="0.25">
      <c r="A29" s="3">
        <v>2881</v>
      </c>
      <c r="B29" s="10" t="s">
        <v>2881</v>
      </c>
      <c r="C29" s="3" t="s">
        <v>6991</v>
      </c>
      <c r="D29" s="9">
        <v>5500</v>
      </c>
      <c r="E29" s="17">
        <v>0</v>
      </c>
      <c r="F29" s="3" t="s">
        <v>8220</v>
      </c>
      <c r="G29" s="3" t="s">
        <v>8223</v>
      </c>
      <c r="H29" s="3" t="s">
        <v>8245</v>
      </c>
      <c r="I29" s="3">
        <v>1417620036</v>
      </c>
      <c r="J29" s="3">
        <v>1412432436</v>
      </c>
      <c r="K29" s="3" t="b">
        <v>0</v>
      </c>
      <c r="L29" s="3">
        <v>0</v>
      </c>
      <c r="M29" s="3" t="b">
        <v>0</v>
      </c>
      <c r="N29" s="3" t="s">
        <v>8269</v>
      </c>
      <c r="O29" s="3">
        <v>0</v>
      </c>
      <c r="P29" s="3">
        <v>0</v>
      </c>
      <c r="Q29" s="18" t="s">
        <v>8315</v>
      </c>
      <c r="R29" s="3" t="s">
        <v>8316</v>
      </c>
      <c r="S29" s="4">
        <v>41916.597638888888</v>
      </c>
      <c r="T29" s="4">
        <v>41976.639305555553</v>
      </c>
    </row>
    <row r="30" spans="1:20" ht="75" x14ac:dyDescent="0.25">
      <c r="A30" s="3">
        <v>2882</v>
      </c>
      <c r="B30" s="10" t="s">
        <v>2882</v>
      </c>
      <c r="C30" s="3" t="s">
        <v>6992</v>
      </c>
      <c r="D30" s="9">
        <v>750</v>
      </c>
      <c r="E30" s="17">
        <v>252</v>
      </c>
      <c r="F30" s="3" t="s">
        <v>8220</v>
      </c>
      <c r="G30" s="3" t="s">
        <v>8223</v>
      </c>
      <c r="H30" s="3" t="s">
        <v>8245</v>
      </c>
      <c r="I30" s="3">
        <v>1462112318</v>
      </c>
      <c r="J30" s="3">
        <v>1459520318</v>
      </c>
      <c r="K30" s="3" t="b">
        <v>0</v>
      </c>
      <c r="L30" s="3">
        <v>4</v>
      </c>
      <c r="M30" s="3" t="b">
        <v>0</v>
      </c>
      <c r="N30" s="3" t="s">
        <v>8269</v>
      </c>
      <c r="O30" s="3">
        <v>34</v>
      </c>
      <c r="P30" s="3">
        <v>63</v>
      </c>
      <c r="Q30" s="18" t="s">
        <v>8315</v>
      </c>
      <c r="R30" s="3" t="s">
        <v>8316</v>
      </c>
      <c r="S30" s="4">
        <v>42461.596273148149</v>
      </c>
      <c r="T30" s="4">
        <v>42491.596273148149</v>
      </c>
    </row>
    <row r="31" spans="1:20" ht="75" x14ac:dyDescent="0.25">
      <c r="A31" s="3">
        <v>2883</v>
      </c>
      <c r="B31" s="10" t="s">
        <v>2883</v>
      </c>
      <c r="C31" s="3" t="s">
        <v>6993</v>
      </c>
      <c r="D31" s="9">
        <v>10000</v>
      </c>
      <c r="E31" s="17">
        <v>1908</v>
      </c>
      <c r="F31" s="3" t="s">
        <v>8220</v>
      </c>
      <c r="G31" s="3" t="s">
        <v>8223</v>
      </c>
      <c r="H31" s="3" t="s">
        <v>8245</v>
      </c>
      <c r="I31" s="3">
        <v>1454734740</v>
      </c>
      <c r="J31" s="3">
        <v>1451684437</v>
      </c>
      <c r="K31" s="3" t="b">
        <v>0</v>
      </c>
      <c r="L31" s="3">
        <v>5</v>
      </c>
      <c r="M31" s="3" t="b">
        <v>0</v>
      </c>
      <c r="N31" s="3" t="s">
        <v>8269</v>
      </c>
      <c r="O31" s="3">
        <v>19</v>
      </c>
      <c r="P31" s="3">
        <v>381.6</v>
      </c>
      <c r="Q31" s="18" t="s">
        <v>8315</v>
      </c>
      <c r="R31" s="3" t="s">
        <v>8316</v>
      </c>
      <c r="S31" s="4">
        <v>42370.90320601852</v>
      </c>
      <c r="T31" s="4">
        <v>42406.207638888889</v>
      </c>
    </row>
    <row r="32" spans="1:20" ht="45" x14ac:dyDescent="0.25">
      <c r="A32" s="3">
        <v>2884</v>
      </c>
      <c r="B32" s="10" t="s">
        <v>2884</v>
      </c>
      <c r="C32" s="3" t="s">
        <v>6994</v>
      </c>
      <c r="D32" s="9">
        <v>45000</v>
      </c>
      <c r="E32" s="17">
        <v>185</v>
      </c>
      <c r="F32" s="3" t="s">
        <v>8220</v>
      </c>
      <c r="G32" s="3" t="s">
        <v>8223</v>
      </c>
      <c r="H32" s="3" t="s">
        <v>8245</v>
      </c>
      <c r="I32" s="3">
        <v>1417800435</v>
      </c>
      <c r="J32" s="3">
        <v>1415208435</v>
      </c>
      <c r="K32" s="3" t="b">
        <v>0</v>
      </c>
      <c r="L32" s="3">
        <v>4</v>
      </c>
      <c r="M32" s="3" t="b">
        <v>0</v>
      </c>
      <c r="N32" s="3" t="s">
        <v>8269</v>
      </c>
      <c r="O32" s="3">
        <v>0</v>
      </c>
      <c r="P32" s="3">
        <v>46.25</v>
      </c>
      <c r="Q32" s="18" t="s">
        <v>8315</v>
      </c>
      <c r="R32" s="3" t="s">
        <v>8316</v>
      </c>
      <c r="S32" s="4">
        <v>41948.727256944447</v>
      </c>
      <c r="T32" s="4">
        <v>41978.727256944447</v>
      </c>
    </row>
    <row r="33" spans="1:20" ht="45" x14ac:dyDescent="0.25">
      <c r="A33" s="3">
        <v>2885</v>
      </c>
      <c r="B33" s="10" t="s">
        <v>2885</v>
      </c>
      <c r="C33" s="3" t="s">
        <v>6995</v>
      </c>
      <c r="D33" s="9">
        <v>400</v>
      </c>
      <c r="E33" s="17">
        <v>130</v>
      </c>
      <c r="F33" s="3" t="s">
        <v>8220</v>
      </c>
      <c r="G33" s="3" t="s">
        <v>8223</v>
      </c>
      <c r="H33" s="3" t="s">
        <v>8245</v>
      </c>
      <c r="I33" s="3">
        <v>1426294201</v>
      </c>
      <c r="J33" s="3">
        <v>1423705801</v>
      </c>
      <c r="K33" s="3" t="b">
        <v>0</v>
      </c>
      <c r="L33" s="3">
        <v>5</v>
      </c>
      <c r="M33" s="3" t="b">
        <v>0</v>
      </c>
      <c r="N33" s="3" t="s">
        <v>8269</v>
      </c>
      <c r="O33" s="3">
        <v>33</v>
      </c>
      <c r="P33" s="3">
        <v>26</v>
      </c>
      <c r="Q33" s="18" t="s">
        <v>8315</v>
      </c>
      <c r="R33" s="3" t="s">
        <v>8316</v>
      </c>
      <c r="S33" s="4">
        <v>42047.07640046296</v>
      </c>
      <c r="T33" s="4">
        <v>42077.034733796296</v>
      </c>
    </row>
    <row r="34" spans="1:20" ht="75" x14ac:dyDescent="0.25">
      <c r="A34" s="3">
        <v>2886</v>
      </c>
      <c r="B34" s="10" t="s">
        <v>2886</v>
      </c>
      <c r="C34" s="3" t="s">
        <v>6996</v>
      </c>
      <c r="D34" s="9">
        <v>200</v>
      </c>
      <c r="E34" s="17">
        <v>10</v>
      </c>
      <c r="F34" s="3" t="s">
        <v>8220</v>
      </c>
      <c r="G34" s="3" t="s">
        <v>8223</v>
      </c>
      <c r="H34" s="3" t="s">
        <v>8245</v>
      </c>
      <c r="I34" s="3">
        <v>1442635140</v>
      </c>
      <c r="J34" s="3">
        <v>1442243484</v>
      </c>
      <c r="K34" s="3" t="b">
        <v>0</v>
      </c>
      <c r="L34" s="3">
        <v>1</v>
      </c>
      <c r="M34" s="3" t="b">
        <v>0</v>
      </c>
      <c r="N34" s="3" t="s">
        <v>8269</v>
      </c>
      <c r="O34" s="3">
        <v>5</v>
      </c>
      <c r="P34" s="3">
        <v>10</v>
      </c>
      <c r="Q34" s="18" t="s">
        <v>8315</v>
      </c>
      <c r="R34" s="3" t="s">
        <v>8316</v>
      </c>
      <c r="S34" s="4">
        <v>42261.632916666669</v>
      </c>
      <c r="T34" s="4">
        <v>42266.165972222225</v>
      </c>
    </row>
    <row r="35" spans="1:20" ht="75" x14ac:dyDescent="0.25">
      <c r="A35" s="3">
        <v>2887</v>
      </c>
      <c r="B35" s="10" t="s">
        <v>2887</v>
      </c>
      <c r="C35" s="3" t="s">
        <v>6997</v>
      </c>
      <c r="D35" s="9">
        <v>3000</v>
      </c>
      <c r="E35" s="17">
        <v>5</v>
      </c>
      <c r="F35" s="3" t="s">
        <v>8220</v>
      </c>
      <c r="G35" s="3" t="s">
        <v>8223</v>
      </c>
      <c r="H35" s="3" t="s">
        <v>8245</v>
      </c>
      <c r="I35" s="3">
        <v>1420971324</v>
      </c>
      <c r="J35" s="3">
        <v>1418379324</v>
      </c>
      <c r="K35" s="3" t="b">
        <v>0</v>
      </c>
      <c r="L35" s="3">
        <v>1</v>
      </c>
      <c r="M35" s="3" t="b">
        <v>0</v>
      </c>
      <c r="N35" s="3" t="s">
        <v>8269</v>
      </c>
      <c r="O35" s="3">
        <v>0</v>
      </c>
      <c r="P35" s="3">
        <v>5</v>
      </c>
      <c r="Q35" s="18" t="s">
        <v>8315</v>
      </c>
      <c r="R35" s="3" t="s">
        <v>8316</v>
      </c>
      <c r="S35" s="4">
        <v>41985.427361111113</v>
      </c>
      <c r="T35" s="4">
        <v>42015.427361111113</v>
      </c>
    </row>
    <row r="36" spans="1:20" ht="90" x14ac:dyDescent="0.25">
      <c r="A36" s="3">
        <v>2888</v>
      </c>
      <c r="B36" s="10" t="s">
        <v>2888</v>
      </c>
      <c r="C36" s="3" t="s">
        <v>6998</v>
      </c>
      <c r="D36" s="9">
        <v>30000</v>
      </c>
      <c r="E36" s="17">
        <v>0</v>
      </c>
      <c r="F36" s="3" t="s">
        <v>8220</v>
      </c>
      <c r="G36" s="3" t="s">
        <v>8223</v>
      </c>
      <c r="H36" s="3" t="s">
        <v>8245</v>
      </c>
      <c r="I36" s="3">
        <v>1413608340</v>
      </c>
      <c r="J36" s="3">
        <v>1412945440</v>
      </c>
      <c r="K36" s="3" t="b">
        <v>0</v>
      </c>
      <c r="L36" s="3">
        <v>0</v>
      </c>
      <c r="M36" s="3" t="b">
        <v>0</v>
      </c>
      <c r="N36" s="3" t="s">
        <v>8269</v>
      </c>
      <c r="O36" s="3">
        <v>0</v>
      </c>
      <c r="P36" s="3">
        <v>0</v>
      </c>
      <c r="Q36" s="18" t="s">
        <v>8315</v>
      </c>
      <c r="R36" s="3" t="s">
        <v>8316</v>
      </c>
      <c r="S36" s="4">
        <v>41922.535185185188</v>
      </c>
      <c r="T36" s="4">
        <v>41930.207638888889</v>
      </c>
    </row>
    <row r="37" spans="1:20" ht="75" x14ac:dyDescent="0.25">
      <c r="A37" s="3">
        <v>2889</v>
      </c>
      <c r="B37" s="10" t="s">
        <v>2889</v>
      </c>
      <c r="C37" s="3" t="s">
        <v>6999</v>
      </c>
      <c r="D37" s="9">
        <v>3000</v>
      </c>
      <c r="E37" s="17">
        <v>1142</v>
      </c>
      <c r="F37" s="3" t="s">
        <v>8220</v>
      </c>
      <c r="G37" s="3" t="s">
        <v>8223</v>
      </c>
      <c r="H37" s="3" t="s">
        <v>8245</v>
      </c>
      <c r="I37" s="3">
        <v>1409344985</v>
      </c>
      <c r="J37" s="3">
        <v>1406752985</v>
      </c>
      <c r="K37" s="3" t="b">
        <v>0</v>
      </c>
      <c r="L37" s="3">
        <v>14</v>
      </c>
      <c r="M37" s="3" t="b">
        <v>0</v>
      </c>
      <c r="N37" s="3" t="s">
        <v>8269</v>
      </c>
      <c r="O37" s="3">
        <v>38</v>
      </c>
      <c r="P37" s="3">
        <v>81.569999999999993</v>
      </c>
      <c r="Q37" s="18" t="s">
        <v>8315</v>
      </c>
      <c r="R37" s="3" t="s">
        <v>8316</v>
      </c>
      <c r="S37" s="4">
        <v>41850.863252314812</v>
      </c>
      <c r="T37" s="4">
        <v>41880.863252314812</v>
      </c>
    </row>
    <row r="38" spans="1:20" ht="75" x14ac:dyDescent="0.25">
      <c r="A38" s="3">
        <v>2890</v>
      </c>
      <c r="B38" s="10" t="s">
        <v>2890</v>
      </c>
      <c r="C38" s="3" t="s">
        <v>7000</v>
      </c>
      <c r="D38" s="9">
        <v>2000</v>
      </c>
      <c r="E38" s="17">
        <v>21</v>
      </c>
      <c r="F38" s="3" t="s">
        <v>8220</v>
      </c>
      <c r="G38" s="3" t="s">
        <v>8223</v>
      </c>
      <c r="H38" s="3" t="s">
        <v>8245</v>
      </c>
      <c r="I38" s="3">
        <v>1407553200</v>
      </c>
      <c r="J38" s="3">
        <v>1405100992</v>
      </c>
      <c r="K38" s="3" t="b">
        <v>0</v>
      </c>
      <c r="L38" s="3">
        <v>3</v>
      </c>
      <c r="M38" s="3" t="b">
        <v>0</v>
      </c>
      <c r="N38" s="3" t="s">
        <v>8269</v>
      </c>
      <c r="O38" s="3">
        <v>1</v>
      </c>
      <c r="P38" s="3">
        <v>7</v>
      </c>
      <c r="Q38" s="18" t="s">
        <v>8315</v>
      </c>
      <c r="R38" s="3" t="s">
        <v>8316</v>
      </c>
      <c r="S38" s="4">
        <v>41831.742962962962</v>
      </c>
      <c r="T38" s="4">
        <v>41860.125</v>
      </c>
    </row>
    <row r="39" spans="1:20" ht="75" x14ac:dyDescent="0.25">
      <c r="A39" s="3">
        <v>2891</v>
      </c>
      <c r="B39" s="10" t="s">
        <v>2891</v>
      </c>
      <c r="C39" s="3" t="s">
        <v>7001</v>
      </c>
      <c r="D39" s="9">
        <v>10000</v>
      </c>
      <c r="E39" s="17">
        <v>273</v>
      </c>
      <c r="F39" s="3" t="s">
        <v>8220</v>
      </c>
      <c r="G39" s="3" t="s">
        <v>8223</v>
      </c>
      <c r="H39" s="3" t="s">
        <v>8245</v>
      </c>
      <c r="I39" s="3">
        <v>1460751128</v>
      </c>
      <c r="J39" s="3">
        <v>1455570728</v>
      </c>
      <c r="K39" s="3" t="b">
        <v>0</v>
      </c>
      <c r="L39" s="3">
        <v>10</v>
      </c>
      <c r="M39" s="3" t="b">
        <v>0</v>
      </c>
      <c r="N39" s="3" t="s">
        <v>8269</v>
      </c>
      <c r="O39" s="3">
        <v>3</v>
      </c>
      <c r="P39" s="3">
        <v>27.3</v>
      </c>
      <c r="Q39" s="18" t="s">
        <v>8315</v>
      </c>
      <c r="R39" s="3" t="s">
        <v>8316</v>
      </c>
      <c r="S39" s="4">
        <v>42415.883425925931</v>
      </c>
      <c r="T39" s="4">
        <v>42475.84175925926</v>
      </c>
    </row>
    <row r="40" spans="1:20" ht="75" x14ac:dyDescent="0.25">
      <c r="A40" s="3">
        <v>2892</v>
      </c>
      <c r="B40" s="10" t="s">
        <v>2892</v>
      </c>
      <c r="C40" s="3" t="s">
        <v>7002</v>
      </c>
      <c r="D40" s="9">
        <v>5500</v>
      </c>
      <c r="E40" s="17">
        <v>500</v>
      </c>
      <c r="F40" s="3" t="s">
        <v>8220</v>
      </c>
      <c r="G40" s="3" t="s">
        <v>8223</v>
      </c>
      <c r="H40" s="3" t="s">
        <v>8245</v>
      </c>
      <c r="I40" s="3">
        <v>1409000400</v>
      </c>
      <c r="J40" s="3">
        <v>1408381704</v>
      </c>
      <c r="K40" s="3" t="b">
        <v>0</v>
      </c>
      <c r="L40" s="3">
        <v>17</v>
      </c>
      <c r="M40" s="3" t="b">
        <v>0</v>
      </c>
      <c r="N40" s="3" t="s">
        <v>8269</v>
      </c>
      <c r="O40" s="3">
        <v>9</v>
      </c>
      <c r="P40" s="3">
        <v>29.41</v>
      </c>
      <c r="Q40" s="18" t="s">
        <v>8315</v>
      </c>
      <c r="R40" s="3" t="s">
        <v>8316</v>
      </c>
      <c r="S40" s="4">
        <v>41869.714166666665</v>
      </c>
      <c r="T40" s="4">
        <v>41876.875</v>
      </c>
    </row>
    <row r="41" spans="1:20" ht="30" x14ac:dyDescent="0.25">
      <c r="A41" s="3">
        <v>2893</v>
      </c>
      <c r="B41" s="10" t="s">
        <v>2893</v>
      </c>
      <c r="C41" s="3" t="s">
        <v>7003</v>
      </c>
      <c r="D41" s="9">
        <v>5000</v>
      </c>
      <c r="E41" s="17">
        <v>25</v>
      </c>
      <c r="F41" s="3" t="s">
        <v>8220</v>
      </c>
      <c r="G41" s="3" t="s">
        <v>8223</v>
      </c>
      <c r="H41" s="3" t="s">
        <v>8245</v>
      </c>
      <c r="I41" s="3">
        <v>1420768800</v>
      </c>
      <c r="J41" s="3">
        <v>1415644395</v>
      </c>
      <c r="K41" s="3" t="b">
        <v>0</v>
      </c>
      <c r="L41" s="3">
        <v>2</v>
      </c>
      <c r="M41" s="3" t="b">
        <v>0</v>
      </c>
      <c r="N41" s="3" t="s">
        <v>8269</v>
      </c>
      <c r="O41" s="3">
        <v>1</v>
      </c>
      <c r="P41" s="3">
        <v>12.5</v>
      </c>
      <c r="Q41" s="18" t="s">
        <v>8315</v>
      </c>
      <c r="R41" s="3" t="s">
        <v>8316</v>
      </c>
      <c r="S41" s="4">
        <v>41953.773090277777</v>
      </c>
      <c r="T41" s="4">
        <v>42013.083333333328</v>
      </c>
    </row>
    <row r="42" spans="1:20" ht="45" x14ac:dyDescent="0.25">
      <c r="A42" s="3">
        <v>2894</v>
      </c>
      <c r="B42" s="10" t="s">
        <v>2894</v>
      </c>
      <c r="C42" s="3" t="s">
        <v>7004</v>
      </c>
      <c r="D42" s="9">
        <v>50000</v>
      </c>
      <c r="E42" s="17">
        <v>0</v>
      </c>
      <c r="F42" s="3" t="s">
        <v>8220</v>
      </c>
      <c r="G42" s="3" t="s">
        <v>8223</v>
      </c>
      <c r="H42" s="3" t="s">
        <v>8245</v>
      </c>
      <c r="I42" s="3">
        <v>1428100815</v>
      </c>
      <c r="J42" s="3">
        <v>1422920415</v>
      </c>
      <c r="K42" s="3" t="b">
        <v>0</v>
      </c>
      <c r="L42" s="3">
        <v>0</v>
      </c>
      <c r="M42" s="3" t="b">
        <v>0</v>
      </c>
      <c r="N42" s="3" t="s">
        <v>8269</v>
      </c>
      <c r="O42" s="3">
        <v>0</v>
      </c>
      <c r="P42" s="3">
        <v>0</v>
      </c>
      <c r="Q42" s="18" t="s">
        <v>8315</v>
      </c>
      <c r="R42" s="3" t="s">
        <v>8316</v>
      </c>
      <c r="S42" s="4">
        <v>42037.986284722225</v>
      </c>
      <c r="T42" s="4">
        <v>42097.944618055553</v>
      </c>
    </row>
    <row r="43" spans="1:20" ht="75" x14ac:dyDescent="0.25">
      <c r="A43" s="3">
        <v>2895</v>
      </c>
      <c r="B43" s="10" t="s">
        <v>2895</v>
      </c>
      <c r="C43" s="3" t="s">
        <v>7005</v>
      </c>
      <c r="D43" s="9">
        <v>500</v>
      </c>
      <c r="E43" s="17">
        <v>23</v>
      </c>
      <c r="F43" s="3" t="s">
        <v>8220</v>
      </c>
      <c r="G43" s="3" t="s">
        <v>8223</v>
      </c>
      <c r="H43" s="3" t="s">
        <v>8245</v>
      </c>
      <c r="I43" s="3">
        <v>1403470800</v>
      </c>
      <c r="J43" s="3">
        <v>1403356792</v>
      </c>
      <c r="K43" s="3" t="b">
        <v>0</v>
      </c>
      <c r="L43" s="3">
        <v>4</v>
      </c>
      <c r="M43" s="3" t="b">
        <v>0</v>
      </c>
      <c r="N43" s="3" t="s">
        <v>8269</v>
      </c>
      <c r="O43" s="3">
        <v>5</v>
      </c>
      <c r="P43" s="3">
        <v>5.75</v>
      </c>
      <c r="Q43" s="18" t="s">
        <v>8315</v>
      </c>
      <c r="R43" s="3" t="s">
        <v>8316</v>
      </c>
      <c r="S43" s="4">
        <v>41811.555462962962</v>
      </c>
      <c r="T43" s="4">
        <v>41812.875</v>
      </c>
    </row>
    <row r="44" spans="1:20" ht="60" x14ac:dyDescent="0.25">
      <c r="A44" s="3">
        <v>2896</v>
      </c>
      <c r="B44" s="10" t="s">
        <v>2896</v>
      </c>
      <c r="C44" s="3" t="s">
        <v>7006</v>
      </c>
      <c r="D44" s="9">
        <v>3000</v>
      </c>
      <c r="E44" s="17">
        <v>625</v>
      </c>
      <c r="F44" s="3" t="s">
        <v>8220</v>
      </c>
      <c r="G44" s="3" t="s">
        <v>8223</v>
      </c>
      <c r="H44" s="3" t="s">
        <v>8245</v>
      </c>
      <c r="I44" s="3">
        <v>1481522400</v>
      </c>
      <c r="J44" s="3">
        <v>1480283321</v>
      </c>
      <c r="K44" s="3" t="b">
        <v>0</v>
      </c>
      <c r="L44" s="3">
        <v>12</v>
      </c>
      <c r="M44" s="3" t="b">
        <v>0</v>
      </c>
      <c r="N44" s="3" t="s">
        <v>8269</v>
      </c>
      <c r="O44" s="3">
        <v>21</v>
      </c>
      <c r="P44" s="3">
        <v>52.08</v>
      </c>
      <c r="Q44" s="18" t="s">
        <v>8315</v>
      </c>
      <c r="R44" s="3" t="s">
        <v>8316</v>
      </c>
      <c r="S44" s="4">
        <v>42701.908807870372</v>
      </c>
      <c r="T44" s="4">
        <v>42716.25</v>
      </c>
    </row>
    <row r="45" spans="1:20" ht="75" x14ac:dyDescent="0.25">
      <c r="A45" s="3">
        <v>2897</v>
      </c>
      <c r="B45" s="10" t="s">
        <v>2897</v>
      </c>
      <c r="C45" s="3" t="s">
        <v>7007</v>
      </c>
      <c r="D45" s="9">
        <v>12000</v>
      </c>
      <c r="E45" s="17">
        <v>550</v>
      </c>
      <c r="F45" s="3" t="s">
        <v>8220</v>
      </c>
      <c r="G45" s="3" t="s">
        <v>8223</v>
      </c>
      <c r="H45" s="3" t="s">
        <v>8245</v>
      </c>
      <c r="I45" s="3">
        <v>1444577345</v>
      </c>
      <c r="J45" s="3">
        <v>1441985458</v>
      </c>
      <c r="K45" s="3" t="b">
        <v>0</v>
      </c>
      <c r="L45" s="3">
        <v>3</v>
      </c>
      <c r="M45" s="3" t="b">
        <v>0</v>
      </c>
      <c r="N45" s="3" t="s">
        <v>8269</v>
      </c>
      <c r="O45" s="3">
        <v>5</v>
      </c>
      <c r="P45" s="3">
        <v>183.33</v>
      </c>
      <c r="Q45" s="18" t="s">
        <v>8315</v>
      </c>
      <c r="R45" s="3" t="s">
        <v>8316</v>
      </c>
      <c r="S45" s="4">
        <v>42258.646504629629</v>
      </c>
      <c r="T45" s="4">
        <v>42288.645196759258</v>
      </c>
    </row>
    <row r="46" spans="1:20" ht="75" x14ac:dyDescent="0.25">
      <c r="A46" s="3">
        <v>2898</v>
      </c>
      <c r="B46" s="10" t="s">
        <v>2898</v>
      </c>
      <c r="C46" s="3" t="s">
        <v>7008</v>
      </c>
      <c r="D46" s="9">
        <v>7500</v>
      </c>
      <c r="E46" s="17">
        <v>316</v>
      </c>
      <c r="F46" s="3" t="s">
        <v>8220</v>
      </c>
      <c r="G46" s="3" t="s">
        <v>8223</v>
      </c>
      <c r="H46" s="3" t="s">
        <v>8245</v>
      </c>
      <c r="I46" s="3">
        <v>1446307053</v>
      </c>
      <c r="J46" s="3">
        <v>1443715053</v>
      </c>
      <c r="K46" s="3" t="b">
        <v>0</v>
      </c>
      <c r="L46" s="3">
        <v>12</v>
      </c>
      <c r="M46" s="3" t="b">
        <v>0</v>
      </c>
      <c r="N46" s="3" t="s">
        <v>8269</v>
      </c>
      <c r="O46" s="3">
        <v>4</v>
      </c>
      <c r="P46" s="3">
        <v>26.33</v>
      </c>
      <c r="Q46" s="18" t="s">
        <v>8315</v>
      </c>
      <c r="R46" s="3" t="s">
        <v>8316</v>
      </c>
      <c r="S46" s="4">
        <v>42278.664965277778</v>
      </c>
      <c r="T46" s="4">
        <v>42308.664965277778</v>
      </c>
    </row>
    <row r="47" spans="1:20" ht="75" x14ac:dyDescent="0.25">
      <c r="A47" s="3">
        <v>2899</v>
      </c>
      <c r="B47" s="10" t="s">
        <v>2899</v>
      </c>
      <c r="C47" s="3" t="s">
        <v>7009</v>
      </c>
      <c r="D47" s="9">
        <v>10000</v>
      </c>
      <c r="E47" s="17">
        <v>0</v>
      </c>
      <c r="F47" s="3" t="s">
        <v>8220</v>
      </c>
      <c r="G47" s="3" t="s">
        <v>8223</v>
      </c>
      <c r="H47" s="3" t="s">
        <v>8245</v>
      </c>
      <c r="I47" s="3">
        <v>1469325158</v>
      </c>
      <c r="J47" s="3">
        <v>1464141158</v>
      </c>
      <c r="K47" s="3" t="b">
        <v>0</v>
      </c>
      <c r="L47" s="3">
        <v>0</v>
      </c>
      <c r="M47" s="3" t="b">
        <v>0</v>
      </c>
      <c r="N47" s="3" t="s">
        <v>8269</v>
      </c>
      <c r="O47" s="3">
        <v>0</v>
      </c>
      <c r="P47" s="3">
        <v>0</v>
      </c>
      <c r="Q47" s="18" t="s">
        <v>8315</v>
      </c>
      <c r="R47" s="3" t="s">
        <v>8316</v>
      </c>
      <c r="S47" s="4">
        <v>42515.078217592592</v>
      </c>
      <c r="T47" s="4">
        <v>42575.078217592592</v>
      </c>
    </row>
    <row r="48" spans="1:20" ht="75" x14ac:dyDescent="0.25">
      <c r="A48" s="3">
        <v>2900</v>
      </c>
      <c r="B48" s="10" t="s">
        <v>2900</v>
      </c>
      <c r="C48" s="3" t="s">
        <v>7010</v>
      </c>
      <c r="D48" s="9">
        <v>5500</v>
      </c>
      <c r="E48" s="17">
        <v>3405</v>
      </c>
      <c r="F48" s="3" t="s">
        <v>8220</v>
      </c>
      <c r="G48" s="3" t="s">
        <v>8223</v>
      </c>
      <c r="H48" s="3" t="s">
        <v>8245</v>
      </c>
      <c r="I48" s="3">
        <v>1407562632</v>
      </c>
      <c r="J48" s="3">
        <v>1404970632</v>
      </c>
      <c r="K48" s="3" t="b">
        <v>0</v>
      </c>
      <c r="L48" s="3">
        <v>7</v>
      </c>
      <c r="M48" s="3" t="b">
        <v>0</v>
      </c>
      <c r="N48" s="3" t="s">
        <v>8269</v>
      </c>
      <c r="O48" s="3">
        <v>62</v>
      </c>
      <c r="P48" s="3">
        <v>486.43</v>
      </c>
      <c r="Q48" s="18" t="s">
        <v>8315</v>
      </c>
      <c r="R48" s="3" t="s">
        <v>8316</v>
      </c>
      <c r="S48" s="4">
        <v>41830.234166666669</v>
      </c>
      <c r="T48" s="4">
        <v>41860.234166666669</v>
      </c>
    </row>
    <row r="49" spans="1:20" ht="75" x14ac:dyDescent="0.25">
      <c r="A49" s="3">
        <v>2901</v>
      </c>
      <c r="B49" s="10" t="s">
        <v>2901</v>
      </c>
      <c r="C49" s="3" t="s">
        <v>7011</v>
      </c>
      <c r="D49" s="9">
        <v>750</v>
      </c>
      <c r="E49" s="17">
        <v>6</v>
      </c>
      <c r="F49" s="3" t="s">
        <v>8220</v>
      </c>
      <c r="G49" s="3" t="s">
        <v>8223</v>
      </c>
      <c r="H49" s="3" t="s">
        <v>8245</v>
      </c>
      <c r="I49" s="3">
        <v>1423345339</v>
      </c>
      <c r="J49" s="3">
        <v>1418161339</v>
      </c>
      <c r="K49" s="3" t="b">
        <v>0</v>
      </c>
      <c r="L49" s="3">
        <v>2</v>
      </c>
      <c r="M49" s="3" t="b">
        <v>0</v>
      </c>
      <c r="N49" s="3" t="s">
        <v>8269</v>
      </c>
      <c r="O49" s="3">
        <v>1</v>
      </c>
      <c r="P49" s="3">
        <v>3</v>
      </c>
      <c r="Q49" s="18" t="s">
        <v>8315</v>
      </c>
      <c r="R49" s="3" t="s">
        <v>8316</v>
      </c>
      <c r="S49" s="4">
        <v>41982.904386574075</v>
      </c>
      <c r="T49" s="4">
        <v>42042.904386574075</v>
      </c>
    </row>
    <row r="50" spans="1:20" ht="60" x14ac:dyDescent="0.25">
      <c r="A50" s="3">
        <v>2902</v>
      </c>
      <c r="B50" s="10" t="s">
        <v>2902</v>
      </c>
      <c r="C50" s="3" t="s">
        <v>7012</v>
      </c>
      <c r="D50" s="9">
        <v>150000</v>
      </c>
      <c r="E50" s="17">
        <v>25</v>
      </c>
      <c r="F50" s="3" t="s">
        <v>8220</v>
      </c>
      <c r="G50" s="3" t="s">
        <v>8223</v>
      </c>
      <c r="H50" s="3" t="s">
        <v>8245</v>
      </c>
      <c r="I50" s="3">
        <v>1440412396</v>
      </c>
      <c r="J50" s="3">
        <v>1437820396</v>
      </c>
      <c r="K50" s="3" t="b">
        <v>0</v>
      </c>
      <c r="L50" s="3">
        <v>1</v>
      </c>
      <c r="M50" s="3" t="b">
        <v>0</v>
      </c>
      <c r="N50" s="3" t="s">
        <v>8269</v>
      </c>
      <c r="O50" s="3">
        <v>0</v>
      </c>
      <c r="P50" s="3">
        <v>25</v>
      </c>
      <c r="Q50" s="18" t="s">
        <v>8315</v>
      </c>
      <c r="R50" s="3" t="s">
        <v>8316</v>
      </c>
      <c r="S50" s="4">
        <v>42210.439768518518</v>
      </c>
      <c r="T50" s="4">
        <v>42240.439768518518</v>
      </c>
    </row>
    <row r="51" spans="1:20" ht="75" x14ac:dyDescent="0.25">
      <c r="A51" s="3">
        <v>2903</v>
      </c>
      <c r="B51" s="10" t="s">
        <v>2903</v>
      </c>
      <c r="C51" s="3" t="s">
        <v>7013</v>
      </c>
      <c r="D51" s="9">
        <v>5000</v>
      </c>
      <c r="E51" s="17">
        <v>39</v>
      </c>
      <c r="F51" s="3" t="s">
        <v>8220</v>
      </c>
      <c r="G51" s="3" t="s">
        <v>8223</v>
      </c>
      <c r="H51" s="3" t="s">
        <v>8245</v>
      </c>
      <c r="I51" s="3">
        <v>1441771218</v>
      </c>
      <c r="J51" s="3">
        <v>1436587218</v>
      </c>
      <c r="K51" s="3" t="b">
        <v>0</v>
      </c>
      <c r="L51" s="3">
        <v>4</v>
      </c>
      <c r="M51" s="3" t="b">
        <v>0</v>
      </c>
      <c r="N51" s="3" t="s">
        <v>8269</v>
      </c>
      <c r="O51" s="3">
        <v>1</v>
      </c>
      <c r="P51" s="3">
        <v>9.75</v>
      </c>
      <c r="Q51" s="18" t="s">
        <v>8315</v>
      </c>
      <c r="R51" s="3" t="s">
        <v>8316</v>
      </c>
      <c r="S51" s="4">
        <v>42196.166874999995</v>
      </c>
      <c r="T51" s="4">
        <v>42256.166874999995</v>
      </c>
    </row>
    <row r="52" spans="1:20" ht="60" x14ac:dyDescent="0.25">
      <c r="A52" s="3">
        <v>2905</v>
      </c>
      <c r="B52" s="10" t="s">
        <v>2905</v>
      </c>
      <c r="C52" s="3" t="s">
        <v>7015</v>
      </c>
      <c r="D52" s="9">
        <v>3500</v>
      </c>
      <c r="E52" s="17">
        <v>622</v>
      </c>
      <c r="F52" s="3" t="s">
        <v>8220</v>
      </c>
      <c r="G52" s="3" t="s">
        <v>8223</v>
      </c>
      <c r="H52" s="3" t="s">
        <v>8245</v>
      </c>
      <c r="I52" s="3">
        <v>1473211313</v>
      </c>
      <c r="J52" s="3">
        <v>1472001713</v>
      </c>
      <c r="K52" s="3" t="b">
        <v>0</v>
      </c>
      <c r="L52" s="3">
        <v>17</v>
      </c>
      <c r="M52" s="3" t="b">
        <v>0</v>
      </c>
      <c r="N52" s="3" t="s">
        <v>8269</v>
      </c>
      <c r="O52" s="3">
        <v>18</v>
      </c>
      <c r="P52" s="3">
        <v>36.590000000000003</v>
      </c>
      <c r="Q52" s="18" t="s">
        <v>8315</v>
      </c>
      <c r="R52" s="3" t="s">
        <v>8316</v>
      </c>
      <c r="S52" s="4">
        <v>42606.056863425925</v>
      </c>
      <c r="T52" s="4">
        <v>42620.056863425925</v>
      </c>
    </row>
    <row r="53" spans="1:20" ht="75" x14ac:dyDescent="0.25">
      <c r="A53" s="3">
        <v>2906</v>
      </c>
      <c r="B53" s="10" t="s">
        <v>2906</v>
      </c>
      <c r="C53" s="3" t="s">
        <v>7016</v>
      </c>
      <c r="D53" s="9">
        <v>6000</v>
      </c>
      <c r="E53" s="17">
        <v>565</v>
      </c>
      <c r="F53" s="3" t="s">
        <v>8220</v>
      </c>
      <c r="G53" s="3" t="s">
        <v>8223</v>
      </c>
      <c r="H53" s="3" t="s">
        <v>8245</v>
      </c>
      <c r="I53" s="3">
        <v>1438390800</v>
      </c>
      <c r="J53" s="3">
        <v>1436888066</v>
      </c>
      <c r="K53" s="3" t="b">
        <v>0</v>
      </c>
      <c r="L53" s="3">
        <v>7</v>
      </c>
      <c r="M53" s="3" t="b">
        <v>0</v>
      </c>
      <c r="N53" s="3" t="s">
        <v>8269</v>
      </c>
      <c r="O53" s="3">
        <v>9</v>
      </c>
      <c r="P53" s="3">
        <v>80.709999999999994</v>
      </c>
      <c r="Q53" s="18" t="s">
        <v>8315</v>
      </c>
      <c r="R53" s="3" t="s">
        <v>8316</v>
      </c>
      <c r="S53" s="4">
        <v>42199.648912037039</v>
      </c>
      <c r="T53" s="4">
        <v>42217.041666666672</v>
      </c>
    </row>
    <row r="54" spans="1:20" ht="90" x14ac:dyDescent="0.25">
      <c r="A54" s="3">
        <v>2907</v>
      </c>
      <c r="B54" s="10" t="s">
        <v>2907</v>
      </c>
      <c r="C54" s="3" t="s">
        <v>7017</v>
      </c>
      <c r="D54" s="9">
        <v>2500</v>
      </c>
      <c r="E54" s="17">
        <v>2</v>
      </c>
      <c r="F54" s="3" t="s">
        <v>8220</v>
      </c>
      <c r="G54" s="3" t="s">
        <v>8223</v>
      </c>
      <c r="H54" s="3" t="s">
        <v>8245</v>
      </c>
      <c r="I54" s="3">
        <v>1463259837</v>
      </c>
      <c r="J54" s="3">
        <v>1458075837</v>
      </c>
      <c r="K54" s="3" t="b">
        <v>0</v>
      </c>
      <c r="L54" s="3">
        <v>2</v>
      </c>
      <c r="M54" s="3" t="b">
        <v>0</v>
      </c>
      <c r="N54" s="3" t="s">
        <v>8269</v>
      </c>
      <c r="O54" s="3">
        <v>0</v>
      </c>
      <c r="P54" s="3">
        <v>1</v>
      </c>
      <c r="Q54" s="18" t="s">
        <v>8315</v>
      </c>
      <c r="R54" s="3" t="s">
        <v>8316</v>
      </c>
      <c r="S54" s="4">
        <v>42444.877743055549</v>
      </c>
      <c r="T54" s="4">
        <v>42504.877743055549</v>
      </c>
    </row>
    <row r="55" spans="1:20" ht="75" x14ac:dyDescent="0.25">
      <c r="A55" s="3">
        <v>2908</v>
      </c>
      <c r="B55" s="10" t="s">
        <v>2908</v>
      </c>
      <c r="C55" s="3" t="s">
        <v>7018</v>
      </c>
      <c r="D55" s="9">
        <v>9600</v>
      </c>
      <c r="E55" s="17">
        <v>264</v>
      </c>
      <c r="F55" s="3" t="s">
        <v>8220</v>
      </c>
      <c r="G55" s="3" t="s">
        <v>8223</v>
      </c>
      <c r="H55" s="3" t="s">
        <v>8245</v>
      </c>
      <c r="I55" s="3">
        <v>1465407219</v>
      </c>
      <c r="J55" s="3">
        <v>1462815219</v>
      </c>
      <c r="K55" s="3" t="b">
        <v>0</v>
      </c>
      <c r="L55" s="3">
        <v>5</v>
      </c>
      <c r="M55" s="3" t="b">
        <v>0</v>
      </c>
      <c r="N55" s="3" t="s">
        <v>8269</v>
      </c>
      <c r="O55" s="3">
        <v>3</v>
      </c>
      <c r="P55" s="3">
        <v>52.8</v>
      </c>
      <c r="Q55" s="18" t="s">
        <v>8315</v>
      </c>
      <c r="R55" s="3" t="s">
        <v>8316</v>
      </c>
      <c r="S55" s="4">
        <v>42499.731701388882</v>
      </c>
      <c r="T55" s="4">
        <v>42529.731701388882</v>
      </c>
    </row>
    <row r="56" spans="1:20" ht="75" x14ac:dyDescent="0.25">
      <c r="A56" s="3">
        <v>2909</v>
      </c>
      <c r="B56" s="10" t="s">
        <v>2909</v>
      </c>
      <c r="C56" s="3" t="s">
        <v>7019</v>
      </c>
      <c r="D56" s="9">
        <v>180000</v>
      </c>
      <c r="E56" s="17">
        <v>20</v>
      </c>
      <c r="F56" s="3" t="s">
        <v>8220</v>
      </c>
      <c r="G56" s="3" t="s">
        <v>8223</v>
      </c>
      <c r="H56" s="3" t="s">
        <v>8245</v>
      </c>
      <c r="I56" s="3">
        <v>1416944760</v>
      </c>
      <c r="J56" s="3">
        <v>1413527001</v>
      </c>
      <c r="K56" s="3" t="b">
        <v>0</v>
      </c>
      <c r="L56" s="3">
        <v>1</v>
      </c>
      <c r="M56" s="3" t="b">
        <v>0</v>
      </c>
      <c r="N56" s="3" t="s">
        <v>8269</v>
      </c>
      <c r="O56" s="3">
        <v>0</v>
      </c>
      <c r="P56" s="3">
        <v>20</v>
      </c>
      <c r="Q56" s="18" t="s">
        <v>8315</v>
      </c>
      <c r="R56" s="3" t="s">
        <v>8316</v>
      </c>
      <c r="S56" s="4">
        <v>41929.266215277778</v>
      </c>
      <c r="T56" s="4">
        <v>41968.823611111111</v>
      </c>
    </row>
    <row r="57" spans="1:20" ht="75" x14ac:dyDescent="0.25">
      <c r="A57" s="3">
        <v>2911</v>
      </c>
      <c r="B57" s="10" t="s">
        <v>2911</v>
      </c>
      <c r="C57" s="3" t="s">
        <v>7021</v>
      </c>
      <c r="D57" s="9">
        <v>1800</v>
      </c>
      <c r="E57" s="17">
        <v>657</v>
      </c>
      <c r="F57" s="3" t="s">
        <v>8220</v>
      </c>
      <c r="G57" s="3" t="s">
        <v>8223</v>
      </c>
      <c r="H57" s="3" t="s">
        <v>8245</v>
      </c>
      <c r="I57" s="3">
        <v>1435429626</v>
      </c>
      <c r="J57" s="3">
        <v>1431973626</v>
      </c>
      <c r="K57" s="3" t="b">
        <v>0</v>
      </c>
      <c r="L57" s="3">
        <v>14</v>
      </c>
      <c r="M57" s="3" t="b">
        <v>0</v>
      </c>
      <c r="N57" s="3" t="s">
        <v>8269</v>
      </c>
      <c r="O57" s="3">
        <v>37</v>
      </c>
      <c r="P57" s="3">
        <v>46.93</v>
      </c>
      <c r="Q57" s="18" t="s">
        <v>8315</v>
      </c>
      <c r="R57" s="3" t="s">
        <v>8316</v>
      </c>
      <c r="S57" s="4">
        <v>42142.768819444449</v>
      </c>
      <c r="T57" s="4">
        <v>42182.768819444449</v>
      </c>
    </row>
    <row r="58" spans="1:20" ht="75" x14ac:dyDescent="0.25">
      <c r="A58" s="3">
        <v>2912</v>
      </c>
      <c r="B58" s="10" t="s">
        <v>2912</v>
      </c>
      <c r="C58" s="3" t="s">
        <v>7022</v>
      </c>
      <c r="D58" s="9">
        <v>14440</v>
      </c>
      <c r="E58" s="17">
        <v>2030</v>
      </c>
      <c r="F58" s="3" t="s">
        <v>8220</v>
      </c>
      <c r="G58" s="3" t="s">
        <v>8223</v>
      </c>
      <c r="H58" s="3" t="s">
        <v>8245</v>
      </c>
      <c r="I58" s="3">
        <v>1452827374</v>
      </c>
      <c r="J58" s="3">
        <v>1450235374</v>
      </c>
      <c r="K58" s="3" t="b">
        <v>0</v>
      </c>
      <c r="L58" s="3">
        <v>26</v>
      </c>
      <c r="M58" s="3" t="b">
        <v>0</v>
      </c>
      <c r="N58" s="3" t="s">
        <v>8269</v>
      </c>
      <c r="O58" s="3">
        <v>14</v>
      </c>
      <c r="P58" s="3">
        <v>78.08</v>
      </c>
      <c r="Q58" s="18" t="s">
        <v>8315</v>
      </c>
      <c r="R58" s="3" t="s">
        <v>8316</v>
      </c>
      <c r="S58" s="4">
        <v>42354.131643518514</v>
      </c>
      <c r="T58" s="4">
        <v>42384.131643518514</v>
      </c>
    </row>
    <row r="59" spans="1:20" ht="75" x14ac:dyDescent="0.25">
      <c r="A59" s="3">
        <v>2913</v>
      </c>
      <c r="B59" s="10" t="s">
        <v>2913</v>
      </c>
      <c r="C59" s="3" t="s">
        <v>7023</v>
      </c>
      <c r="D59" s="9">
        <v>10000</v>
      </c>
      <c r="E59" s="17">
        <v>2</v>
      </c>
      <c r="F59" s="3" t="s">
        <v>8220</v>
      </c>
      <c r="G59" s="3" t="s">
        <v>8223</v>
      </c>
      <c r="H59" s="3" t="s">
        <v>8245</v>
      </c>
      <c r="I59" s="3">
        <v>1410041339</v>
      </c>
      <c r="J59" s="3">
        <v>1404857339</v>
      </c>
      <c r="K59" s="3" t="b">
        <v>0</v>
      </c>
      <c r="L59" s="3">
        <v>2</v>
      </c>
      <c r="M59" s="3" t="b">
        <v>0</v>
      </c>
      <c r="N59" s="3" t="s">
        <v>8269</v>
      </c>
      <c r="O59" s="3">
        <v>0</v>
      </c>
      <c r="P59" s="3">
        <v>1</v>
      </c>
      <c r="Q59" s="18" t="s">
        <v>8315</v>
      </c>
      <c r="R59" s="3" t="s">
        <v>8316</v>
      </c>
      <c r="S59" s="4">
        <v>41828.922905092593</v>
      </c>
      <c r="T59" s="4">
        <v>41888.922905092593</v>
      </c>
    </row>
    <row r="60" spans="1:20" ht="60" x14ac:dyDescent="0.25">
      <c r="A60" s="3">
        <v>2917</v>
      </c>
      <c r="B60" s="10" t="s">
        <v>2917</v>
      </c>
      <c r="C60" s="3" t="s">
        <v>7027</v>
      </c>
      <c r="D60" s="9">
        <v>2000</v>
      </c>
      <c r="E60" s="17">
        <v>437</v>
      </c>
      <c r="F60" s="3" t="s">
        <v>8220</v>
      </c>
      <c r="G60" s="3" t="s">
        <v>8223</v>
      </c>
      <c r="H60" s="3" t="s">
        <v>8245</v>
      </c>
      <c r="I60" s="3">
        <v>1442381847</v>
      </c>
      <c r="J60" s="3">
        <v>1440826647</v>
      </c>
      <c r="K60" s="3" t="b">
        <v>0</v>
      </c>
      <c r="L60" s="3">
        <v>9</v>
      </c>
      <c r="M60" s="3" t="b">
        <v>0</v>
      </c>
      <c r="N60" s="3" t="s">
        <v>8269</v>
      </c>
      <c r="O60" s="3">
        <v>22</v>
      </c>
      <c r="P60" s="3">
        <v>48.56</v>
      </c>
      <c r="Q60" s="18" t="s">
        <v>8315</v>
      </c>
      <c r="R60" s="3" t="s">
        <v>8316</v>
      </c>
      <c r="S60" s="4">
        <v>42245.234340277777</v>
      </c>
      <c r="T60" s="4">
        <v>42263.234340277777</v>
      </c>
    </row>
    <row r="61" spans="1:20" ht="60" x14ac:dyDescent="0.25">
      <c r="A61" s="3">
        <v>2918</v>
      </c>
      <c r="B61" s="10" t="s">
        <v>2918</v>
      </c>
      <c r="C61" s="3" t="s">
        <v>7028</v>
      </c>
      <c r="D61" s="9">
        <v>5000</v>
      </c>
      <c r="E61" s="17">
        <v>1362</v>
      </c>
      <c r="F61" s="3" t="s">
        <v>8220</v>
      </c>
      <c r="G61" s="3" t="s">
        <v>8223</v>
      </c>
      <c r="H61" s="3" t="s">
        <v>8245</v>
      </c>
      <c r="I61" s="3">
        <v>1446131207</v>
      </c>
      <c r="J61" s="3">
        <v>1443712007</v>
      </c>
      <c r="K61" s="3" t="b">
        <v>0</v>
      </c>
      <c r="L61" s="3">
        <v>20</v>
      </c>
      <c r="M61" s="3" t="b">
        <v>0</v>
      </c>
      <c r="N61" s="3" t="s">
        <v>8269</v>
      </c>
      <c r="O61" s="3">
        <v>27</v>
      </c>
      <c r="P61" s="3">
        <v>68.099999999999994</v>
      </c>
      <c r="Q61" s="18" t="s">
        <v>8315</v>
      </c>
      <c r="R61" s="3" t="s">
        <v>8316</v>
      </c>
      <c r="S61" s="4">
        <v>42278.629710648151</v>
      </c>
      <c r="T61" s="4">
        <v>42306.629710648151</v>
      </c>
    </row>
    <row r="62" spans="1:20" ht="60" x14ac:dyDescent="0.25">
      <c r="A62" s="3">
        <v>2919</v>
      </c>
      <c r="B62" s="10" t="s">
        <v>2919</v>
      </c>
      <c r="C62" s="3" t="s">
        <v>7029</v>
      </c>
      <c r="D62" s="9">
        <v>600</v>
      </c>
      <c r="E62" s="17">
        <v>51</v>
      </c>
      <c r="F62" s="3" t="s">
        <v>8220</v>
      </c>
      <c r="G62" s="3" t="s">
        <v>8223</v>
      </c>
      <c r="H62" s="3" t="s">
        <v>8245</v>
      </c>
      <c r="I62" s="3">
        <v>1407250329</v>
      </c>
      <c r="J62" s="3">
        <v>1404658329</v>
      </c>
      <c r="K62" s="3" t="b">
        <v>0</v>
      </c>
      <c r="L62" s="3">
        <v>6</v>
      </c>
      <c r="M62" s="3" t="b">
        <v>0</v>
      </c>
      <c r="N62" s="3" t="s">
        <v>8269</v>
      </c>
      <c r="O62" s="3">
        <v>9</v>
      </c>
      <c r="P62" s="3">
        <v>8.5</v>
      </c>
      <c r="Q62" s="18" t="s">
        <v>8315</v>
      </c>
      <c r="R62" s="3" t="s">
        <v>8316</v>
      </c>
      <c r="S62" s="4">
        <v>41826.61954861111</v>
      </c>
      <c r="T62" s="4">
        <v>41856.61954861111</v>
      </c>
    </row>
    <row r="63" spans="1:20" ht="60" x14ac:dyDescent="0.25">
      <c r="A63" s="3">
        <v>3728</v>
      </c>
      <c r="B63" s="10" t="s">
        <v>3725</v>
      </c>
      <c r="C63" s="3" t="s">
        <v>7838</v>
      </c>
      <c r="D63" s="9">
        <v>20000</v>
      </c>
      <c r="E63" s="17">
        <v>1862</v>
      </c>
      <c r="F63" s="3" t="s">
        <v>8220</v>
      </c>
      <c r="G63" s="3" t="s">
        <v>8223</v>
      </c>
      <c r="H63" s="3" t="s">
        <v>8245</v>
      </c>
      <c r="I63" s="3">
        <v>1439957176</v>
      </c>
      <c r="J63" s="3">
        <v>1437365176</v>
      </c>
      <c r="K63" s="3" t="b">
        <v>0</v>
      </c>
      <c r="L63" s="3">
        <v>31</v>
      </c>
      <c r="M63" s="3" t="b">
        <v>0</v>
      </c>
      <c r="N63" s="3" t="s">
        <v>8269</v>
      </c>
      <c r="O63" s="3">
        <v>9</v>
      </c>
      <c r="P63" s="3">
        <v>60.06</v>
      </c>
      <c r="Q63" s="18" t="s">
        <v>8315</v>
      </c>
      <c r="R63" s="3" t="s">
        <v>8316</v>
      </c>
      <c r="S63" s="4">
        <v>42205.171018518522</v>
      </c>
      <c r="T63" s="4">
        <v>42235.171018518522</v>
      </c>
    </row>
    <row r="64" spans="1:20" ht="75" x14ac:dyDescent="0.25">
      <c r="A64" s="3">
        <v>3729</v>
      </c>
      <c r="B64" s="10" t="s">
        <v>3726</v>
      </c>
      <c r="C64" s="3" t="s">
        <v>7839</v>
      </c>
      <c r="D64" s="9">
        <v>5000</v>
      </c>
      <c r="E64" s="17">
        <v>362</v>
      </c>
      <c r="F64" s="3" t="s">
        <v>8220</v>
      </c>
      <c r="G64" s="3" t="s">
        <v>8223</v>
      </c>
      <c r="H64" s="3" t="s">
        <v>8245</v>
      </c>
      <c r="I64" s="3">
        <v>1427082912</v>
      </c>
      <c r="J64" s="3">
        <v>1423198512</v>
      </c>
      <c r="K64" s="3" t="b">
        <v>0</v>
      </c>
      <c r="L64" s="3">
        <v>5</v>
      </c>
      <c r="M64" s="3" t="b">
        <v>0</v>
      </c>
      <c r="N64" s="3" t="s">
        <v>8269</v>
      </c>
      <c r="O64" s="3">
        <v>7</v>
      </c>
      <c r="P64" s="3">
        <v>72.400000000000006</v>
      </c>
      <c r="Q64" s="18" t="s">
        <v>8315</v>
      </c>
      <c r="R64" s="3" t="s">
        <v>8316</v>
      </c>
      <c r="S64" s="4">
        <v>42041.205000000002</v>
      </c>
      <c r="T64" s="4">
        <v>42086.16333333333</v>
      </c>
    </row>
    <row r="65" spans="1:20" ht="75" x14ac:dyDescent="0.25">
      <c r="A65" s="3">
        <v>3730</v>
      </c>
      <c r="B65" s="10" t="s">
        <v>3727</v>
      </c>
      <c r="C65" s="3" t="s">
        <v>7840</v>
      </c>
      <c r="D65" s="9">
        <v>1000</v>
      </c>
      <c r="E65" s="17">
        <v>100</v>
      </c>
      <c r="F65" s="3" t="s">
        <v>8220</v>
      </c>
      <c r="G65" s="3" t="s">
        <v>8223</v>
      </c>
      <c r="H65" s="3" t="s">
        <v>8245</v>
      </c>
      <c r="I65" s="3">
        <v>1439828159</v>
      </c>
      <c r="J65" s="3">
        <v>1437236159</v>
      </c>
      <c r="K65" s="3" t="b">
        <v>0</v>
      </c>
      <c r="L65" s="3">
        <v>1</v>
      </c>
      <c r="M65" s="3" t="b">
        <v>0</v>
      </c>
      <c r="N65" s="3" t="s">
        <v>8269</v>
      </c>
      <c r="O65" s="3">
        <v>10</v>
      </c>
      <c r="P65" s="3">
        <v>100</v>
      </c>
      <c r="Q65" s="18" t="s">
        <v>8315</v>
      </c>
      <c r="R65" s="3" t="s">
        <v>8316</v>
      </c>
      <c r="S65" s="4">
        <v>42203.677766203706</v>
      </c>
      <c r="T65" s="4">
        <v>42233.677766203706</v>
      </c>
    </row>
    <row r="66" spans="1:20" ht="75" x14ac:dyDescent="0.25">
      <c r="A66" s="3">
        <v>3731</v>
      </c>
      <c r="B66" s="10" t="s">
        <v>3728</v>
      </c>
      <c r="C66" s="3" t="s">
        <v>7841</v>
      </c>
      <c r="D66" s="9">
        <v>5500</v>
      </c>
      <c r="E66" s="17">
        <v>620</v>
      </c>
      <c r="F66" s="3" t="s">
        <v>8220</v>
      </c>
      <c r="G66" s="3" t="s">
        <v>8223</v>
      </c>
      <c r="H66" s="3" t="s">
        <v>8245</v>
      </c>
      <c r="I66" s="3">
        <v>1420860180</v>
      </c>
      <c r="J66" s="3">
        <v>1418234646</v>
      </c>
      <c r="K66" s="3" t="b">
        <v>0</v>
      </c>
      <c r="L66" s="3">
        <v>12</v>
      </c>
      <c r="M66" s="3" t="b">
        <v>0</v>
      </c>
      <c r="N66" s="3" t="s">
        <v>8269</v>
      </c>
      <c r="O66" s="3">
        <v>11</v>
      </c>
      <c r="P66" s="3">
        <v>51.67</v>
      </c>
      <c r="Q66" s="18" t="s">
        <v>8315</v>
      </c>
      <c r="R66" s="3" t="s">
        <v>8316</v>
      </c>
      <c r="S66" s="4">
        <v>41983.752847222218</v>
      </c>
      <c r="T66" s="4">
        <v>42014.140972222223</v>
      </c>
    </row>
    <row r="67" spans="1:20" ht="60" x14ac:dyDescent="0.25">
      <c r="A67" s="3">
        <v>3733</v>
      </c>
      <c r="B67" s="10" t="s">
        <v>3730</v>
      </c>
      <c r="C67" s="3" t="s">
        <v>7843</v>
      </c>
      <c r="D67" s="9">
        <v>1500</v>
      </c>
      <c r="E67" s="17">
        <v>0</v>
      </c>
      <c r="F67" s="3" t="s">
        <v>8220</v>
      </c>
      <c r="G67" s="3" t="s">
        <v>8223</v>
      </c>
      <c r="H67" s="3" t="s">
        <v>8245</v>
      </c>
      <c r="I67" s="3">
        <v>1429396200</v>
      </c>
      <c r="J67" s="3">
        <v>1428539708</v>
      </c>
      <c r="K67" s="3" t="b">
        <v>0</v>
      </c>
      <c r="L67" s="3">
        <v>0</v>
      </c>
      <c r="M67" s="3" t="b">
        <v>0</v>
      </c>
      <c r="N67" s="3" t="s">
        <v>8269</v>
      </c>
      <c r="O67" s="3">
        <v>0</v>
      </c>
      <c r="P67" s="3">
        <v>0</v>
      </c>
      <c r="Q67" s="18" t="s">
        <v>8315</v>
      </c>
      <c r="R67" s="3" t="s">
        <v>8316</v>
      </c>
      <c r="S67" s="4">
        <v>42103.024398148147</v>
      </c>
      <c r="T67" s="4">
        <v>42112.9375</v>
      </c>
    </row>
    <row r="68" spans="1:20" ht="75" x14ac:dyDescent="0.25">
      <c r="A68" s="3">
        <v>3734</v>
      </c>
      <c r="B68" s="10" t="s">
        <v>3731</v>
      </c>
      <c r="C68" s="3" t="s">
        <v>7844</v>
      </c>
      <c r="D68" s="9">
        <v>1500</v>
      </c>
      <c r="E68" s="17">
        <v>427</v>
      </c>
      <c r="F68" s="3" t="s">
        <v>8220</v>
      </c>
      <c r="G68" s="3" t="s">
        <v>8223</v>
      </c>
      <c r="H68" s="3" t="s">
        <v>8245</v>
      </c>
      <c r="I68" s="3">
        <v>1432589896</v>
      </c>
      <c r="J68" s="3">
        <v>1427405896</v>
      </c>
      <c r="K68" s="3" t="b">
        <v>0</v>
      </c>
      <c r="L68" s="3">
        <v>7</v>
      </c>
      <c r="M68" s="3" t="b">
        <v>0</v>
      </c>
      <c r="N68" s="3" t="s">
        <v>8269</v>
      </c>
      <c r="O68" s="3">
        <v>28</v>
      </c>
      <c r="P68" s="3">
        <v>61</v>
      </c>
      <c r="Q68" s="18" t="s">
        <v>8315</v>
      </c>
      <c r="R68" s="3" t="s">
        <v>8316</v>
      </c>
      <c r="S68" s="4">
        <v>42089.901574074072</v>
      </c>
      <c r="T68" s="4">
        <v>42149.901574074072</v>
      </c>
    </row>
    <row r="69" spans="1:20" ht="60" x14ac:dyDescent="0.25">
      <c r="A69" s="3">
        <v>3737</v>
      </c>
      <c r="B69" s="10" t="s">
        <v>3734</v>
      </c>
      <c r="C69" s="3" t="s">
        <v>7847</v>
      </c>
      <c r="D69" s="9">
        <v>700</v>
      </c>
      <c r="E69" s="17">
        <v>150</v>
      </c>
      <c r="F69" s="3" t="s">
        <v>8220</v>
      </c>
      <c r="G69" s="3" t="s">
        <v>8223</v>
      </c>
      <c r="H69" s="3" t="s">
        <v>8245</v>
      </c>
      <c r="I69" s="3">
        <v>1447311540</v>
      </c>
      <c r="J69" s="3">
        <v>1445358903</v>
      </c>
      <c r="K69" s="3" t="b">
        <v>0</v>
      </c>
      <c r="L69" s="3">
        <v>4</v>
      </c>
      <c r="M69" s="3" t="b">
        <v>0</v>
      </c>
      <c r="N69" s="3" t="s">
        <v>8269</v>
      </c>
      <c r="O69" s="3">
        <v>21</v>
      </c>
      <c r="P69" s="3">
        <v>37.5</v>
      </c>
      <c r="Q69" s="18" t="s">
        <v>8315</v>
      </c>
      <c r="R69" s="3" t="s">
        <v>8316</v>
      </c>
      <c r="S69" s="4">
        <v>42297.691006944442</v>
      </c>
      <c r="T69" s="4">
        <v>42320.290972222225</v>
      </c>
    </row>
    <row r="70" spans="1:20" ht="75" x14ac:dyDescent="0.25">
      <c r="A70" s="3">
        <v>3740</v>
      </c>
      <c r="B70" s="10" t="s">
        <v>3737</v>
      </c>
      <c r="C70" s="3" t="s">
        <v>7850</v>
      </c>
      <c r="D70" s="9">
        <v>2000</v>
      </c>
      <c r="E70" s="17">
        <v>358</v>
      </c>
      <c r="F70" s="3" t="s">
        <v>8220</v>
      </c>
      <c r="G70" s="3" t="s">
        <v>8223</v>
      </c>
      <c r="H70" s="3" t="s">
        <v>8245</v>
      </c>
      <c r="I70" s="3">
        <v>1407808438</v>
      </c>
      <c r="J70" s="3">
        <v>1405217355</v>
      </c>
      <c r="K70" s="3" t="b">
        <v>0</v>
      </c>
      <c r="L70" s="3">
        <v>14</v>
      </c>
      <c r="M70" s="3" t="b">
        <v>0</v>
      </c>
      <c r="N70" s="3" t="s">
        <v>8269</v>
      </c>
      <c r="O70" s="3">
        <v>18</v>
      </c>
      <c r="P70" s="3">
        <v>25.57</v>
      </c>
      <c r="Q70" s="18" t="s">
        <v>8315</v>
      </c>
      <c r="R70" s="3" t="s">
        <v>8316</v>
      </c>
      <c r="S70" s="4">
        <v>41833.089756944442</v>
      </c>
      <c r="T70" s="4">
        <v>41863.079143518517</v>
      </c>
    </row>
    <row r="71" spans="1:20" ht="60" x14ac:dyDescent="0.25">
      <c r="A71" s="3">
        <v>3741</v>
      </c>
      <c r="B71" s="10" t="s">
        <v>3738</v>
      </c>
      <c r="C71" s="3" t="s">
        <v>7851</v>
      </c>
      <c r="D71" s="9">
        <v>20000</v>
      </c>
      <c r="E71" s="17">
        <v>0</v>
      </c>
      <c r="F71" s="3" t="s">
        <v>8220</v>
      </c>
      <c r="G71" s="3" t="s">
        <v>8223</v>
      </c>
      <c r="H71" s="3" t="s">
        <v>8245</v>
      </c>
      <c r="I71" s="3">
        <v>1450389950</v>
      </c>
      <c r="J71" s="3">
        <v>1447797950</v>
      </c>
      <c r="K71" s="3" t="b">
        <v>0</v>
      </c>
      <c r="L71" s="3">
        <v>0</v>
      </c>
      <c r="M71" s="3" t="b">
        <v>0</v>
      </c>
      <c r="N71" s="3" t="s">
        <v>8269</v>
      </c>
      <c r="O71" s="3">
        <v>0</v>
      </c>
      <c r="P71" s="3">
        <v>0</v>
      </c>
      <c r="Q71" s="18" t="s">
        <v>8315</v>
      </c>
      <c r="R71" s="3" t="s">
        <v>8316</v>
      </c>
      <c r="S71" s="4">
        <v>42325.920717592591</v>
      </c>
      <c r="T71" s="4">
        <v>42355.920717592591</v>
      </c>
    </row>
    <row r="72" spans="1:20" ht="75" x14ac:dyDescent="0.25">
      <c r="A72" s="3">
        <v>3742</v>
      </c>
      <c r="B72" s="10" t="s">
        <v>3739</v>
      </c>
      <c r="C72" s="3" t="s">
        <v>7852</v>
      </c>
      <c r="D72" s="9">
        <v>5000</v>
      </c>
      <c r="E72" s="17">
        <v>100</v>
      </c>
      <c r="F72" s="3" t="s">
        <v>8220</v>
      </c>
      <c r="G72" s="3" t="s">
        <v>8223</v>
      </c>
      <c r="H72" s="3" t="s">
        <v>8245</v>
      </c>
      <c r="I72" s="3">
        <v>1409980144</v>
      </c>
      <c r="J72" s="3">
        <v>1407388144</v>
      </c>
      <c r="K72" s="3" t="b">
        <v>0</v>
      </c>
      <c r="L72" s="3">
        <v>4</v>
      </c>
      <c r="M72" s="3" t="b">
        <v>0</v>
      </c>
      <c r="N72" s="3" t="s">
        <v>8269</v>
      </c>
      <c r="O72" s="3">
        <v>2</v>
      </c>
      <c r="P72" s="3">
        <v>25</v>
      </c>
      <c r="Q72" s="18" t="s">
        <v>8315</v>
      </c>
      <c r="R72" s="3" t="s">
        <v>8316</v>
      </c>
      <c r="S72" s="4">
        <v>41858.214629629627</v>
      </c>
      <c r="T72" s="4">
        <v>41888.214629629627</v>
      </c>
    </row>
    <row r="73" spans="1:20" ht="45" x14ac:dyDescent="0.25">
      <c r="A73" s="3">
        <v>3743</v>
      </c>
      <c r="B73" s="10" t="s">
        <v>3740</v>
      </c>
      <c r="C73" s="3" t="s">
        <v>7853</v>
      </c>
      <c r="D73" s="9">
        <v>2200</v>
      </c>
      <c r="E73" s="17">
        <v>0</v>
      </c>
      <c r="F73" s="3" t="s">
        <v>8220</v>
      </c>
      <c r="G73" s="3" t="s">
        <v>8223</v>
      </c>
      <c r="H73" s="3" t="s">
        <v>8245</v>
      </c>
      <c r="I73" s="3">
        <v>1404406964</v>
      </c>
      <c r="J73" s="3">
        <v>1401814964</v>
      </c>
      <c r="K73" s="3" t="b">
        <v>0</v>
      </c>
      <c r="L73" s="3">
        <v>0</v>
      </c>
      <c r="M73" s="3" t="b">
        <v>0</v>
      </c>
      <c r="N73" s="3" t="s">
        <v>8269</v>
      </c>
      <c r="O73" s="3">
        <v>0</v>
      </c>
      <c r="P73" s="3">
        <v>0</v>
      </c>
      <c r="Q73" s="18" t="s">
        <v>8315</v>
      </c>
      <c r="R73" s="3" t="s">
        <v>8316</v>
      </c>
      <c r="S73" s="4">
        <v>41793.710231481484</v>
      </c>
      <c r="T73" s="4">
        <v>41823.710231481484</v>
      </c>
    </row>
    <row r="74" spans="1:20" ht="75" x14ac:dyDescent="0.25">
      <c r="A74" s="3">
        <v>3744</v>
      </c>
      <c r="B74" s="10" t="s">
        <v>3741</v>
      </c>
      <c r="C74" s="3" t="s">
        <v>7854</v>
      </c>
      <c r="D74" s="9">
        <v>1200</v>
      </c>
      <c r="E74" s="17">
        <v>0</v>
      </c>
      <c r="F74" s="3" t="s">
        <v>8220</v>
      </c>
      <c r="G74" s="3" t="s">
        <v>8223</v>
      </c>
      <c r="H74" s="3" t="s">
        <v>8245</v>
      </c>
      <c r="I74" s="3">
        <v>1404532740</v>
      </c>
      <c r="J74" s="3">
        <v>1401823952</v>
      </c>
      <c r="K74" s="3" t="b">
        <v>0</v>
      </c>
      <c r="L74" s="3">
        <v>0</v>
      </c>
      <c r="M74" s="3" t="b">
        <v>0</v>
      </c>
      <c r="N74" s="3" t="s">
        <v>8269</v>
      </c>
      <c r="O74" s="3">
        <v>0</v>
      </c>
      <c r="P74" s="3">
        <v>0</v>
      </c>
      <c r="Q74" s="18" t="s">
        <v>8315</v>
      </c>
      <c r="R74" s="3" t="s">
        <v>8316</v>
      </c>
      <c r="S74" s="4">
        <v>41793.814259259263</v>
      </c>
      <c r="T74" s="4">
        <v>41825.165972222225</v>
      </c>
    </row>
    <row r="75" spans="1:20" ht="60" x14ac:dyDescent="0.25">
      <c r="A75" s="3">
        <v>3745</v>
      </c>
      <c r="B75" s="10" t="s">
        <v>3742</v>
      </c>
      <c r="C75" s="3" t="s">
        <v>7855</v>
      </c>
      <c r="D75" s="9">
        <v>100</v>
      </c>
      <c r="E75" s="17">
        <v>10</v>
      </c>
      <c r="F75" s="3" t="s">
        <v>8220</v>
      </c>
      <c r="G75" s="3" t="s">
        <v>8223</v>
      </c>
      <c r="H75" s="3" t="s">
        <v>8245</v>
      </c>
      <c r="I75" s="3">
        <v>1407689102</v>
      </c>
      <c r="J75" s="3">
        <v>1405097102</v>
      </c>
      <c r="K75" s="3" t="b">
        <v>0</v>
      </c>
      <c r="L75" s="3">
        <v>1</v>
      </c>
      <c r="M75" s="3" t="b">
        <v>0</v>
      </c>
      <c r="N75" s="3" t="s">
        <v>8269</v>
      </c>
      <c r="O75" s="3">
        <v>10</v>
      </c>
      <c r="P75" s="3">
        <v>10</v>
      </c>
      <c r="Q75" s="18" t="s">
        <v>8315</v>
      </c>
      <c r="R75" s="3" t="s">
        <v>8316</v>
      </c>
      <c r="S75" s="4">
        <v>41831.697939814818</v>
      </c>
      <c r="T75" s="4">
        <v>41861.697939814818</v>
      </c>
    </row>
    <row r="76" spans="1:20" ht="60" x14ac:dyDescent="0.25">
      <c r="A76" s="3">
        <v>3746</v>
      </c>
      <c r="B76" s="10" t="s">
        <v>3743</v>
      </c>
      <c r="C76" s="3" t="s">
        <v>7856</v>
      </c>
      <c r="D76" s="9">
        <v>8500</v>
      </c>
      <c r="E76" s="17">
        <v>202</v>
      </c>
      <c r="F76" s="3" t="s">
        <v>8220</v>
      </c>
      <c r="G76" s="3" t="s">
        <v>8223</v>
      </c>
      <c r="H76" s="3" t="s">
        <v>8245</v>
      </c>
      <c r="I76" s="3">
        <v>1475918439</v>
      </c>
      <c r="J76" s="3">
        <v>1473326439</v>
      </c>
      <c r="K76" s="3" t="b">
        <v>0</v>
      </c>
      <c r="L76" s="3">
        <v>1</v>
      </c>
      <c r="M76" s="3" t="b">
        <v>0</v>
      </c>
      <c r="N76" s="3" t="s">
        <v>8269</v>
      </c>
      <c r="O76" s="3">
        <v>2</v>
      </c>
      <c r="P76" s="3">
        <v>202</v>
      </c>
      <c r="Q76" s="18" t="s">
        <v>8315</v>
      </c>
      <c r="R76" s="3" t="s">
        <v>8316</v>
      </c>
      <c r="S76" s="4">
        <v>42621.389340277776</v>
      </c>
      <c r="T76" s="4">
        <v>42651.389340277776</v>
      </c>
    </row>
    <row r="77" spans="1:20" ht="90" x14ac:dyDescent="0.25">
      <c r="A77" s="3">
        <v>3841</v>
      </c>
      <c r="B77" s="10" t="s">
        <v>3838</v>
      </c>
      <c r="C77" s="3" t="s">
        <v>7950</v>
      </c>
      <c r="D77" s="9">
        <v>10000</v>
      </c>
      <c r="E77" s="17">
        <v>872</v>
      </c>
      <c r="F77" s="3" t="s">
        <v>8220</v>
      </c>
      <c r="G77" s="3" t="s">
        <v>8223</v>
      </c>
      <c r="H77" s="3" t="s">
        <v>8245</v>
      </c>
      <c r="I77" s="3">
        <v>1405882287</v>
      </c>
      <c r="J77" s="3">
        <v>1400698287</v>
      </c>
      <c r="K77" s="3" t="b">
        <v>1</v>
      </c>
      <c r="L77" s="3">
        <v>34</v>
      </c>
      <c r="M77" s="3" t="b">
        <v>0</v>
      </c>
      <c r="N77" s="3" t="s">
        <v>8269</v>
      </c>
      <c r="O77" s="3">
        <v>9</v>
      </c>
      <c r="P77" s="3">
        <v>25.65</v>
      </c>
      <c r="Q77" s="18" t="s">
        <v>8315</v>
      </c>
      <c r="R77" s="3" t="s">
        <v>8316</v>
      </c>
      <c r="S77" s="4">
        <v>41780.785729166666</v>
      </c>
      <c r="T77" s="4">
        <v>41840.785729166666</v>
      </c>
    </row>
    <row r="78" spans="1:20" ht="75" x14ac:dyDescent="0.25">
      <c r="A78" s="3">
        <v>3843</v>
      </c>
      <c r="B78" s="10" t="s">
        <v>3840</v>
      </c>
      <c r="C78" s="3" t="s">
        <v>7952</v>
      </c>
      <c r="D78" s="9">
        <v>5000</v>
      </c>
      <c r="E78" s="17">
        <v>1065</v>
      </c>
      <c r="F78" s="3" t="s">
        <v>8220</v>
      </c>
      <c r="G78" s="3" t="s">
        <v>8223</v>
      </c>
      <c r="H78" s="3" t="s">
        <v>8245</v>
      </c>
      <c r="I78" s="3">
        <v>1401587064</v>
      </c>
      <c r="J78" s="3">
        <v>1399427064</v>
      </c>
      <c r="K78" s="3" t="b">
        <v>1</v>
      </c>
      <c r="L78" s="3">
        <v>19</v>
      </c>
      <c r="M78" s="3" t="b">
        <v>0</v>
      </c>
      <c r="N78" s="3" t="s">
        <v>8269</v>
      </c>
      <c r="O78" s="3">
        <v>21</v>
      </c>
      <c r="P78" s="3">
        <v>56.05</v>
      </c>
      <c r="Q78" s="18" t="s">
        <v>8315</v>
      </c>
      <c r="R78" s="3" t="s">
        <v>8316</v>
      </c>
      <c r="S78" s="4">
        <v>41766.072500000002</v>
      </c>
      <c r="T78" s="4">
        <v>41791.072500000002</v>
      </c>
    </row>
    <row r="79" spans="1:20" ht="75" x14ac:dyDescent="0.25">
      <c r="A79" s="3">
        <v>3844</v>
      </c>
      <c r="B79" s="10" t="s">
        <v>3841</v>
      </c>
      <c r="C79" s="3" t="s">
        <v>7953</v>
      </c>
      <c r="D79" s="9">
        <v>9800</v>
      </c>
      <c r="E79" s="17">
        <v>4066</v>
      </c>
      <c r="F79" s="3" t="s">
        <v>8220</v>
      </c>
      <c r="G79" s="3" t="s">
        <v>8223</v>
      </c>
      <c r="H79" s="3" t="s">
        <v>8245</v>
      </c>
      <c r="I79" s="3">
        <v>1401778740</v>
      </c>
      <c r="J79" s="3">
        <v>1399474134</v>
      </c>
      <c r="K79" s="3" t="b">
        <v>1</v>
      </c>
      <c r="L79" s="3">
        <v>50</v>
      </c>
      <c r="M79" s="3" t="b">
        <v>0</v>
      </c>
      <c r="N79" s="3" t="s">
        <v>8269</v>
      </c>
      <c r="O79" s="3">
        <v>41</v>
      </c>
      <c r="P79" s="3">
        <v>81.319999999999993</v>
      </c>
      <c r="Q79" s="18" t="s">
        <v>8315</v>
      </c>
      <c r="R79" s="3" t="s">
        <v>8316</v>
      </c>
      <c r="S79" s="4">
        <v>41766.617291666669</v>
      </c>
      <c r="T79" s="4">
        <v>41793.290972222225</v>
      </c>
    </row>
    <row r="80" spans="1:20" ht="90" x14ac:dyDescent="0.25">
      <c r="A80" s="3">
        <v>3845</v>
      </c>
      <c r="B80" s="10" t="s">
        <v>3842</v>
      </c>
      <c r="C80" s="3" t="s">
        <v>7954</v>
      </c>
      <c r="D80" s="9">
        <v>40000</v>
      </c>
      <c r="E80" s="17">
        <v>842</v>
      </c>
      <c r="F80" s="3" t="s">
        <v>8220</v>
      </c>
      <c r="G80" s="3" t="s">
        <v>8223</v>
      </c>
      <c r="H80" s="3" t="s">
        <v>8245</v>
      </c>
      <c r="I80" s="3">
        <v>1443711774</v>
      </c>
      <c r="J80" s="3">
        <v>1441119774</v>
      </c>
      <c r="K80" s="3" t="b">
        <v>1</v>
      </c>
      <c r="L80" s="3">
        <v>12</v>
      </c>
      <c r="M80" s="3" t="b">
        <v>0</v>
      </c>
      <c r="N80" s="3" t="s">
        <v>8269</v>
      </c>
      <c r="O80" s="3">
        <v>2</v>
      </c>
      <c r="P80" s="3">
        <v>70.17</v>
      </c>
      <c r="Q80" s="18" t="s">
        <v>8315</v>
      </c>
      <c r="R80" s="3" t="s">
        <v>8316</v>
      </c>
      <c r="S80" s="4">
        <v>42248.627013888887</v>
      </c>
      <c r="T80" s="4">
        <v>42278.627013888887</v>
      </c>
    </row>
    <row r="81" spans="1:20" ht="75" x14ac:dyDescent="0.25">
      <c r="A81" s="3">
        <v>3846</v>
      </c>
      <c r="B81" s="10" t="s">
        <v>3843</v>
      </c>
      <c r="C81" s="3" t="s">
        <v>7955</v>
      </c>
      <c r="D81" s="9">
        <v>7000</v>
      </c>
      <c r="E81" s="17">
        <v>189</v>
      </c>
      <c r="F81" s="3" t="s">
        <v>8220</v>
      </c>
      <c r="G81" s="3" t="s">
        <v>8223</v>
      </c>
      <c r="H81" s="3" t="s">
        <v>8245</v>
      </c>
      <c r="I81" s="3">
        <v>1412405940</v>
      </c>
      <c r="J81" s="3">
        <v>1409721542</v>
      </c>
      <c r="K81" s="3" t="b">
        <v>1</v>
      </c>
      <c r="L81" s="3">
        <v>8</v>
      </c>
      <c r="M81" s="3" t="b">
        <v>0</v>
      </c>
      <c r="N81" s="3" t="s">
        <v>8269</v>
      </c>
      <c r="O81" s="3">
        <v>3</v>
      </c>
      <c r="P81" s="3">
        <v>23.63</v>
      </c>
      <c r="Q81" s="18" t="s">
        <v>8315</v>
      </c>
      <c r="R81" s="3" t="s">
        <v>8316</v>
      </c>
      <c r="S81" s="4">
        <v>41885.221550925926</v>
      </c>
      <c r="T81" s="4">
        <v>41916.290972222225</v>
      </c>
    </row>
    <row r="82" spans="1:20" ht="75" x14ac:dyDescent="0.25">
      <c r="A82" s="3">
        <v>3847</v>
      </c>
      <c r="B82" s="10" t="s">
        <v>3844</v>
      </c>
      <c r="C82" s="3" t="s">
        <v>7956</v>
      </c>
      <c r="D82" s="9">
        <v>10500</v>
      </c>
      <c r="E82" s="17">
        <v>1697</v>
      </c>
      <c r="F82" s="3" t="s">
        <v>8220</v>
      </c>
      <c r="G82" s="3" t="s">
        <v>8223</v>
      </c>
      <c r="H82" s="3" t="s">
        <v>8245</v>
      </c>
      <c r="I82" s="3">
        <v>1437283391</v>
      </c>
      <c r="J82" s="3">
        <v>1433395391</v>
      </c>
      <c r="K82" s="3" t="b">
        <v>1</v>
      </c>
      <c r="L82" s="3">
        <v>9</v>
      </c>
      <c r="M82" s="3" t="b">
        <v>0</v>
      </c>
      <c r="N82" s="3" t="s">
        <v>8269</v>
      </c>
      <c r="O82" s="3">
        <v>16</v>
      </c>
      <c r="P82" s="3">
        <v>188.56</v>
      </c>
      <c r="Q82" s="18" t="s">
        <v>8315</v>
      </c>
      <c r="R82" s="3" t="s">
        <v>8316</v>
      </c>
      <c r="S82" s="4">
        <v>42159.224432870367</v>
      </c>
      <c r="T82" s="4">
        <v>42204.224432870367</v>
      </c>
    </row>
    <row r="83" spans="1:20" ht="75" x14ac:dyDescent="0.25">
      <c r="A83" s="3">
        <v>3848</v>
      </c>
      <c r="B83" s="10" t="s">
        <v>3845</v>
      </c>
      <c r="C83" s="3" t="s">
        <v>7957</v>
      </c>
      <c r="D83" s="9">
        <v>13000</v>
      </c>
      <c r="E83" s="17">
        <v>2129</v>
      </c>
      <c r="F83" s="3" t="s">
        <v>8220</v>
      </c>
      <c r="G83" s="3" t="s">
        <v>8223</v>
      </c>
      <c r="H83" s="3" t="s">
        <v>8245</v>
      </c>
      <c r="I83" s="3">
        <v>1445196989</v>
      </c>
      <c r="J83" s="3">
        <v>1442604989</v>
      </c>
      <c r="K83" s="3" t="b">
        <v>1</v>
      </c>
      <c r="L83" s="3">
        <v>43</v>
      </c>
      <c r="M83" s="3" t="b">
        <v>0</v>
      </c>
      <c r="N83" s="3" t="s">
        <v>8269</v>
      </c>
      <c r="O83" s="3">
        <v>16</v>
      </c>
      <c r="P83" s="3">
        <v>49.51</v>
      </c>
      <c r="Q83" s="18" t="s">
        <v>8315</v>
      </c>
      <c r="R83" s="3" t="s">
        <v>8316</v>
      </c>
      <c r="S83" s="4">
        <v>42265.817002314812</v>
      </c>
      <c r="T83" s="4">
        <v>42295.817002314812</v>
      </c>
    </row>
    <row r="84" spans="1:20" ht="45" x14ac:dyDescent="0.25">
      <c r="A84" s="3">
        <v>3850</v>
      </c>
      <c r="B84" s="10" t="s">
        <v>3847</v>
      </c>
      <c r="C84" s="3" t="s">
        <v>7959</v>
      </c>
      <c r="D84" s="9">
        <v>1000</v>
      </c>
      <c r="E84" s="17">
        <v>38</v>
      </c>
      <c r="F84" s="3" t="s">
        <v>8220</v>
      </c>
      <c r="G84" s="3" t="s">
        <v>8223</v>
      </c>
      <c r="H84" s="3" t="s">
        <v>8245</v>
      </c>
      <c r="I84" s="3">
        <v>1420081143</v>
      </c>
      <c r="J84" s="3">
        <v>1417489143</v>
      </c>
      <c r="K84" s="3" t="b">
        <v>1</v>
      </c>
      <c r="L84" s="3">
        <v>4</v>
      </c>
      <c r="M84" s="3" t="b">
        <v>0</v>
      </c>
      <c r="N84" s="3" t="s">
        <v>8269</v>
      </c>
      <c r="O84" s="3">
        <v>4</v>
      </c>
      <c r="P84" s="3">
        <v>9.5</v>
      </c>
      <c r="Q84" s="18" t="s">
        <v>8315</v>
      </c>
      <c r="R84" s="3" t="s">
        <v>8316</v>
      </c>
      <c r="S84" s="4">
        <v>41975.124340277776</v>
      </c>
      <c r="T84" s="4">
        <v>42005.124340277776</v>
      </c>
    </row>
    <row r="85" spans="1:20" ht="75" x14ac:dyDescent="0.25">
      <c r="A85" s="3">
        <v>3852</v>
      </c>
      <c r="B85" s="10" t="s">
        <v>3849</v>
      </c>
      <c r="C85" s="3" t="s">
        <v>7961</v>
      </c>
      <c r="D85" s="9">
        <v>10000</v>
      </c>
      <c r="E85" s="17">
        <v>20</v>
      </c>
      <c r="F85" s="3" t="s">
        <v>8220</v>
      </c>
      <c r="G85" s="3" t="s">
        <v>8223</v>
      </c>
      <c r="H85" s="3" t="s">
        <v>8245</v>
      </c>
      <c r="I85" s="3">
        <v>1427427276</v>
      </c>
      <c r="J85" s="3">
        <v>1425270876</v>
      </c>
      <c r="K85" s="3" t="b">
        <v>0</v>
      </c>
      <c r="L85" s="3">
        <v>2</v>
      </c>
      <c r="M85" s="3" t="b">
        <v>0</v>
      </c>
      <c r="N85" s="3" t="s">
        <v>8269</v>
      </c>
      <c r="O85" s="3">
        <v>0</v>
      </c>
      <c r="P85" s="3">
        <v>10</v>
      </c>
      <c r="Q85" s="18" t="s">
        <v>8315</v>
      </c>
      <c r="R85" s="3" t="s">
        <v>8316</v>
      </c>
      <c r="S85" s="4">
        <v>42065.190694444449</v>
      </c>
      <c r="T85" s="4">
        <v>42090.149027777778</v>
      </c>
    </row>
    <row r="86" spans="1:20" ht="60" x14ac:dyDescent="0.25">
      <c r="A86" s="3">
        <v>3853</v>
      </c>
      <c r="B86" s="10" t="s">
        <v>3850</v>
      </c>
      <c r="C86" s="3" t="s">
        <v>7962</v>
      </c>
      <c r="D86" s="9">
        <v>100000</v>
      </c>
      <c r="E86" s="17">
        <v>26</v>
      </c>
      <c r="F86" s="3" t="s">
        <v>8220</v>
      </c>
      <c r="G86" s="3" t="s">
        <v>8223</v>
      </c>
      <c r="H86" s="3" t="s">
        <v>8245</v>
      </c>
      <c r="I86" s="3">
        <v>1409602178</v>
      </c>
      <c r="J86" s="3">
        <v>1406578178</v>
      </c>
      <c r="K86" s="3" t="b">
        <v>0</v>
      </c>
      <c r="L86" s="3">
        <v>2</v>
      </c>
      <c r="M86" s="3" t="b">
        <v>0</v>
      </c>
      <c r="N86" s="3" t="s">
        <v>8269</v>
      </c>
      <c r="O86" s="3">
        <v>0</v>
      </c>
      <c r="P86" s="3">
        <v>13</v>
      </c>
      <c r="Q86" s="18" t="s">
        <v>8315</v>
      </c>
      <c r="R86" s="3" t="s">
        <v>8316</v>
      </c>
      <c r="S86" s="4">
        <v>41848.84002314815</v>
      </c>
      <c r="T86" s="4">
        <v>41883.84002314815</v>
      </c>
    </row>
    <row r="87" spans="1:20" ht="45" x14ac:dyDescent="0.25">
      <c r="A87" s="3">
        <v>3854</v>
      </c>
      <c r="B87" s="10" t="s">
        <v>3851</v>
      </c>
      <c r="C87" s="3" t="s">
        <v>7963</v>
      </c>
      <c r="D87" s="9">
        <v>11000</v>
      </c>
      <c r="E87" s="17">
        <v>1788</v>
      </c>
      <c r="F87" s="3" t="s">
        <v>8220</v>
      </c>
      <c r="G87" s="3" t="s">
        <v>8223</v>
      </c>
      <c r="H87" s="3" t="s">
        <v>8245</v>
      </c>
      <c r="I87" s="3">
        <v>1431206058</v>
      </c>
      <c r="J87" s="3">
        <v>1428614058</v>
      </c>
      <c r="K87" s="3" t="b">
        <v>0</v>
      </c>
      <c r="L87" s="3">
        <v>20</v>
      </c>
      <c r="M87" s="3" t="b">
        <v>0</v>
      </c>
      <c r="N87" s="3" t="s">
        <v>8269</v>
      </c>
      <c r="O87" s="3">
        <v>16</v>
      </c>
      <c r="P87" s="3">
        <v>89.4</v>
      </c>
      <c r="Q87" s="18" t="s">
        <v>8315</v>
      </c>
      <c r="R87" s="3" t="s">
        <v>8316</v>
      </c>
      <c r="S87" s="4">
        <v>42103.884930555556</v>
      </c>
      <c r="T87" s="4">
        <v>42133.884930555556</v>
      </c>
    </row>
    <row r="88" spans="1:20" ht="90" x14ac:dyDescent="0.25">
      <c r="A88" s="3">
        <v>3855</v>
      </c>
      <c r="B88" s="10" t="s">
        <v>3852</v>
      </c>
      <c r="C88" s="3" t="s">
        <v>7964</v>
      </c>
      <c r="D88" s="9">
        <v>1000</v>
      </c>
      <c r="E88" s="17">
        <v>25</v>
      </c>
      <c r="F88" s="3" t="s">
        <v>8220</v>
      </c>
      <c r="G88" s="3" t="s">
        <v>8223</v>
      </c>
      <c r="H88" s="3" t="s">
        <v>8245</v>
      </c>
      <c r="I88" s="3">
        <v>1427408271</v>
      </c>
      <c r="J88" s="3">
        <v>1424819871</v>
      </c>
      <c r="K88" s="3" t="b">
        <v>0</v>
      </c>
      <c r="L88" s="3">
        <v>1</v>
      </c>
      <c r="M88" s="3" t="b">
        <v>0</v>
      </c>
      <c r="N88" s="3" t="s">
        <v>8269</v>
      </c>
      <c r="O88" s="3">
        <v>3</v>
      </c>
      <c r="P88" s="3">
        <v>25</v>
      </c>
      <c r="Q88" s="18" t="s">
        <v>8315</v>
      </c>
      <c r="R88" s="3" t="s">
        <v>8316</v>
      </c>
      <c r="S88" s="4">
        <v>42059.970729166671</v>
      </c>
      <c r="T88" s="4">
        <v>42089.929062499999</v>
      </c>
    </row>
    <row r="89" spans="1:20" ht="75" x14ac:dyDescent="0.25">
      <c r="A89" s="3">
        <v>3856</v>
      </c>
      <c r="B89" s="10" t="s">
        <v>3853</v>
      </c>
      <c r="C89" s="3" t="s">
        <v>7965</v>
      </c>
      <c r="D89" s="9">
        <v>5000</v>
      </c>
      <c r="E89" s="17">
        <v>1</v>
      </c>
      <c r="F89" s="3" t="s">
        <v>8220</v>
      </c>
      <c r="G89" s="3" t="s">
        <v>8223</v>
      </c>
      <c r="H89" s="3" t="s">
        <v>8245</v>
      </c>
      <c r="I89" s="3">
        <v>1425833403</v>
      </c>
      <c r="J89" s="3">
        <v>1423245003</v>
      </c>
      <c r="K89" s="3" t="b">
        <v>0</v>
      </c>
      <c r="L89" s="3">
        <v>1</v>
      </c>
      <c r="M89" s="3" t="b">
        <v>0</v>
      </c>
      <c r="N89" s="3" t="s">
        <v>8269</v>
      </c>
      <c r="O89" s="3">
        <v>0</v>
      </c>
      <c r="P89" s="3">
        <v>1</v>
      </c>
      <c r="Q89" s="18" t="s">
        <v>8315</v>
      </c>
      <c r="R89" s="3" t="s">
        <v>8316</v>
      </c>
      <c r="S89" s="4">
        <v>42041.743090277778</v>
      </c>
      <c r="T89" s="4">
        <v>42071.701423611114</v>
      </c>
    </row>
    <row r="90" spans="1:20" ht="90" x14ac:dyDescent="0.25">
      <c r="A90" s="3">
        <v>3857</v>
      </c>
      <c r="B90" s="10" t="s">
        <v>3854</v>
      </c>
      <c r="C90" s="3" t="s">
        <v>7966</v>
      </c>
      <c r="D90" s="9">
        <v>5000</v>
      </c>
      <c r="E90" s="17">
        <v>260</v>
      </c>
      <c r="F90" s="3" t="s">
        <v>8220</v>
      </c>
      <c r="G90" s="3" t="s">
        <v>8223</v>
      </c>
      <c r="H90" s="3" t="s">
        <v>8245</v>
      </c>
      <c r="I90" s="3">
        <v>1406913120</v>
      </c>
      <c r="J90" s="3">
        <v>1404927690</v>
      </c>
      <c r="K90" s="3" t="b">
        <v>0</v>
      </c>
      <c r="L90" s="3">
        <v>4</v>
      </c>
      <c r="M90" s="3" t="b">
        <v>0</v>
      </c>
      <c r="N90" s="3" t="s">
        <v>8269</v>
      </c>
      <c r="O90" s="3">
        <v>5</v>
      </c>
      <c r="P90" s="3">
        <v>65</v>
      </c>
      <c r="Q90" s="18" t="s">
        <v>8315</v>
      </c>
      <c r="R90" s="3" t="s">
        <v>8316</v>
      </c>
      <c r="S90" s="4">
        <v>41829.73715277778</v>
      </c>
      <c r="T90" s="4">
        <v>41852.716666666667</v>
      </c>
    </row>
    <row r="91" spans="1:20" ht="75" x14ac:dyDescent="0.25">
      <c r="A91" s="3">
        <v>3859</v>
      </c>
      <c r="B91" s="10" t="s">
        <v>3856</v>
      </c>
      <c r="C91" s="3" t="s">
        <v>7968</v>
      </c>
      <c r="D91" s="9">
        <v>2500</v>
      </c>
      <c r="E91" s="17">
        <v>1</v>
      </c>
      <c r="F91" s="3" t="s">
        <v>8220</v>
      </c>
      <c r="G91" s="3" t="s">
        <v>8223</v>
      </c>
      <c r="H91" s="3" t="s">
        <v>8245</v>
      </c>
      <c r="I91" s="3">
        <v>1403730000</v>
      </c>
      <c r="J91" s="3">
        <v>1401485207</v>
      </c>
      <c r="K91" s="3" t="b">
        <v>0</v>
      </c>
      <c r="L91" s="3">
        <v>1</v>
      </c>
      <c r="M91" s="3" t="b">
        <v>0</v>
      </c>
      <c r="N91" s="3" t="s">
        <v>8269</v>
      </c>
      <c r="O91" s="3">
        <v>0</v>
      </c>
      <c r="P91" s="3">
        <v>1</v>
      </c>
      <c r="Q91" s="18" t="s">
        <v>8315</v>
      </c>
      <c r="R91" s="3" t="s">
        <v>8316</v>
      </c>
      <c r="S91" s="4">
        <v>41789.893599537041</v>
      </c>
      <c r="T91" s="4">
        <v>41815.875</v>
      </c>
    </row>
    <row r="92" spans="1:20" ht="75" x14ac:dyDescent="0.25">
      <c r="A92" s="3">
        <v>3860</v>
      </c>
      <c r="B92" s="10" t="s">
        <v>3857</v>
      </c>
      <c r="C92" s="3" t="s">
        <v>7969</v>
      </c>
      <c r="D92" s="9">
        <v>6000</v>
      </c>
      <c r="E92" s="17">
        <v>1060</v>
      </c>
      <c r="F92" s="3" t="s">
        <v>8220</v>
      </c>
      <c r="G92" s="3" t="s">
        <v>8223</v>
      </c>
      <c r="H92" s="3" t="s">
        <v>8245</v>
      </c>
      <c r="I92" s="3">
        <v>1407858710</v>
      </c>
      <c r="J92" s="3">
        <v>1405266710</v>
      </c>
      <c r="K92" s="3" t="b">
        <v>0</v>
      </c>
      <c r="L92" s="3">
        <v>13</v>
      </c>
      <c r="M92" s="3" t="b">
        <v>0</v>
      </c>
      <c r="N92" s="3" t="s">
        <v>8269</v>
      </c>
      <c r="O92" s="3">
        <v>18</v>
      </c>
      <c r="P92" s="3">
        <v>81.540000000000006</v>
      </c>
      <c r="Q92" s="18" t="s">
        <v>8315</v>
      </c>
      <c r="R92" s="3" t="s">
        <v>8316</v>
      </c>
      <c r="S92" s="4">
        <v>41833.660995370366</v>
      </c>
      <c r="T92" s="4">
        <v>41863.660995370366</v>
      </c>
    </row>
    <row r="93" spans="1:20" ht="30" x14ac:dyDescent="0.25">
      <c r="A93" s="3">
        <v>3861</v>
      </c>
      <c r="B93" s="10" t="s">
        <v>3858</v>
      </c>
      <c r="C93" s="3" t="s">
        <v>7970</v>
      </c>
      <c r="D93" s="9">
        <v>2000</v>
      </c>
      <c r="E93" s="17">
        <v>100</v>
      </c>
      <c r="F93" s="3" t="s">
        <v>8220</v>
      </c>
      <c r="G93" s="3" t="s">
        <v>8223</v>
      </c>
      <c r="H93" s="3" t="s">
        <v>8245</v>
      </c>
      <c r="I93" s="3">
        <v>1415828820</v>
      </c>
      <c r="J93" s="3">
        <v>1412258977</v>
      </c>
      <c r="K93" s="3" t="b">
        <v>0</v>
      </c>
      <c r="L93" s="3">
        <v>1</v>
      </c>
      <c r="M93" s="3" t="b">
        <v>0</v>
      </c>
      <c r="N93" s="3" t="s">
        <v>8269</v>
      </c>
      <c r="O93" s="3">
        <v>5</v>
      </c>
      <c r="P93" s="3">
        <v>100</v>
      </c>
      <c r="Q93" s="18" t="s">
        <v>8315</v>
      </c>
      <c r="R93" s="3" t="s">
        <v>8316</v>
      </c>
      <c r="S93" s="4">
        <v>41914.590011574073</v>
      </c>
      <c r="T93" s="4">
        <v>41955.907638888893</v>
      </c>
    </row>
    <row r="94" spans="1:20" ht="45" x14ac:dyDescent="0.25">
      <c r="A94" s="3">
        <v>3862</v>
      </c>
      <c r="B94" s="10" t="s">
        <v>3859</v>
      </c>
      <c r="C94" s="3" t="s">
        <v>7971</v>
      </c>
      <c r="D94" s="9">
        <v>7500</v>
      </c>
      <c r="E94" s="17">
        <v>1</v>
      </c>
      <c r="F94" s="3" t="s">
        <v>8220</v>
      </c>
      <c r="G94" s="3" t="s">
        <v>8223</v>
      </c>
      <c r="H94" s="3" t="s">
        <v>8245</v>
      </c>
      <c r="I94" s="3">
        <v>1473699540</v>
      </c>
      <c r="J94" s="3">
        <v>1472451356</v>
      </c>
      <c r="K94" s="3" t="b">
        <v>0</v>
      </c>
      <c r="L94" s="3">
        <v>1</v>
      </c>
      <c r="M94" s="3" t="b">
        <v>0</v>
      </c>
      <c r="N94" s="3" t="s">
        <v>8269</v>
      </c>
      <c r="O94" s="3">
        <v>0</v>
      </c>
      <c r="P94" s="3">
        <v>1</v>
      </c>
      <c r="Q94" s="18" t="s">
        <v>8315</v>
      </c>
      <c r="R94" s="3" t="s">
        <v>8316</v>
      </c>
      <c r="S94" s="4">
        <v>42611.261064814811</v>
      </c>
      <c r="T94" s="4">
        <v>42625.707638888889</v>
      </c>
    </row>
    <row r="95" spans="1:20" ht="75" x14ac:dyDescent="0.25">
      <c r="A95" s="3">
        <v>3863</v>
      </c>
      <c r="B95" s="10" t="s">
        <v>3860</v>
      </c>
      <c r="C95" s="3" t="s">
        <v>7972</v>
      </c>
      <c r="D95" s="9">
        <v>6000</v>
      </c>
      <c r="E95" s="17">
        <v>0</v>
      </c>
      <c r="F95" s="3" t="s">
        <v>8220</v>
      </c>
      <c r="G95" s="3" t="s">
        <v>8223</v>
      </c>
      <c r="H95" s="3" t="s">
        <v>8245</v>
      </c>
      <c r="I95" s="3">
        <v>1446739905</v>
      </c>
      <c r="J95" s="3">
        <v>1441552305</v>
      </c>
      <c r="K95" s="3" t="b">
        <v>0</v>
      </c>
      <c r="L95" s="3">
        <v>0</v>
      </c>
      <c r="M95" s="3" t="b">
        <v>0</v>
      </c>
      <c r="N95" s="3" t="s">
        <v>8269</v>
      </c>
      <c r="O95" s="3">
        <v>0</v>
      </c>
      <c r="P95" s="3">
        <v>0</v>
      </c>
      <c r="Q95" s="18" t="s">
        <v>8315</v>
      </c>
      <c r="R95" s="3" t="s">
        <v>8316</v>
      </c>
      <c r="S95" s="4">
        <v>42253.633159722223</v>
      </c>
      <c r="T95" s="4">
        <v>42313.674826388888</v>
      </c>
    </row>
    <row r="96" spans="1:20" ht="75" x14ac:dyDescent="0.25">
      <c r="A96" s="3">
        <v>3864</v>
      </c>
      <c r="B96" s="10" t="s">
        <v>3861</v>
      </c>
      <c r="C96" s="3" t="s">
        <v>7973</v>
      </c>
      <c r="D96" s="9">
        <v>5000</v>
      </c>
      <c r="E96" s="17">
        <v>60</v>
      </c>
      <c r="F96" s="3" t="s">
        <v>8220</v>
      </c>
      <c r="G96" s="3" t="s">
        <v>8223</v>
      </c>
      <c r="H96" s="3" t="s">
        <v>8245</v>
      </c>
      <c r="I96" s="3">
        <v>1447799054</v>
      </c>
      <c r="J96" s="3">
        <v>1445203454</v>
      </c>
      <c r="K96" s="3" t="b">
        <v>0</v>
      </c>
      <c r="L96" s="3">
        <v>3</v>
      </c>
      <c r="M96" s="3" t="b">
        <v>0</v>
      </c>
      <c r="N96" s="3" t="s">
        <v>8269</v>
      </c>
      <c r="O96" s="3">
        <v>1</v>
      </c>
      <c r="P96" s="3">
        <v>20</v>
      </c>
      <c r="Q96" s="18" t="s">
        <v>8315</v>
      </c>
      <c r="R96" s="3" t="s">
        <v>8316</v>
      </c>
      <c r="S96" s="4">
        <v>42295.891828703709</v>
      </c>
      <c r="T96" s="4">
        <v>42325.933495370366</v>
      </c>
    </row>
    <row r="97" spans="1:20" ht="75" x14ac:dyDescent="0.25">
      <c r="A97" s="3">
        <v>3866</v>
      </c>
      <c r="B97" s="10" t="s">
        <v>3863</v>
      </c>
      <c r="C97" s="3" t="s">
        <v>7975</v>
      </c>
      <c r="D97" s="9">
        <v>2000</v>
      </c>
      <c r="E97" s="17">
        <v>11</v>
      </c>
      <c r="F97" s="3" t="s">
        <v>8220</v>
      </c>
      <c r="G97" s="3" t="s">
        <v>8223</v>
      </c>
      <c r="H97" s="3" t="s">
        <v>8245</v>
      </c>
      <c r="I97" s="3">
        <v>1458703740</v>
      </c>
      <c r="J97" s="3">
        <v>1454453021</v>
      </c>
      <c r="K97" s="3" t="b">
        <v>0</v>
      </c>
      <c r="L97" s="3">
        <v>2</v>
      </c>
      <c r="M97" s="3" t="b">
        <v>0</v>
      </c>
      <c r="N97" s="3" t="s">
        <v>8269</v>
      </c>
      <c r="O97" s="3">
        <v>1</v>
      </c>
      <c r="P97" s="3">
        <v>5.5</v>
      </c>
      <c r="Q97" s="18" t="s">
        <v>8315</v>
      </c>
      <c r="R97" s="3" t="s">
        <v>8316</v>
      </c>
      <c r="S97" s="4">
        <v>42402.947002314817</v>
      </c>
      <c r="T97" s="4">
        <v>42452.145138888889</v>
      </c>
    </row>
    <row r="98" spans="1:20" ht="75" x14ac:dyDescent="0.25">
      <c r="A98" s="3">
        <v>3867</v>
      </c>
      <c r="B98" s="10" t="s">
        <v>3864</v>
      </c>
      <c r="C98" s="3" t="s">
        <v>7976</v>
      </c>
      <c r="D98" s="9">
        <v>2000</v>
      </c>
      <c r="E98" s="17">
        <v>251</v>
      </c>
      <c r="F98" s="3" t="s">
        <v>8220</v>
      </c>
      <c r="G98" s="3" t="s">
        <v>8223</v>
      </c>
      <c r="H98" s="3" t="s">
        <v>8245</v>
      </c>
      <c r="I98" s="3">
        <v>1466278339</v>
      </c>
      <c r="J98" s="3">
        <v>1463686339</v>
      </c>
      <c r="K98" s="3" t="b">
        <v>0</v>
      </c>
      <c r="L98" s="3">
        <v>5</v>
      </c>
      <c r="M98" s="3" t="b">
        <v>0</v>
      </c>
      <c r="N98" s="3" t="s">
        <v>8269</v>
      </c>
      <c r="O98" s="3">
        <v>13</v>
      </c>
      <c r="P98" s="3">
        <v>50.2</v>
      </c>
      <c r="Q98" s="18" t="s">
        <v>8315</v>
      </c>
      <c r="R98" s="3" t="s">
        <v>8316</v>
      </c>
      <c r="S98" s="4">
        <v>42509.814108796301</v>
      </c>
      <c r="T98" s="4">
        <v>42539.814108796301</v>
      </c>
    </row>
    <row r="99" spans="1:20" ht="60" x14ac:dyDescent="0.25">
      <c r="A99" s="3">
        <v>3889</v>
      </c>
      <c r="B99" s="10" t="s">
        <v>3886</v>
      </c>
      <c r="C99" s="3" t="s">
        <v>7997</v>
      </c>
      <c r="D99" s="9">
        <v>8000</v>
      </c>
      <c r="E99" s="17">
        <v>118</v>
      </c>
      <c r="F99" s="3" t="s">
        <v>8220</v>
      </c>
      <c r="G99" s="3" t="s">
        <v>8223</v>
      </c>
      <c r="H99" s="3" t="s">
        <v>8245</v>
      </c>
      <c r="I99" s="3">
        <v>1420413960</v>
      </c>
      <c r="J99" s="3">
        <v>1417651630</v>
      </c>
      <c r="K99" s="3" t="b">
        <v>0</v>
      </c>
      <c r="L99" s="3">
        <v>9</v>
      </c>
      <c r="M99" s="3" t="b">
        <v>0</v>
      </c>
      <c r="N99" s="3" t="s">
        <v>8269</v>
      </c>
      <c r="O99" s="3">
        <v>1</v>
      </c>
      <c r="P99" s="3">
        <v>13.11</v>
      </c>
      <c r="Q99" s="18" t="s">
        <v>8315</v>
      </c>
      <c r="R99" s="3" t="s">
        <v>8316</v>
      </c>
      <c r="S99" s="4">
        <v>41977.004976851851</v>
      </c>
      <c r="T99" s="4">
        <v>42008.976388888885</v>
      </c>
    </row>
    <row r="100" spans="1:20" ht="75" x14ac:dyDescent="0.25">
      <c r="A100" s="3">
        <v>3890</v>
      </c>
      <c r="B100" s="10" t="s">
        <v>3887</v>
      </c>
      <c r="C100" s="3" t="s">
        <v>7998</v>
      </c>
      <c r="D100" s="9">
        <v>15000</v>
      </c>
      <c r="E100" s="17">
        <v>2524</v>
      </c>
      <c r="F100" s="3" t="s">
        <v>8220</v>
      </c>
      <c r="G100" s="3" t="s">
        <v>8223</v>
      </c>
      <c r="H100" s="3" t="s">
        <v>8245</v>
      </c>
      <c r="I100" s="3">
        <v>1439662344</v>
      </c>
      <c r="J100" s="3">
        <v>1434478344</v>
      </c>
      <c r="K100" s="3" t="b">
        <v>0</v>
      </c>
      <c r="L100" s="3">
        <v>8</v>
      </c>
      <c r="M100" s="3" t="b">
        <v>0</v>
      </c>
      <c r="N100" s="3" t="s">
        <v>8269</v>
      </c>
      <c r="O100" s="3">
        <v>17</v>
      </c>
      <c r="P100" s="3">
        <v>315.5</v>
      </c>
      <c r="Q100" s="18" t="s">
        <v>8315</v>
      </c>
      <c r="R100" s="3" t="s">
        <v>8316</v>
      </c>
      <c r="S100" s="4">
        <v>42171.758611111116</v>
      </c>
      <c r="T100" s="4">
        <v>42231.758611111116</v>
      </c>
    </row>
    <row r="101" spans="1:20" ht="45" x14ac:dyDescent="0.25">
      <c r="A101" s="3">
        <v>3891</v>
      </c>
      <c r="B101" s="10" t="s">
        <v>3888</v>
      </c>
      <c r="C101" s="3" t="s">
        <v>7999</v>
      </c>
      <c r="D101" s="9">
        <v>800</v>
      </c>
      <c r="E101" s="17">
        <v>260</v>
      </c>
      <c r="F101" s="3" t="s">
        <v>8220</v>
      </c>
      <c r="G101" s="3" t="s">
        <v>8223</v>
      </c>
      <c r="H101" s="3" t="s">
        <v>8245</v>
      </c>
      <c r="I101" s="3">
        <v>1427086740</v>
      </c>
      <c r="J101" s="3">
        <v>1424488244</v>
      </c>
      <c r="K101" s="3" t="b">
        <v>0</v>
      </c>
      <c r="L101" s="3">
        <v>7</v>
      </c>
      <c r="M101" s="3" t="b">
        <v>0</v>
      </c>
      <c r="N101" s="3" t="s">
        <v>8269</v>
      </c>
      <c r="O101" s="3">
        <v>33</v>
      </c>
      <c r="P101" s="3">
        <v>37.14</v>
      </c>
      <c r="Q101" s="18" t="s">
        <v>8315</v>
      </c>
      <c r="R101" s="3" t="s">
        <v>8316</v>
      </c>
      <c r="S101" s="4">
        <v>42056.1324537037</v>
      </c>
      <c r="T101" s="4">
        <v>42086.207638888889</v>
      </c>
    </row>
    <row r="102" spans="1:20" ht="75" x14ac:dyDescent="0.25">
      <c r="A102" s="3">
        <v>3892</v>
      </c>
      <c r="B102" s="10" t="s">
        <v>3889</v>
      </c>
      <c r="C102" s="3" t="s">
        <v>8000</v>
      </c>
      <c r="D102" s="9">
        <v>1000</v>
      </c>
      <c r="E102" s="17">
        <v>0</v>
      </c>
      <c r="F102" s="3" t="s">
        <v>8220</v>
      </c>
      <c r="G102" s="3" t="s">
        <v>8223</v>
      </c>
      <c r="H102" s="3" t="s">
        <v>8245</v>
      </c>
      <c r="I102" s="3">
        <v>1408863600</v>
      </c>
      <c r="J102" s="3">
        <v>1408203557</v>
      </c>
      <c r="K102" s="3" t="b">
        <v>0</v>
      </c>
      <c r="L102" s="3">
        <v>0</v>
      </c>
      <c r="M102" s="3" t="b">
        <v>0</v>
      </c>
      <c r="N102" s="3" t="s">
        <v>8269</v>
      </c>
      <c r="O102" s="3">
        <v>0</v>
      </c>
      <c r="P102" s="3">
        <v>0</v>
      </c>
      <c r="Q102" s="18" t="s">
        <v>8315</v>
      </c>
      <c r="R102" s="3" t="s">
        <v>8316</v>
      </c>
      <c r="S102" s="4">
        <v>41867.652280092596</v>
      </c>
      <c r="T102" s="4">
        <v>41875.291666666664</v>
      </c>
    </row>
    <row r="103" spans="1:20" ht="75" x14ac:dyDescent="0.25">
      <c r="A103" s="3">
        <v>3893</v>
      </c>
      <c r="B103" s="10" t="s">
        <v>3890</v>
      </c>
      <c r="C103" s="3" t="s">
        <v>8001</v>
      </c>
      <c r="D103" s="9">
        <v>50000</v>
      </c>
      <c r="E103" s="17">
        <v>10775</v>
      </c>
      <c r="F103" s="3" t="s">
        <v>8220</v>
      </c>
      <c r="G103" s="3" t="s">
        <v>8223</v>
      </c>
      <c r="H103" s="3" t="s">
        <v>8245</v>
      </c>
      <c r="I103" s="3">
        <v>1404194400</v>
      </c>
      <c r="J103" s="3">
        <v>1400600840</v>
      </c>
      <c r="K103" s="3" t="b">
        <v>0</v>
      </c>
      <c r="L103" s="3">
        <v>84</v>
      </c>
      <c r="M103" s="3" t="b">
        <v>0</v>
      </c>
      <c r="N103" s="3" t="s">
        <v>8269</v>
      </c>
      <c r="O103" s="3">
        <v>22</v>
      </c>
      <c r="P103" s="3">
        <v>128.27000000000001</v>
      </c>
      <c r="Q103" s="18" t="s">
        <v>8315</v>
      </c>
      <c r="R103" s="3" t="s">
        <v>8316</v>
      </c>
      <c r="S103" s="4">
        <v>41779.657870370371</v>
      </c>
      <c r="T103" s="4">
        <v>41821.25</v>
      </c>
    </row>
    <row r="104" spans="1:20" ht="75" x14ac:dyDescent="0.25">
      <c r="A104" s="3">
        <v>3894</v>
      </c>
      <c r="B104" s="10" t="s">
        <v>3891</v>
      </c>
      <c r="C104" s="3" t="s">
        <v>8002</v>
      </c>
      <c r="D104" s="9">
        <v>15000</v>
      </c>
      <c r="E104" s="17">
        <v>520</v>
      </c>
      <c r="F104" s="3" t="s">
        <v>8220</v>
      </c>
      <c r="G104" s="3" t="s">
        <v>8223</v>
      </c>
      <c r="H104" s="3" t="s">
        <v>8245</v>
      </c>
      <c r="I104" s="3">
        <v>1481000340</v>
      </c>
      <c r="J104" s="3">
        <v>1478386812</v>
      </c>
      <c r="K104" s="3" t="b">
        <v>0</v>
      </c>
      <c r="L104" s="3">
        <v>11</v>
      </c>
      <c r="M104" s="3" t="b">
        <v>0</v>
      </c>
      <c r="N104" s="3" t="s">
        <v>8269</v>
      </c>
      <c r="O104" s="3">
        <v>3</v>
      </c>
      <c r="P104" s="3">
        <v>47.27</v>
      </c>
      <c r="Q104" s="18" t="s">
        <v>8315</v>
      </c>
      <c r="R104" s="3" t="s">
        <v>8316</v>
      </c>
      <c r="S104" s="4">
        <v>42679.958472222221</v>
      </c>
      <c r="T104" s="4">
        <v>42710.207638888889</v>
      </c>
    </row>
    <row r="105" spans="1:20" ht="75" x14ac:dyDescent="0.25">
      <c r="A105" s="3">
        <v>3895</v>
      </c>
      <c r="B105" s="10" t="s">
        <v>3892</v>
      </c>
      <c r="C105" s="3" t="s">
        <v>8003</v>
      </c>
      <c r="D105" s="9">
        <v>1000</v>
      </c>
      <c r="E105" s="17">
        <v>50</v>
      </c>
      <c r="F105" s="3" t="s">
        <v>8220</v>
      </c>
      <c r="G105" s="3" t="s">
        <v>8223</v>
      </c>
      <c r="H105" s="3" t="s">
        <v>8245</v>
      </c>
      <c r="I105" s="3">
        <v>1425103218</v>
      </c>
      <c r="J105" s="3">
        <v>1422424818</v>
      </c>
      <c r="K105" s="3" t="b">
        <v>0</v>
      </c>
      <c r="L105" s="3">
        <v>1</v>
      </c>
      <c r="M105" s="3" t="b">
        <v>0</v>
      </c>
      <c r="N105" s="3" t="s">
        <v>8269</v>
      </c>
      <c r="O105" s="3">
        <v>5</v>
      </c>
      <c r="P105" s="3">
        <v>50</v>
      </c>
      <c r="Q105" s="18" t="s">
        <v>8315</v>
      </c>
      <c r="R105" s="3" t="s">
        <v>8316</v>
      </c>
      <c r="S105" s="4">
        <v>42032.250208333338</v>
      </c>
      <c r="T105" s="4">
        <v>42063.250208333338</v>
      </c>
    </row>
    <row r="106" spans="1:20" ht="75" x14ac:dyDescent="0.25">
      <c r="A106" s="3">
        <v>3896</v>
      </c>
      <c r="B106" s="10" t="s">
        <v>3893</v>
      </c>
      <c r="C106" s="3" t="s">
        <v>8004</v>
      </c>
      <c r="D106" s="9">
        <v>1600</v>
      </c>
      <c r="E106" s="17">
        <v>170</v>
      </c>
      <c r="F106" s="3" t="s">
        <v>8220</v>
      </c>
      <c r="G106" s="3" t="s">
        <v>8223</v>
      </c>
      <c r="H106" s="3" t="s">
        <v>8245</v>
      </c>
      <c r="I106" s="3">
        <v>1402979778</v>
      </c>
      <c r="J106" s="3">
        <v>1401770178</v>
      </c>
      <c r="K106" s="3" t="b">
        <v>0</v>
      </c>
      <c r="L106" s="3">
        <v>4</v>
      </c>
      <c r="M106" s="3" t="b">
        <v>0</v>
      </c>
      <c r="N106" s="3" t="s">
        <v>8269</v>
      </c>
      <c r="O106" s="3">
        <v>11</v>
      </c>
      <c r="P106" s="3">
        <v>42.5</v>
      </c>
      <c r="Q106" s="18" t="s">
        <v>8315</v>
      </c>
      <c r="R106" s="3" t="s">
        <v>8316</v>
      </c>
      <c r="S106" s="4">
        <v>41793.191875000004</v>
      </c>
      <c r="T106" s="4">
        <v>41807.191875000004</v>
      </c>
    </row>
    <row r="107" spans="1:20" ht="75" x14ac:dyDescent="0.25">
      <c r="A107" s="3">
        <v>3899</v>
      </c>
      <c r="B107" s="10" t="s">
        <v>3896</v>
      </c>
      <c r="C107" s="3" t="s">
        <v>8007</v>
      </c>
      <c r="D107" s="9">
        <v>10000</v>
      </c>
      <c r="E107" s="17">
        <v>125</v>
      </c>
      <c r="F107" s="3" t="s">
        <v>8220</v>
      </c>
      <c r="G107" s="3" t="s">
        <v>8223</v>
      </c>
      <c r="H107" s="3" t="s">
        <v>8245</v>
      </c>
      <c r="I107" s="3">
        <v>1407868561</v>
      </c>
      <c r="J107" s="3">
        <v>1406140561</v>
      </c>
      <c r="K107" s="3" t="b">
        <v>0</v>
      </c>
      <c r="L107" s="3">
        <v>2</v>
      </c>
      <c r="M107" s="3" t="b">
        <v>0</v>
      </c>
      <c r="N107" s="3" t="s">
        <v>8269</v>
      </c>
      <c r="O107" s="3">
        <v>1</v>
      </c>
      <c r="P107" s="3">
        <v>62.5</v>
      </c>
      <c r="Q107" s="18" t="s">
        <v>8315</v>
      </c>
      <c r="R107" s="3" t="s">
        <v>8316</v>
      </c>
      <c r="S107" s="4">
        <v>41843.775011574071</v>
      </c>
      <c r="T107" s="4">
        <v>41863.775011574071</v>
      </c>
    </row>
    <row r="108" spans="1:20" ht="60" x14ac:dyDescent="0.25">
      <c r="A108" s="3">
        <v>3900</v>
      </c>
      <c r="B108" s="10" t="s">
        <v>3897</v>
      </c>
      <c r="C108" s="3" t="s">
        <v>8008</v>
      </c>
      <c r="D108" s="9">
        <v>2500</v>
      </c>
      <c r="E108" s="17">
        <v>135</v>
      </c>
      <c r="F108" s="3" t="s">
        <v>8220</v>
      </c>
      <c r="G108" s="3" t="s">
        <v>8223</v>
      </c>
      <c r="H108" s="3" t="s">
        <v>8245</v>
      </c>
      <c r="I108" s="3">
        <v>1433988791</v>
      </c>
      <c r="J108" s="3">
        <v>1431396791</v>
      </c>
      <c r="K108" s="3" t="b">
        <v>0</v>
      </c>
      <c r="L108" s="3">
        <v>5</v>
      </c>
      <c r="M108" s="3" t="b">
        <v>0</v>
      </c>
      <c r="N108" s="3" t="s">
        <v>8269</v>
      </c>
      <c r="O108" s="3">
        <v>5</v>
      </c>
      <c r="P108" s="3">
        <v>27</v>
      </c>
      <c r="Q108" s="18" t="s">
        <v>8315</v>
      </c>
      <c r="R108" s="3" t="s">
        <v>8316</v>
      </c>
      <c r="S108" s="4">
        <v>42136.092488425929</v>
      </c>
      <c r="T108" s="4">
        <v>42166.092488425929</v>
      </c>
    </row>
    <row r="109" spans="1:20" ht="75" x14ac:dyDescent="0.25">
      <c r="A109" s="3">
        <v>3901</v>
      </c>
      <c r="B109" s="10" t="s">
        <v>3898</v>
      </c>
      <c r="C109" s="3" t="s">
        <v>8009</v>
      </c>
      <c r="D109" s="9">
        <v>3000</v>
      </c>
      <c r="E109" s="17">
        <v>25</v>
      </c>
      <c r="F109" s="3" t="s">
        <v>8220</v>
      </c>
      <c r="G109" s="3" t="s">
        <v>8223</v>
      </c>
      <c r="H109" s="3" t="s">
        <v>8245</v>
      </c>
      <c r="I109" s="3">
        <v>1450554599</v>
      </c>
      <c r="J109" s="3">
        <v>1447098599</v>
      </c>
      <c r="K109" s="3" t="b">
        <v>0</v>
      </c>
      <c r="L109" s="3">
        <v>1</v>
      </c>
      <c r="M109" s="3" t="b">
        <v>0</v>
      </c>
      <c r="N109" s="3" t="s">
        <v>8269</v>
      </c>
      <c r="O109" s="3">
        <v>1</v>
      </c>
      <c r="P109" s="3">
        <v>25</v>
      </c>
      <c r="Q109" s="18" t="s">
        <v>8315</v>
      </c>
      <c r="R109" s="3" t="s">
        <v>8316</v>
      </c>
      <c r="S109" s="4">
        <v>42317.826377314821</v>
      </c>
      <c r="T109" s="4">
        <v>42357.826377314821</v>
      </c>
    </row>
    <row r="110" spans="1:20" ht="75" x14ac:dyDescent="0.25">
      <c r="A110" s="3">
        <v>3903</v>
      </c>
      <c r="B110" s="10" t="s">
        <v>3900</v>
      </c>
      <c r="C110" s="3" t="s">
        <v>8011</v>
      </c>
      <c r="D110" s="9">
        <v>1500</v>
      </c>
      <c r="E110" s="17">
        <v>0</v>
      </c>
      <c r="F110" s="3" t="s">
        <v>8220</v>
      </c>
      <c r="G110" s="3" t="s">
        <v>8223</v>
      </c>
      <c r="H110" s="3" t="s">
        <v>8245</v>
      </c>
      <c r="I110" s="3">
        <v>1439581080</v>
      </c>
      <c r="J110" s="3">
        <v>1435709765</v>
      </c>
      <c r="K110" s="3" t="b">
        <v>0</v>
      </c>
      <c r="L110" s="3">
        <v>0</v>
      </c>
      <c r="M110" s="3" t="b">
        <v>0</v>
      </c>
      <c r="N110" s="3" t="s">
        <v>8269</v>
      </c>
      <c r="O110" s="3">
        <v>0</v>
      </c>
      <c r="P110" s="3">
        <v>0</v>
      </c>
      <c r="Q110" s="18" t="s">
        <v>8315</v>
      </c>
      <c r="R110" s="3" t="s">
        <v>8316</v>
      </c>
      <c r="S110" s="4">
        <v>42186.01116898148</v>
      </c>
      <c r="T110" s="4">
        <v>42230.818055555559</v>
      </c>
    </row>
    <row r="111" spans="1:20" ht="45" x14ac:dyDescent="0.25">
      <c r="A111" s="3">
        <v>3904</v>
      </c>
      <c r="B111" s="10" t="s">
        <v>3901</v>
      </c>
      <c r="C111" s="3" t="s">
        <v>8012</v>
      </c>
      <c r="D111" s="9">
        <v>10000</v>
      </c>
      <c r="E111" s="17">
        <v>3</v>
      </c>
      <c r="F111" s="3" t="s">
        <v>8220</v>
      </c>
      <c r="G111" s="3" t="s">
        <v>8223</v>
      </c>
      <c r="H111" s="3" t="s">
        <v>8245</v>
      </c>
      <c r="I111" s="3">
        <v>1429074240</v>
      </c>
      <c r="J111" s="3">
        <v>1427866200</v>
      </c>
      <c r="K111" s="3" t="b">
        <v>0</v>
      </c>
      <c r="L111" s="3">
        <v>2</v>
      </c>
      <c r="M111" s="3" t="b">
        <v>0</v>
      </c>
      <c r="N111" s="3" t="s">
        <v>8269</v>
      </c>
      <c r="O111" s="3">
        <v>0</v>
      </c>
      <c r="P111" s="3">
        <v>1.5</v>
      </c>
      <c r="Q111" s="18" t="s">
        <v>8315</v>
      </c>
      <c r="R111" s="3" t="s">
        <v>8316</v>
      </c>
      <c r="S111" s="4">
        <v>42095.229166666672</v>
      </c>
      <c r="T111" s="4">
        <v>42109.211111111115</v>
      </c>
    </row>
    <row r="112" spans="1:20" ht="75" x14ac:dyDescent="0.25">
      <c r="A112" s="3">
        <v>3907</v>
      </c>
      <c r="B112" s="10" t="s">
        <v>3904</v>
      </c>
      <c r="C112" s="3" t="s">
        <v>8015</v>
      </c>
      <c r="D112" s="9">
        <v>1000</v>
      </c>
      <c r="E112" s="17">
        <v>153</v>
      </c>
      <c r="F112" s="3" t="s">
        <v>8220</v>
      </c>
      <c r="G112" s="3" t="s">
        <v>8223</v>
      </c>
      <c r="H112" s="3" t="s">
        <v>8245</v>
      </c>
      <c r="I112" s="3">
        <v>1414354080</v>
      </c>
      <c r="J112" s="3">
        <v>1411587606</v>
      </c>
      <c r="K112" s="3" t="b">
        <v>0</v>
      </c>
      <c r="L112" s="3">
        <v>4</v>
      </c>
      <c r="M112" s="3" t="b">
        <v>0</v>
      </c>
      <c r="N112" s="3" t="s">
        <v>8269</v>
      </c>
      <c r="O112" s="3">
        <v>15</v>
      </c>
      <c r="P112" s="3">
        <v>38.25</v>
      </c>
      <c r="Q112" s="18" t="s">
        <v>8315</v>
      </c>
      <c r="R112" s="3" t="s">
        <v>8316</v>
      </c>
      <c r="S112" s="4">
        <v>41906.819513888891</v>
      </c>
      <c r="T112" s="4">
        <v>41938.838888888888</v>
      </c>
    </row>
    <row r="113" spans="1:20" ht="75" x14ac:dyDescent="0.25">
      <c r="A113" s="3">
        <v>3908</v>
      </c>
      <c r="B113" s="10" t="s">
        <v>3905</v>
      </c>
      <c r="C113" s="3" t="s">
        <v>8016</v>
      </c>
      <c r="D113" s="9">
        <v>750</v>
      </c>
      <c r="E113" s="17">
        <v>65</v>
      </c>
      <c r="F113" s="3" t="s">
        <v>8220</v>
      </c>
      <c r="G113" s="3" t="s">
        <v>8223</v>
      </c>
      <c r="H113" s="3" t="s">
        <v>8245</v>
      </c>
      <c r="I113" s="3">
        <v>1406603696</v>
      </c>
      <c r="J113" s="3">
        <v>1405307696</v>
      </c>
      <c r="K113" s="3" t="b">
        <v>0</v>
      </c>
      <c r="L113" s="3">
        <v>4</v>
      </c>
      <c r="M113" s="3" t="b">
        <v>0</v>
      </c>
      <c r="N113" s="3" t="s">
        <v>8269</v>
      </c>
      <c r="O113" s="3">
        <v>9</v>
      </c>
      <c r="P113" s="3">
        <v>16.25</v>
      </c>
      <c r="Q113" s="18" t="s">
        <v>8315</v>
      </c>
      <c r="R113" s="3" t="s">
        <v>8316</v>
      </c>
      <c r="S113" s="4">
        <v>41834.135370370372</v>
      </c>
      <c r="T113" s="4">
        <v>41849.135370370372</v>
      </c>
    </row>
    <row r="114" spans="1:20" ht="75" x14ac:dyDescent="0.25">
      <c r="A114" s="3">
        <v>3909</v>
      </c>
      <c r="B114" s="10" t="s">
        <v>3906</v>
      </c>
      <c r="C114" s="3" t="s">
        <v>8017</v>
      </c>
      <c r="D114" s="9">
        <v>60000</v>
      </c>
      <c r="E114" s="17">
        <v>135</v>
      </c>
      <c r="F114" s="3" t="s">
        <v>8220</v>
      </c>
      <c r="G114" s="3" t="s">
        <v>8223</v>
      </c>
      <c r="H114" s="3" t="s">
        <v>8245</v>
      </c>
      <c r="I114" s="3">
        <v>1410424642</v>
      </c>
      <c r="J114" s="3">
        <v>1407832642</v>
      </c>
      <c r="K114" s="3" t="b">
        <v>0</v>
      </c>
      <c r="L114" s="3">
        <v>4</v>
      </c>
      <c r="M114" s="3" t="b">
        <v>0</v>
      </c>
      <c r="N114" s="3" t="s">
        <v>8269</v>
      </c>
      <c r="O114" s="3">
        <v>0</v>
      </c>
      <c r="P114" s="3">
        <v>33.75</v>
      </c>
      <c r="Q114" s="18" t="s">
        <v>8315</v>
      </c>
      <c r="R114" s="3" t="s">
        <v>8316</v>
      </c>
      <c r="S114" s="4">
        <v>41863.359282407408</v>
      </c>
      <c r="T114" s="4">
        <v>41893.359282407408</v>
      </c>
    </row>
    <row r="115" spans="1:20" ht="60" x14ac:dyDescent="0.25">
      <c r="A115" s="3">
        <v>3910</v>
      </c>
      <c r="B115" s="10" t="s">
        <v>3907</v>
      </c>
      <c r="C115" s="3" t="s">
        <v>8018</v>
      </c>
      <c r="D115" s="9">
        <v>6000</v>
      </c>
      <c r="E115" s="17">
        <v>185</v>
      </c>
      <c r="F115" s="3" t="s">
        <v>8220</v>
      </c>
      <c r="G115" s="3" t="s">
        <v>8223</v>
      </c>
      <c r="H115" s="3" t="s">
        <v>8245</v>
      </c>
      <c r="I115" s="3">
        <v>1441649397</v>
      </c>
      <c r="J115" s="3">
        <v>1439057397</v>
      </c>
      <c r="K115" s="3" t="b">
        <v>0</v>
      </c>
      <c r="L115" s="3">
        <v>3</v>
      </c>
      <c r="M115" s="3" t="b">
        <v>0</v>
      </c>
      <c r="N115" s="3" t="s">
        <v>8269</v>
      </c>
      <c r="O115" s="3">
        <v>3</v>
      </c>
      <c r="P115" s="3">
        <v>61.67</v>
      </c>
      <c r="Q115" s="18" t="s">
        <v>8315</v>
      </c>
      <c r="R115" s="3" t="s">
        <v>8316</v>
      </c>
      <c r="S115" s="4">
        <v>42224.756909722222</v>
      </c>
      <c r="T115" s="4">
        <v>42254.756909722222</v>
      </c>
    </row>
    <row r="116" spans="1:20" ht="75" x14ac:dyDescent="0.25">
      <c r="A116" s="3">
        <v>3911</v>
      </c>
      <c r="B116" s="10" t="s">
        <v>3908</v>
      </c>
      <c r="C116" s="3" t="s">
        <v>8019</v>
      </c>
      <c r="D116" s="9">
        <v>8000</v>
      </c>
      <c r="E116" s="17">
        <v>2993</v>
      </c>
      <c r="F116" s="3" t="s">
        <v>8220</v>
      </c>
      <c r="G116" s="3" t="s">
        <v>8223</v>
      </c>
      <c r="H116" s="3" t="s">
        <v>8245</v>
      </c>
      <c r="I116" s="3">
        <v>1417033777</v>
      </c>
      <c r="J116" s="3">
        <v>1414438177</v>
      </c>
      <c r="K116" s="3" t="b">
        <v>0</v>
      </c>
      <c r="L116" s="3">
        <v>36</v>
      </c>
      <c r="M116" s="3" t="b">
        <v>0</v>
      </c>
      <c r="N116" s="3" t="s">
        <v>8269</v>
      </c>
      <c r="O116" s="3">
        <v>37</v>
      </c>
      <c r="P116" s="3">
        <v>83.14</v>
      </c>
      <c r="Q116" s="18" t="s">
        <v>8315</v>
      </c>
      <c r="R116" s="3" t="s">
        <v>8316</v>
      </c>
      <c r="S116" s="4">
        <v>41939.8122337963</v>
      </c>
      <c r="T116" s="4">
        <v>41969.853900462964</v>
      </c>
    </row>
    <row r="117" spans="1:20" ht="75" x14ac:dyDescent="0.25">
      <c r="A117" s="3">
        <v>3912</v>
      </c>
      <c r="B117" s="10" t="s">
        <v>3909</v>
      </c>
      <c r="C117" s="3" t="s">
        <v>8020</v>
      </c>
      <c r="D117" s="9">
        <v>15000</v>
      </c>
      <c r="E117" s="17">
        <v>1</v>
      </c>
      <c r="F117" s="3" t="s">
        <v>8220</v>
      </c>
      <c r="G117" s="3" t="s">
        <v>8223</v>
      </c>
      <c r="H117" s="3" t="s">
        <v>8245</v>
      </c>
      <c r="I117" s="3">
        <v>1429936500</v>
      </c>
      <c r="J117" s="3">
        <v>1424759330</v>
      </c>
      <c r="K117" s="3" t="b">
        <v>0</v>
      </c>
      <c r="L117" s="3">
        <v>1</v>
      </c>
      <c r="M117" s="3" t="b">
        <v>0</v>
      </c>
      <c r="N117" s="3" t="s">
        <v>8269</v>
      </c>
      <c r="O117" s="3">
        <v>0</v>
      </c>
      <c r="P117" s="3">
        <v>1</v>
      </c>
      <c r="Q117" s="18" t="s">
        <v>8315</v>
      </c>
      <c r="R117" s="3" t="s">
        <v>8316</v>
      </c>
      <c r="S117" s="4">
        <v>42059.270023148143</v>
      </c>
      <c r="T117" s="4">
        <v>42119.190972222219</v>
      </c>
    </row>
    <row r="118" spans="1:20" ht="75" x14ac:dyDescent="0.25">
      <c r="A118" s="3">
        <v>3913</v>
      </c>
      <c r="B118" s="10" t="s">
        <v>3910</v>
      </c>
      <c r="C118" s="3" t="s">
        <v>8021</v>
      </c>
      <c r="D118" s="9">
        <v>10000</v>
      </c>
      <c r="E118" s="17">
        <v>1000</v>
      </c>
      <c r="F118" s="3" t="s">
        <v>8220</v>
      </c>
      <c r="G118" s="3" t="s">
        <v>8223</v>
      </c>
      <c r="H118" s="3" t="s">
        <v>8245</v>
      </c>
      <c r="I118" s="3">
        <v>1448863449</v>
      </c>
      <c r="J118" s="3">
        <v>1446267849</v>
      </c>
      <c r="K118" s="3" t="b">
        <v>0</v>
      </c>
      <c r="L118" s="3">
        <v>7</v>
      </c>
      <c r="M118" s="3" t="b">
        <v>0</v>
      </c>
      <c r="N118" s="3" t="s">
        <v>8269</v>
      </c>
      <c r="O118" s="3">
        <v>10</v>
      </c>
      <c r="P118" s="3">
        <v>142.86000000000001</v>
      </c>
      <c r="Q118" s="18" t="s">
        <v>8315</v>
      </c>
      <c r="R118" s="3" t="s">
        <v>8316</v>
      </c>
      <c r="S118" s="4">
        <v>42308.211215277777</v>
      </c>
      <c r="T118" s="4">
        <v>42338.252881944441</v>
      </c>
    </row>
    <row r="119" spans="1:20" ht="75" x14ac:dyDescent="0.25">
      <c r="A119" s="3">
        <v>3922</v>
      </c>
      <c r="B119" s="10" t="s">
        <v>3919</v>
      </c>
      <c r="C119" s="3" t="s">
        <v>8030</v>
      </c>
      <c r="D119" s="9">
        <v>750</v>
      </c>
      <c r="E119" s="17">
        <v>61</v>
      </c>
      <c r="F119" s="3" t="s">
        <v>8220</v>
      </c>
      <c r="G119" s="3" t="s">
        <v>8223</v>
      </c>
      <c r="H119" s="3" t="s">
        <v>8245</v>
      </c>
      <c r="I119" s="3">
        <v>1425337200</v>
      </c>
      <c r="J119" s="3">
        <v>1421432810</v>
      </c>
      <c r="K119" s="3" t="b">
        <v>0</v>
      </c>
      <c r="L119" s="3">
        <v>6</v>
      </c>
      <c r="M119" s="3" t="b">
        <v>0</v>
      </c>
      <c r="N119" s="3" t="s">
        <v>8269</v>
      </c>
      <c r="O119" s="3">
        <v>8</v>
      </c>
      <c r="P119" s="3">
        <v>10.17</v>
      </c>
      <c r="Q119" s="18" t="s">
        <v>8315</v>
      </c>
      <c r="R119" s="3" t="s">
        <v>8316</v>
      </c>
      <c r="S119" s="4">
        <v>42020.768634259264</v>
      </c>
      <c r="T119" s="4">
        <v>42065.958333333328</v>
      </c>
    </row>
    <row r="120" spans="1:20" ht="75" x14ac:dyDescent="0.25">
      <c r="A120" s="3">
        <v>3924</v>
      </c>
      <c r="B120" s="10" t="s">
        <v>3921</v>
      </c>
      <c r="C120" s="3" t="s">
        <v>8032</v>
      </c>
      <c r="D120" s="9">
        <v>15000</v>
      </c>
      <c r="E120" s="17">
        <v>2290</v>
      </c>
      <c r="F120" s="3" t="s">
        <v>8220</v>
      </c>
      <c r="G120" s="3" t="s">
        <v>8223</v>
      </c>
      <c r="H120" s="3" t="s">
        <v>8245</v>
      </c>
      <c r="I120" s="3">
        <v>1403823722</v>
      </c>
      <c r="J120" s="3">
        <v>1401231722</v>
      </c>
      <c r="K120" s="3" t="b">
        <v>0</v>
      </c>
      <c r="L120" s="3">
        <v>40</v>
      </c>
      <c r="M120" s="3" t="b">
        <v>0</v>
      </c>
      <c r="N120" s="3" t="s">
        <v>8269</v>
      </c>
      <c r="O120" s="3">
        <v>15</v>
      </c>
      <c r="P120" s="3">
        <v>57.25</v>
      </c>
      <c r="Q120" s="18" t="s">
        <v>8315</v>
      </c>
      <c r="R120" s="3" t="s">
        <v>8316</v>
      </c>
      <c r="S120" s="4">
        <v>41786.959745370368</v>
      </c>
      <c r="T120" s="4">
        <v>41816.959745370368</v>
      </c>
    </row>
    <row r="121" spans="1:20" ht="75" x14ac:dyDescent="0.25">
      <c r="A121" s="3">
        <v>3925</v>
      </c>
      <c r="B121" s="10" t="s">
        <v>3922</v>
      </c>
      <c r="C121" s="3" t="s">
        <v>8033</v>
      </c>
      <c r="D121" s="9">
        <v>150</v>
      </c>
      <c r="E121" s="17">
        <v>15</v>
      </c>
      <c r="F121" s="3" t="s">
        <v>8220</v>
      </c>
      <c r="G121" s="3" t="s">
        <v>8223</v>
      </c>
      <c r="H121" s="3" t="s">
        <v>8245</v>
      </c>
      <c r="I121" s="3">
        <v>1406753639</v>
      </c>
      <c r="J121" s="3">
        <v>1404161639</v>
      </c>
      <c r="K121" s="3" t="b">
        <v>0</v>
      </c>
      <c r="L121" s="3">
        <v>3</v>
      </c>
      <c r="M121" s="3" t="b">
        <v>0</v>
      </c>
      <c r="N121" s="3" t="s">
        <v>8269</v>
      </c>
      <c r="O121" s="3">
        <v>10</v>
      </c>
      <c r="P121" s="3">
        <v>5</v>
      </c>
      <c r="Q121" s="18" t="s">
        <v>8315</v>
      </c>
      <c r="R121" s="3" t="s">
        <v>8316</v>
      </c>
      <c r="S121" s="4">
        <v>41820.870821759258</v>
      </c>
      <c r="T121" s="4">
        <v>41850.870821759258</v>
      </c>
    </row>
    <row r="122" spans="1:20" ht="75" x14ac:dyDescent="0.25">
      <c r="A122" s="3">
        <v>3928</v>
      </c>
      <c r="B122" s="10" t="s">
        <v>3925</v>
      </c>
      <c r="C122" s="3" t="s">
        <v>8036</v>
      </c>
      <c r="D122" s="9">
        <v>5000</v>
      </c>
      <c r="E122" s="17">
        <v>651</v>
      </c>
      <c r="F122" s="3" t="s">
        <v>8220</v>
      </c>
      <c r="G122" s="3" t="s">
        <v>8223</v>
      </c>
      <c r="H122" s="3" t="s">
        <v>8245</v>
      </c>
      <c r="I122" s="3">
        <v>1444971540</v>
      </c>
      <c r="J122" s="3">
        <v>1442593427</v>
      </c>
      <c r="K122" s="3" t="b">
        <v>0</v>
      </c>
      <c r="L122" s="3">
        <v>7</v>
      </c>
      <c r="M122" s="3" t="b">
        <v>0</v>
      </c>
      <c r="N122" s="3" t="s">
        <v>8269</v>
      </c>
      <c r="O122" s="3">
        <v>13</v>
      </c>
      <c r="P122" s="3">
        <v>93</v>
      </c>
      <c r="Q122" s="18" t="s">
        <v>8315</v>
      </c>
      <c r="R122" s="3" t="s">
        <v>8316</v>
      </c>
      <c r="S122" s="4">
        <v>42265.683182870373</v>
      </c>
      <c r="T122" s="4">
        <v>42293.207638888889</v>
      </c>
    </row>
    <row r="123" spans="1:20" ht="75" x14ac:dyDescent="0.25">
      <c r="A123" s="3">
        <v>3929</v>
      </c>
      <c r="B123" s="10" t="s">
        <v>3926</v>
      </c>
      <c r="C123" s="3" t="s">
        <v>8037</v>
      </c>
      <c r="D123" s="9">
        <v>20000</v>
      </c>
      <c r="E123" s="17">
        <v>453</v>
      </c>
      <c r="F123" s="3" t="s">
        <v>8220</v>
      </c>
      <c r="G123" s="3" t="s">
        <v>8223</v>
      </c>
      <c r="H123" s="3" t="s">
        <v>8245</v>
      </c>
      <c r="I123" s="3">
        <v>1474228265</v>
      </c>
      <c r="J123" s="3">
        <v>1471636265</v>
      </c>
      <c r="K123" s="3" t="b">
        <v>0</v>
      </c>
      <c r="L123" s="3">
        <v>14</v>
      </c>
      <c r="M123" s="3" t="b">
        <v>0</v>
      </c>
      <c r="N123" s="3" t="s">
        <v>8269</v>
      </c>
      <c r="O123" s="3">
        <v>2</v>
      </c>
      <c r="P123" s="3">
        <v>32.36</v>
      </c>
      <c r="Q123" s="18" t="s">
        <v>8315</v>
      </c>
      <c r="R123" s="3" t="s">
        <v>8316</v>
      </c>
      <c r="S123" s="4">
        <v>42601.827141203699</v>
      </c>
      <c r="T123" s="4">
        <v>42631.827141203699</v>
      </c>
    </row>
    <row r="124" spans="1:20" ht="75" x14ac:dyDescent="0.25">
      <c r="A124" s="3">
        <v>3931</v>
      </c>
      <c r="B124" s="10" t="s">
        <v>3928</v>
      </c>
      <c r="C124" s="3" t="s">
        <v>8039</v>
      </c>
      <c r="D124" s="9">
        <v>8000</v>
      </c>
      <c r="E124" s="17">
        <v>0</v>
      </c>
      <c r="F124" s="3" t="s">
        <v>8220</v>
      </c>
      <c r="G124" s="3" t="s">
        <v>8223</v>
      </c>
      <c r="H124" s="3" t="s">
        <v>8245</v>
      </c>
      <c r="I124" s="3">
        <v>1441510707</v>
      </c>
      <c r="J124" s="3">
        <v>1439350707</v>
      </c>
      <c r="K124" s="3" t="b">
        <v>0</v>
      </c>
      <c r="L124" s="3">
        <v>0</v>
      </c>
      <c r="M124" s="3" t="b">
        <v>0</v>
      </c>
      <c r="N124" s="3" t="s">
        <v>8269</v>
      </c>
      <c r="O124" s="3">
        <v>0</v>
      </c>
      <c r="P124" s="3">
        <v>0</v>
      </c>
      <c r="Q124" s="18" t="s">
        <v>8315</v>
      </c>
      <c r="R124" s="3" t="s">
        <v>8316</v>
      </c>
      <c r="S124" s="4">
        <v>42228.151701388888</v>
      </c>
      <c r="T124" s="4">
        <v>42253.151701388888</v>
      </c>
    </row>
    <row r="125" spans="1:20" ht="75" x14ac:dyDescent="0.25">
      <c r="A125" s="3">
        <v>3932</v>
      </c>
      <c r="B125" s="10" t="s">
        <v>3929</v>
      </c>
      <c r="C125" s="3" t="s">
        <v>8040</v>
      </c>
      <c r="D125" s="9">
        <v>12000</v>
      </c>
      <c r="E125" s="17">
        <v>1</v>
      </c>
      <c r="F125" s="3" t="s">
        <v>8220</v>
      </c>
      <c r="G125" s="3" t="s">
        <v>8223</v>
      </c>
      <c r="H125" s="3" t="s">
        <v>8245</v>
      </c>
      <c r="I125" s="3">
        <v>1458097364</v>
      </c>
      <c r="J125" s="3">
        <v>1455508964</v>
      </c>
      <c r="K125" s="3" t="b">
        <v>0</v>
      </c>
      <c r="L125" s="3">
        <v>1</v>
      </c>
      <c r="M125" s="3" t="b">
        <v>0</v>
      </c>
      <c r="N125" s="3" t="s">
        <v>8269</v>
      </c>
      <c r="O125" s="3">
        <v>0</v>
      </c>
      <c r="P125" s="3">
        <v>1</v>
      </c>
      <c r="Q125" s="18" t="s">
        <v>8315</v>
      </c>
      <c r="R125" s="3" t="s">
        <v>8316</v>
      </c>
      <c r="S125" s="4">
        <v>42415.168564814812</v>
      </c>
      <c r="T125" s="4">
        <v>42445.126898148148</v>
      </c>
    </row>
    <row r="126" spans="1:20" ht="75" x14ac:dyDescent="0.25">
      <c r="A126" s="3">
        <v>3933</v>
      </c>
      <c r="B126" s="10" t="s">
        <v>3930</v>
      </c>
      <c r="C126" s="3" t="s">
        <v>8041</v>
      </c>
      <c r="D126" s="9">
        <v>7000</v>
      </c>
      <c r="E126" s="17">
        <v>1102</v>
      </c>
      <c r="F126" s="3" t="s">
        <v>8220</v>
      </c>
      <c r="G126" s="3" t="s">
        <v>8223</v>
      </c>
      <c r="H126" s="3" t="s">
        <v>8245</v>
      </c>
      <c r="I126" s="3">
        <v>1468716180</v>
      </c>
      <c r="J126" s="3">
        <v>1466205262</v>
      </c>
      <c r="K126" s="3" t="b">
        <v>0</v>
      </c>
      <c r="L126" s="3">
        <v>12</v>
      </c>
      <c r="M126" s="3" t="b">
        <v>0</v>
      </c>
      <c r="N126" s="3" t="s">
        <v>8269</v>
      </c>
      <c r="O126" s="3">
        <v>16</v>
      </c>
      <c r="P126" s="3">
        <v>91.83</v>
      </c>
      <c r="Q126" s="18" t="s">
        <v>8315</v>
      </c>
      <c r="R126" s="3" t="s">
        <v>8316</v>
      </c>
      <c r="S126" s="4">
        <v>42538.968310185184</v>
      </c>
      <c r="T126" s="4">
        <v>42568.029861111107</v>
      </c>
    </row>
    <row r="127" spans="1:20" ht="75" x14ac:dyDescent="0.25">
      <c r="A127" s="3">
        <v>3934</v>
      </c>
      <c r="B127" s="10" t="s">
        <v>3931</v>
      </c>
      <c r="C127" s="3" t="s">
        <v>8042</v>
      </c>
      <c r="D127" s="9">
        <v>5000</v>
      </c>
      <c r="E127" s="17">
        <v>550</v>
      </c>
      <c r="F127" s="3" t="s">
        <v>8220</v>
      </c>
      <c r="G127" s="3" t="s">
        <v>8223</v>
      </c>
      <c r="H127" s="3" t="s">
        <v>8245</v>
      </c>
      <c r="I127" s="3">
        <v>1443704400</v>
      </c>
      <c r="J127" s="3">
        <v>1439827639</v>
      </c>
      <c r="K127" s="3" t="b">
        <v>0</v>
      </c>
      <c r="L127" s="3">
        <v>12</v>
      </c>
      <c r="M127" s="3" t="b">
        <v>0</v>
      </c>
      <c r="N127" s="3" t="s">
        <v>8269</v>
      </c>
      <c r="O127" s="3">
        <v>11</v>
      </c>
      <c r="P127" s="3">
        <v>45.83</v>
      </c>
      <c r="Q127" s="18" t="s">
        <v>8315</v>
      </c>
      <c r="R127" s="3" t="s">
        <v>8316</v>
      </c>
      <c r="S127" s="4">
        <v>42233.671747685185</v>
      </c>
      <c r="T127" s="4">
        <v>42278.541666666672</v>
      </c>
    </row>
    <row r="128" spans="1:20" ht="75" x14ac:dyDescent="0.25">
      <c r="A128" s="3">
        <v>3936</v>
      </c>
      <c r="B128" s="10" t="s">
        <v>3933</v>
      </c>
      <c r="C128" s="3" t="s">
        <v>8044</v>
      </c>
      <c r="D128" s="9">
        <v>20000</v>
      </c>
      <c r="E128" s="17">
        <v>0</v>
      </c>
      <c r="F128" s="3" t="s">
        <v>8220</v>
      </c>
      <c r="G128" s="3" t="s">
        <v>8223</v>
      </c>
      <c r="H128" s="3" t="s">
        <v>8245</v>
      </c>
      <c r="I128" s="3">
        <v>1480576720</v>
      </c>
      <c r="J128" s="3">
        <v>1477981120</v>
      </c>
      <c r="K128" s="3" t="b">
        <v>0</v>
      </c>
      <c r="L128" s="3">
        <v>0</v>
      </c>
      <c r="M128" s="3" t="b">
        <v>0</v>
      </c>
      <c r="N128" s="3" t="s">
        <v>8269</v>
      </c>
      <c r="O128" s="3">
        <v>0</v>
      </c>
      <c r="P128" s="3">
        <v>0</v>
      </c>
      <c r="Q128" s="18" t="s">
        <v>8315</v>
      </c>
      <c r="R128" s="3" t="s">
        <v>8316</v>
      </c>
      <c r="S128" s="4">
        <v>42675.262962962966</v>
      </c>
      <c r="T128" s="4">
        <v>42705.304629629631</v>
      </c>
    </row>
    <row r="129" spans="1:20" ht="75" x14ac:dyDescent="0.25">
      <c r="A129" s="3">
        <v>3937</v>
      </c>
      <c r="B129" s="10" t="s">
        <v>3934</v>
      </c>
      <c r="C129" s="3" t="s">
        <v>8045</v>
      </c>
      <c r="D129" s="9">
        <v>2885</v>
      </c>
      <c r="E129" s="17">
        <v>2485</v>
      </c>
      <c r="F129" s="3" t="s">
        <v>8220</v>
      </c>
      <c r="G129" s="3" t="s">
        <v>8223</v>
      </c>
      <c r="H129" s="3" t="s">
        <v>8245</v>
      </c>
      <c r="I129" s="3">
        <v>1468249760</v>
      </c>
      <c r="J129" s="3">
        <v>1465830560</v>
      </c>
      <c r="K129" s="3" t="b">
        <v>0</v>
      </c>
      <c r="L129" s="3">
        <v>10</v>
      </c>
      <c r="M129" s="3" t="b">
        <v>0</v>
      </c>
      <c r="N129" s="3" t="s">
        <v>8269</v>
      </c>
      <c r="O129" s="3">
        <v>86</v>
      </c>
      <c r="P129" s="3">
        <v>248.5</v>
      </c>
      <c r="Q129" s="18" t="s">
        <v>8315</v>
      </c>
      <c r="R129" s="3" t="s">
        <v>8316</v>
      </c>
      <c r="S129" s="4">
        <v>42534.631481481483</v>
      </c>
      <c r="T129" s="4">
        <v>42562.631481481483</v>
      </c>
    </row>
    <row r="130" spans="1:20" ht="75" x14ac:dyDescent="0.25">
      <c r="A130" s="3">
        <v>3938</v>
      </c>
      <c r="B130" s="10" t="s">
        <v>3935</v>
      </c>
      <c r="C130" s="3" t="s">
        <v>8046</v>
      </c>
      <c r="D130" s="9">
        <v>3255</v>
      </c>
      <c r="E130" s="17">
        <v>397</v>
      </c>
      <c r="F130" s="3" t="s">
        <v>8220</v>
      </c>
      <c r="G130" s="3" t="s">
        <v>8223</v>
      </c>
      <c r="H130" s="3" t="s">
        <v>8245</v>
      </c>
      <c r="I130" s="3">
        <v>1435441454</v>
      </c>
      <c r="J130" s="3">
        <v>1432763054</v>
      </c>
      <c r="K130" s="3" t="b">
        <v>0</v>
      </c>
      <c r="L130" s="3">
        <v>5</v>
      </c>
      <c r="M130" s="3" t="b">
        <v>0</v>
      </c>
      <c r="N130" s="3" t="s">
        <v>8269</v>
      </c>
      <c r="O130" s="3">
        <v>12</v>
      </c>
      <c r="P130" s="3">
        <v>79.400000000000006</v>
      </c>
      <c r="Q130" s="18" t="s">
        <v>8315</v>
      </c>
      <c r="R130" s="3" t="s">
        <v>8316</v>
      </c>
      <c r="S130" s="4">
        <v>42151.905717592599</v>
      </c>
      <c r="T130" s="4">
        <v>42182.905717592599</v>
      </c>
    </row>
    <row r="131" spans="1:20" ht="75" x14ac:dyDescent="0.25">
      <c r="A131" s="3">
        <v>3940</v>
      </c>
      <c r="B131" s="10" t="s">
        <v>3937</v>
      </c>
      <c r="C131" s="3" t="s">
        <v>8048</v>
      </c>
      <c r="D131" s="9">
        <v>5000</v>
      </c>
      <c r="E131" s="17">
        <v>11</v>
      </c>
      <c r="F131" s="3" t="s">
        <v>8220</v>
      </c>
      <c r="G131" s="3" t="s">
        <v>8223</v>
      </c>
      <c r="H131" s="3" t="s">
        <v>8245</v>
      </c>
      <c r="I131" s="3">
        <v>1420199351</v>
      </c>
      <c r="J131" s="3">
        <v>1416311351</v>
      </c>
      <c r="K131" s="3" t="b">
        <v>0</v>
      </c>
      <c r="L131" s="3">
        <v>2</v>
      </c>
      <c r="M131" s="3" t="b">
        <v>0</v>
      </c>
      <c r="N131" s="3" t="s">
        <v>8269</v>
      </c>
      <c r="O131" s="3">
        <v>0</v>
      </c>
      <c r="P131" s="3">
        <v>5.5</v>
      </c>
      <c r="Q131" s="18" t="s">
        <v>8315</v>
      </c>
      <c r="R131" s="3" t="s">
        <v>8316</v>
      </c>
      <c r="S131" s="4">
        <v>41961.492488425924</v>
      </c>
      <c r="T131" s="4">
        <v>42006.492488425924</v>
      </c>
    </row>
    <row r="132" spans="1:20" ht="75" x14ac:dyDescent="0.25">
      <c r="A132" s="3">
        <v>3941</v>
      </c>
      <c r="B132" s="10" t="s">
        <v>3938</v>
      </c>
      <c r="C132" s="3" t="s">
        <v>8049</v>
      </c>
      <c r="D132" s="9">
        <v>5500</v>
      </c>
      <c r="E132" s="17">
        <v>50</v>
      </c>
      <c r="F132" s="3" t="s">
        <v>8220</v>
      </c>
      <c r="G132" s="3" t="s">
        <v>8223</v>
      </c>
      <c r="H132" s="3" t="s">
        <v>8245</v>
      </c>
      <c r="I132" s="3">
        <v>1416877200</v>
      </c>
      <c r="J132" s="3">
        <v>1414505137</v>
      </c>
      <c r="K132" s="3" t="b">
        <v>0</v>
      </c>
      <c r="L132" s="3">
        <v>2</v>
      </c>
      <c r="M132" s="3" t="b">
        <v>0</v>
      </c>
      <c r="N132" s="3" t="s">
        <v>8269</v>
      </c>
      <c r="O132" s="3">
        <v>1</v>
      </c>
      <c r="P132" s="3">
        <v>25</v>
      </c>
      <c r="Q132" s="18" t="s">
        <v>8315</v>
      </c>
      <c r="R132" s="3" t="s">
        <v>8316</v>
      </c>
      <c r="S132" s="4">
        <v>41940.587233796294</v>
      </c>
      <c r="T132" s="4">
        <v>41968.041666666672</v>
      </c>
    </row>
    <row r="133" spans="1:20" ht="75" x14ac:dyDescent="0.25">
      <c r="A133" s="3">
        <v>3942</v>
      </c>
      <c r="B133" s="10" t="s">
        <v>3939</v>
      </c>
      <c r="C133" s="3" t="s">
        <v>8050</v>
      </c>
      <c r="D133" s="9">
        <v>1200</v>
      </c>
      <c r="E133" s="17">
        <v>0</v>
      </c>
      <c r="F133" s="3" t="s">
        <v>8220</v>
      </c>
      <c r="G133" s="3" t="s">
        <v>8223</v>
      </c>
      <c r="H133" s="3" t="s">
        <v>8245</v>
      </c>
      <c r="I133" s="3">
        <v>1434490914</v>
      </c>
      <c r="J133" s="3">
        <v>1429306914</v>
      </c>
      <c r="K133" s="3" t="b">
        <v>0</v>
      </c>
      <c r="L133" s="3">
        <v>0</v>
      </c>
      <c r="M133" s="3" t="b">
        <v>0</v>
      </c>
      <c r="N133" s="3" t="s">
        <v>8269</v>
      </c>
      <c r="O133" s="3">
        <v>0</v>
      </c>
      <c r="P133" s="3">
        <v>0</v>
      </c>
      <c r="Q133" s="18" t="s">
        <v>8315</v>
      </c>
      <c r="R133" s="3" t="s">
        <v>8316</v>
      </c>
      <c r="S133" s="4">
        <v>42111.904097222221</v>
      </c>
      <c r="T133" s="4">
        <v>42171.904097222221</v>
      </c>
    </row>
    <row r="134" spans="1:20" ht="60" x14ac:dyDescent="0.25">
      <c r="A134" s="3">
        <v>3943</v>
      </c>
      <c r="B134" s="10" t="s">
        <v>3940</v>
      </c>
      <c r="C134" s="3" t="s">
        <v>8051</v>
      </c>
      <c r="D134" s="9">
        <v>5000</v>
      </c>
      <c r="E134" s="17">
        <v>1782</v>
      </c>
      <c r="F134" s="3" t="s">
        <v>8220</v>
      </c>
      <c r="G134" s="3" t="s">
        <v>8223</v>
      </c>
      <c r="H134" s="3" t="s">
        <v>8245</v>
      </c>
      <c r="I134" s="3">
        <v>1446483000</v>
      </c>
      <c r="J134" s="3">
        <v>1443811268</v>
      </c>
      <c r="K134" s="3" t="b">
        <v>0</v>
      </c>
      <c r="L134" s="3">
        <v>13</v>
      </c>
      <c r="M134" s="3" t="b">
        <v>0</v>
      </c>
      <c r="N134" s="3" t="s">
        <v>8269</v>
      </c>
      <c r="O134" s="3">
        <v>36</v>
      </c>
      <c r="P134" s="3">
        <v>137.08000000000001</v>
      </c>
      <c r="Q134" s="18" t="s">
        <v>8315</v>
      </c>
      <c r="R134" s="3" t="s">
        <v>8316</v>
      </c>
      <c r="S134" s="4">
        <v>42279.778564814813</v>
      </c>
      <c r="T134" s="4">
        <v>42310.701388888891</v>
      </c>
    </row>
    <row r="135" spans="1:20" ht="75" x14ac:dyDescent="0.25">
      <c r="A135" s="3">
        <v>3944</v>
      </c>
      <c r="B135" s="10" t="s">
        <v>3941</v>
      </c>
      <c r="C135" s="3" t="s">
        <v>8052</v>
      </c>
      <c r="D135" s="9">
        <v>5000</v>
      </c>
      <c r="E135" s="17">
        <v>0</v>
      </c>
      <c r="F135" s="3" t="s">
        <v>8220</v>
      </c>
      <c r="G135" s="3" t="s">
        <v>8223</v>
      </c>
      <c r="H135" s="3" t="s">
        <v>8245</v>
      </c>
      <c r="I135" s="3">
        <v>1440690875</v>
      </c>
      <c r="J135" s="3">
        <v>1438098875</v>
      </c>
      <c r="K135" s="3" t="b">
        <v>0</v>
      </c>
      <c r="L135" s="3">
        <v>0</v>
      </c>
      <c r="M135" s="3" t="b">
        <v>0</v>
      </c>
      <c r="N135" s="3" t="s">
        <v>8269</v>
      </c>
      <c r="O135" s="3">
        <v>0</v>
      </c>
      <c r="P135" s="3">
        <v>0</v>
      </c>
      <c r="Q135" s="18" t="s">
        <v>8315</v>
      </c>
      <c r="R135" s="3" t="s">
        <v>8316</v>
      </c>
      <c r="S135" s="4">
        <v>42213.662905092591</v>
      </c>
      <c r="T135" s="4">
        <v>42243.662905092591</v>
      </c>
    </row>
    <row r="136" spans="1:20" ht="75" x14ac:dyDescent="0.25">
      <c r="A136" s="3">
        <v>3945</v>
      </c>
      <c r="B136" s="10" t="s">
        <v>3942</v>
      </c>
      <c r="C136" s="3" t="s">
        <v>8053</v>
      </c>
      <c r="D136" s="9">
        <v>2000</v>
      </c>
      <c r="E136" s="17">
        <v>5</v>
      </c>
      <c r="F136" s="3" t="s">
        <v>8220</v>
      </c>
      <c r="G136" s="3" t="s">
        <v>8223</v>
      </c>
      <c r="H136" s="3" t="s">
        <v>8245</v>
      </c>
      <c r="I136" s="3">
        <v>1431717268</v>
      </c>
      <c r="J136" s="3">
        <v>1429125268</v>
      </c>
      <c r="K136" s="3" t="b">
        <v>0</v>
      </c>
      <c r="L136" s="3">
        <v>1</v>
      </c>
      <c r="M136" s="3" t="b">
        <v>0</v>
      </c>
      <c r="N136" s="3" t="s">
        <v>8269</v>
      </c>
      <c r="O136" s="3">
        <v>0</v>
      </c>
      <c r="P136" s="3">
        <v>5</v>
      </c>
      <c r="Q136" s="18" t="s">
        <v>8315</v>
      </c>
      <c r="R136" s="3" t="s">
        <v>8316</v>
      </c>
      <c r="S136" s="4">
        <v>42109.801712962959</v>
      </c>
      <c r="T136" s="4">
        <v>42139.801712962959</v>
      </c>
    </row>
    <row r="137" spans="1:20" ht="60" x14ac:dyDescent="0.25">
      <c r="A137" s="3">
        <v>3946</v>
      </c>
      <c r="B137" s="10" t="s">
        <v>3943</v>
      </c>
      <c r="C137" s="3" t="s">
        <v>8054</v>
      </c>
      <c r="D137" s="9">
        <v>6000</v>
      </c>
      <c r="E137" s="17">
        <v>195</v>
      </c>
      <c r="F137" s="3" t="s">
        <v>8220</v>
      </c>
      <c r="G137" s="3" t="s">
        <v>8223</v>
      </c>
      <c r="H137" s="3" t="s">
        <v>8245</v>
      </c>
      <c r="I137" s="3">
        <v>1425110400</v>
      </c>
      <c r="J137" s="3">
        <v>1422388822</v>
      </c>
      <c r="K137" s="3" t="b">
        <v>0</v>
      </c>
      <c r="L137" s="3">
        <v>5</v>
      </c>
      <c r="M137" s="3" t="b">
        <v>0</v>
      </c>
      <c r="N137" s="3" t="s">
        <v>8269</v>
      </c>
      <c r="O137" s="3">
        <v>3</v>
      </c>
      <c r="P137" s="3">
        <v>39</v>
      </c>
      <c r="Q137" s="18" t="s">
        <v>8315</v>
      </c>
      <c r="R137" s="3" t="s">
        <v>8316</v>
      </c>
      <c r="S137" s="4">
        <v>42031.833587962959</v>
      </c>
      <c r="T137" s="4">
        <v>42063.333333333328</v>
      </c>
    </row>
    <row r="138" spans="1:20" ht="75" x14ac:dyDescent="0.25">
      <c r="A138" s="3">
        <v>3947</v>
      </c>
      <c r="B138" s="10" t="s">
        <v>3944</v>
      </c>
      <c r="C138" s="3" t="s">
        <v>8055</v>
      </c>
      <c r="D138" s="9">
        <v>3000</v>
      </c>
      <c r="E138" s="17">
        <v>101</v>
      </c>
      <c r="F138" s="3" t="s">
        <v>8220</v>
      </c>
      <c r="G138" s="3" t="s">
        <v>8223</v>
      </c>
      <c r="H138" s="3" t="s">
        <v>8245</v>
      </c>
      <c r="I138" s="3">
        <v>1475378744</v>
      </c>
      <c r="J138" s="3">
        <v>1472786744</v>
      </c>
      <c r="K138" s="3" t="b">
        <v>0</v>
      </c>
      <c r="L138" s="3">
        <v>2</v>
      </c>
      <c r="M138" s="3" t="b">
        <v>0</v>
      </c>
      <c r="N138" s="3" t="s">
        <v>8269</v>
      </c>
      <c r="O138" s="3">
        <v>3</v>
      </c>
      <c r="P138" s="3">
        <v>50.5</v>
      </c>
      <c r="Q138" s="18" t="s">
        <v>8315</v>
      </c>
      <c r="R138" s="3" t="s">
        <v>8316</v>
      </c>
      <c r="S138" s="4">
        <v>42615.142870370371</v>
      </c>
      <c r="T138" s="4">
        <v>42645.142870370371</v>
      </c>
    </row>
    <row r="139" spans="1:20" ht="75" x14ac:dyDescent="0.25">
      <c r="A139" s="3">
        <v>3950</v>
      </c>
      <c r="B139" s="10" t="s">
        <v>3947</v>
      </c>
      <c r="C139" s="3" t="s">
        <v>8058</v>
      </c>
      <c r="D139" s="9">
        <v>4000</v>
      </c>
      <c r="E139" s="17">
        <v>25</v>
      </c>
      <c r="F139" s="3" t="s">
        <v>8220</v>
      </c>
      <c r="G139" s="3" t="s">
        <v>8223</v>
      </c>
      <c r="H139" s="3" t="s">
        <v>8245</v>
      </c>
      <c r="I139" s="3">
        <v>1460140500</v>
      </c>
      <c r="J139" s="3">
        <v>1457628680</v>
      </c>
      <c r="K139" s="3" t="b">
        <v>0</v>
      </c>
      <c r="L139" s="3">
        <v>1</v>
      </c>
      <c r="M139" s="3" t="b">
        <v>0</v>
      </c>
      <c r="N139" s="3" t="s">
        <v>8269</v>
      </c>
      <c r="O139" s="3">
        <v>1</v>
      </c>
      <c r="P139" s="3">
        <v>25</v>
      </c>
      <c r="Q139" s="18" t="s">
        <v>8315</v>
      </c>
      <c r="R139" s="3" t="s">
        <v>8316</v>
      </c>
      <c r="S139" s="4">
        <v>42439.702314814815</v>
      </c>
      <c r="T139" s="4">
        <v>42468.774305555555</v>
      </c>
    </row>
    <row r="140" spans="1:20" ht="75" x14ac:dyDescent="0.25">
      <c r="A140" s="3">
        <v>3952</v>
      </c>
      <c r="B140" s="10" t="s">
        <v>3949</v>
      </c>
      <c r="C140" s="3" t="s">
        <v>8059</v>
      </c>
      <c r="D140" s="9">
        <v>26000</v>
      </c>
      <c r="E140" s="17">
        <v>25</v>
      </c>
      <c r="F140" s="3" t="s">
        <v>8220</v>
      </c>
      <c r="G140" s="3" t="s">
        <v>8223</v>
      </c>
      <c r="H140" s="3" t="s">
        <v>8245</v>
      </c>
      <c r="I140" s="3">
        <v>1445885890</v>
      </c>
      <c r="J140" s="3">
        <v>1440701890</v>
      </c>
      <c r="K140" s="3" t="b">
        <v>0</v>
      </c>
      <c r="L140" s="3">
        <v>1</v>
      </c>
      <c r="M140" s="3" t="b">
        <v>0</v>
      </c>
      <c r="N140" s="3" t="s">
        <v>8269</v>
      </c>
      <c r="O140" s="3">
        <v>0</v>
      </c>
      <c r="P140" s="3">
        <v>25</v>
      </c>
      <c r="Q140" s="18" t="s">
        <v>8315</v>
      </c>
      <c r="R140" s="3" t="s">
        <v>8316</v>
      </c>
      <c r="S140" s="4">
        <v>42243.790393518517</v>
      </c>
      <c r="T140" s="4">
        <v>42303.790393518517</v>
      </c>
    </row>
    <row r="141" spans="1:20" ht="75" x14ac:dyDescent="0.25">
      <c r="A141" s="3">
        <v>3953</v>
      </c>
      <c r="B141" s="10" t="s">
        <v>3950</v>
      </c>
      <c r="C141" s="3" t="s">
        <v>8060</v>
      </c>
      <c r="D141" s="9">
        <v>17600</v>
      </c>
      <c r="E141" s="17">
        <v>0</v>
      </c>
      <c r="F141" s="3" t="s">
        <v>8220</v>
      </c>
      <c r="G141" s="3" t="s">
        <v>8223</v>
      </c>
      <c r="H141" s="3" t="s">
        <v>8245</v>
      </c>
      <c r="I141" s="3">
        <v>1469834940</v>
      </c>
      <c r="J141" s="3">
        <v>1467162586</v>
      </c>
      <c r="K141" s="3" t="b">
        <v>0</v>
      </c>
      <c r="L141" s="3">
        <v>0</v>
      </c>
      <c r="M141" s="3" t="b">
        <v>0</v>
      </c>
      <c r="N141" s="3" t="s">
        <v>8269</v>
      </c>
      <c r="O141" s="3">
        <v>0</v>
      </c>
      <c r="P141" s="3">
        <v>0</v>
      </c>
      <c r="Q141" s="18" t="s">
        <v>8315</v>
      </c>
      <c r="R141" s="3" t="s">
        <v>8316</v>
      </c>
      <c r="S141" s="4">
        <v>42550.048449074078</v>
      </c>
      <c r="T141" s="4">
        <v>42580.978472222225</v>
      </c>
    </row>
    <row r="142" spans="1:20" ht="75" x14ac:dyDescent="0.25">
      <c r="A142" s="3">
        <v>3955</v>
      </c>
      <c r="B142" s="10" t="s">
        <v>3952</v>
      </c>
      <c r="C142" s="3" t="s">
        <v>8062</v>
      </c>
      <c r="D142" s="9">
        <v>1750</v>
      </c>
      <c r="E142" s="17">
        <v>425</v>
      </c>
      <c r="F142" s="3" t="s">
        <v>8220</v>
      </c>
      <c r="G142" s="3" t="s">
        <v>8223</v>
      </c>
      <c r="H142" s="3" t="s">
        <v>8245</v>
      </c>
      <c r="I142" s="3">
        <v>1448745741</v>
      </c>
      <c r="J142" s="3">
        <v>1446150141</v>
      </c>
      <c r="K142" s="3" t="b">
        <v>0</v>
      </c>
      <c r="L142" s="3">
        <v>8</v>
      </c>
      <c r="M142" s="3" t="b">
        <v>0</v>
      </c>
      <c r="N142" s="3" t="s">
        <v>8269</v>
      </c>
      <c r="O142" s="3">
        <v>24</v>
      </c>
      <c r="P142" s="3">
        <v>53.13</v>
      </c>
      <c r="Q142" s="18" t="s">
        <v>8315</v>
      </c>
      <c r="R142" s="3" t="s">
        <v>8316</v>
      </c>
      <c r="S142" s="4">
        <v>42306.848854166667</v>
      </c>
      <c r="T142" s="4">
        <v>42336.890520833331</v>
      </c>
    </row>
    <row r="143" spans="1:20" ht="75" x14ac:dyDescent="0.25">
      <c r="A143" s="3">
        <v>3956</v>
      </c>
      <c r="B143" s="10" t="s">
        <v>3953</v>
      </c>
      <c r="C143" s="3" t="s">
        <v>8063</v>
      </c>
      <c r="D143" s="9">
        <v>5500</v>
      </c>
      <c r="E143" s="17">
        <v>0</v>
      </c>
      <c r="F143" s="3" t="s">
        <v>8220</v>
      </c>
      <c r="G143" s="3" t="s">
        <v>8223</v>
      </c>
      <c r="H143" s="3" t="s">
        <v>8245</v>
      </c>
      <c r="I143" s="3">
        <v>1461543600</v>
      </c>
      <c r="J143" s="3">
        <v>1459203727</v>
      </c>
      <c r="K143" s="3" t="b">
        <v>0</v>
      </c>
      <c r="L143" s="3">
        <v>0</v>
      </c>
      <c r="M143" s="3" t="b">
        <v>0</v>
      </c>
      <c r="N143" s="3" t="s">
        <v>8269</v>
      </c>
      <c r="O143" s="3">
        <v>0</v>
      </c>
      <c r="P143" s="3">
        <v>0</v>
      </c>
      <c r="Q143" s="18" t="s">
        <v>8315</v>
      </c>
      <c r="R143" s="3" t="s">
        <v>8316</v>
      </c>
      <c r="S143" s="4">
        <v>42457.932025462964</v>
      </c>
      <c r="T143" s="4">
        <v>42485.013888888891</v>
      </c>
    </row>
    <row r="144" spans="1:20" ht="75" x14ac:dyDescent="0.25">
      <c r="A144" s="3">
        <v>3957</v>
      </c>
      <c r="B144" s="10" t="s">
        <v>3954</v>
      </c>
      <c r="C144" s="3" t="s">
        <v>8064</v>
      </c>
      <c r="D144" s="9">
        <v>28000</v>
      </c>
      <c r="E144" s="17">
        <v>7</v>
      </c>
      <c r="F144" s="3" t="s">
        <v>8220</v>
      </c>
      <c r="G144" s="3" t="s">
        <v>8223</v>
      </c>
      <c r="H144" s="3" t="s">
        <v>8245</v>
      </c>
      <c r="I144" s="3">
        <v>1468020354</v>
      </c>
      <c r="J144" s="3">
        <v>1464045954</v>
      </c>
      <c r="K144" s="3" t="b">
        <v>0</v>
      </c>
      <c r="L144" s="3">
        <v>1</v>
      </c>
      <c r="M144" s="3" t="b">
        <v>0</v>
      </c>
      <c r="N144" s="3" t="s">
        <v>8269</v>
      </c>
      <c r="O144" s="3">
        <v>0</v>
      </c>
      <c r="P144" s="3">
        <v>7</v>
      </c>
      <c r="Q144" s="18" t="s">
        <v>8315</v>
      </c>
      <c r="R144" s="3" t="s">
        <v>8316</v>
      </c>
      <c r="S144" s="4">
        <v>42513.976319444439</v>
      </c>
      <c r="T144" s="4">
        <v>42559.976319444439</v>
      </c>
    </row>
    <row r="145" spans="1:20" ht="75" x14ac:dyDescent="0.25">
      <c r="A145" s="3">
        <v>3958</v>
      </c>
      <c r="B145" s="10" t="s">
        <v>3955</v>
      </c>
      <c r="C145" s="3" t="s">
        <v>8065</v>
      </c>
      <c r="D145" s="9">
        <v>2000</v>
      </c>
      <c r="E145" s="17">
        <v>641</v>
      </c>
      <c r="F145" s="3" t="s">
        <v>8220</v>
      </c>
      <c r="G145" s="3" t="s">
        <v>8223</v>
      </c>
      <c r="H145" s="3" t="s">
        <v>8245</v>
      </c>
      <c r="I145" s="3">
        <v>1406988000</v>
      </c>
      <c r="J145" s="3">
        <v>1403822912</v>
      </c>
      <c r="K145" s="3" t="b">
        <v>0</v>
      </c>
      <c r="L145" s="3">
        <v>16</v>
      </c>
      <c r="M145" s="3" t="b">
        <v>0</v>
      </c>
      <c r="N145" s="3" t="s">
        <v>8269</v>
      </c>
      <c r="O145" s="3">
        <v>32</v>
      </c>
      <c r="P145" s="3">
        <v>40.06</v>
      </c>
      <c r="Q145" s="18" t="s">
        <v>8315</v>
      </c>
      <c r="R145" s="3" t="s">
        <v>8316</v>
      </c>
      <c r="S145" s="4">
        <v>41816.950370370374</v>
      </c>
      <c r="T145" s="4">
        <v>41853.583333333336</v>
      </c>
    </row>
    <row r="146" spans="1:20" ht="75" x14ac:dyDescent="0.25">
      <c r="A146" s="3">
        <v>3959</v>
      </c>
      <c r="B146" s="10" t="s">
        <v>3956</v>
      </c>
      <c r="C146" s="3" t="s">
        <v>8066</v>
      </c>
      <c r="D146" s="9">
        <v>1200</v>
      </c>
      <c r="E146" s="17">
        <v>292</v>
      </c>
      <c r="F146" s="3" t="s">
        <v>8220</v>
      </c>
      <c r="G146" s="3" t="s">
        <v>8223</v>
      </c>
      <c r="H146" s="3" t="s">
        <v>8245</v>
      </c>
      <c r="I146" s="3">
        <v>1411930556</v>
      </c>
      <c r="J146" s="3">
        <v>1409338556</v>
      </c>
      <c r="K146" s="3" t="b">
        <v>0</v>
      </c>
      <c r="L146" s="3">
        <v>12</v>
      </c>
      <c r="M146" s="3" t="b">
        <v>0</v>
      </c>
      <c r="N146" s="3" t="s">
        <v>8269</v>
      </c>
      <c r="O146" s="3">
        <v>24</v>
      </c>
      <c r="P146" s="3">
        <v>24.33</v>
      </c>
      <c r="Q146" s="18" t="s">
        <v>8315</v>
      </c>
      <c r="R146" s="3" t="s">
        <v>8316</v>
      </c>
      <c r="S146" s="4">
        <v>41880.788842592592</v>
      </c>
      <c r="T146" s="4">
        <v>41910.788842592592</v>
      </c>
    </row>
    <row r="147" spans="1:20" ht="75" x14ac:dyDescent="0.25">
      <c r="A147" s="3">
        <v>3960</v>
      </c>
      <c r="B147" s="10" t="s">
        <v>3957</v>
      </c>
      <c r="C147" s="3" t="s">
        <v>8067</v>
      </c>
      <c r="D147" s="9">
        <v>3000</v>
      </c>
      <c r="E147" s="17">
        <v>45</v>
      </c>
      <c r="F147" s="3" t="s">
        <v>8220</v>
      </c>
      <c r="G147" s="3" t="s">
        <v>8223</v>
      </c>
      <c r="H147" s="3" t="s">
        <v>8245</v>
      </c>
      <c r="I147" s="3">
        <v>1451852256</v>
      </c>
      <c r="J147" s="3">
        <v>1449260256</v>
      </c>
      <c r="K147" s="3" t="b">
        <v>0</v>
      </c>
      <c r="L147" s="3">
        <v>4</v>
      </c>
      <c r="M147" s="3" t="b">
        <v>0</v>
      </c>
      <c r="N147" s="3" t="s">
        <v>8269</v>
      </c>
      <c r="O147" s="3">
        <v>2</v>
      </c>
      <c r="P147" s="3">
        <v>11.25</v>
      </c>
      <c r="Q147" s="18" t="s">
        <v>8315</v>
      </c>
      <c r="R147" s="3" t="s">
        <v>8316</v>
      </c>
      <c r="S147" s="4">
        <v>42342.845555555556</v>
      </c>
      <c r="T147" s="4">
        <v>42372.845555555556</v>
      </c>
    </row>
    <row r="148" spans="1:20" ht="60" x14ac:dyDescent="0.25">
      <c r="A148" s="3">
        <v>3964</v>
      </c>
      <c r="B148" s="10" t="s">
        <v>3961</v>
      </c>
      <c r="C148" s="3" t="s">
        <v>8071</v>
      </c>
      <c r="D148" s="9">
        <v>2000</v>
      </c>
      <c r="E148" s="17">
        <v>126</v>
      </c>
      <c r="F148" s="3" t="s">
        <v>8220</v>
      </c>
      <c r="G148" s="3" t="s">
        <v>8223</v>
      </c>
      <c r="H148" s="3" t="s">
        <v>8245</v>
      </c>
      <c r="I148" s="3">
        <v>1429460386</v>
      </c>
      <c r="J148" s="3">
        <v>1424279986</v>
      </c>
      <c r="K148" s="3" t="b">
        <v>0</v>
      </c>
      <c r="L148" s="3">
        <v>3</v>
      </c>
      <c r="M148" s="3" t="b">
        <v>0</v>
      </c>
      <c r="N148" s="3" t="s">
        <v>8269</v>
      </c>
      <c r="O148" s="3">
        <v>6</v>
      </c>
      <c r="P148" s="3">
        <v>42</v>
      </c>
      <c r="Q148" s="18" t="s">
        <v>8315</v>
      </c>
      <c r="R148" s="3" t="s">
        <v>8316</v>
      </c>
      <c r="S148" s="4">
        <v>42053.722060185188</v>
      </c>
      <c r="T148" s="4">
        <v>42113.680393518516</v>
      </c>
    </row>
    <row r="149" spans="1:20" ht="75" x14ac:dyDescent="0.25">
      <c r="A149" s="3">
        <v>3965</v>
      </c>
      <c r="B149" s="10" t="s">
        <v>3962</v>
      </c>
      <c r="C149" s="3" t="s">
        <v>8072</v>
      </c>
      <c r="D149" s="9">
        <v>2000</v>
      </c>
      <c r="E149" s="17">
        <v>285</v>
      </c>
      <c r="F149" s="3" t="s">
        <v>8220</v>
      </c>
      <c r="G149" s="3" t="s">
        <v>8223</v>
      </c>
      <c r="H149" s="3" t="s">
        <v>8245</v>
      </c>
      <c r="I149" s="3">
        <v>1460608780</v>
      </c>
      <c r="J149" s="3">
        <v>1455428380</v>
      </c>
      <c r="K149" s="3" t="b">
        <v>0</v>
      </c>
      <c r="L149" s="3">
        <v>4</v>
      </c>
      <c r="M149" s="3" t="b">
        <v>0</v>
      </c>
      <c r="N149" s="3" t="s">
        <v>8269</v>
      </c>
      <c r="O149" s="3">
        <v>14</v>
      </c>
      <c r="P149" s="3">
        <v>71.25</v>
      </c>
      <c r="Q149" s="18" t="s">
        <v>8315</v>
      </c>
      <c r="R149" s="3" t="s">
        <v>8316</v>
      </c>
      <c r="S149" s="4">
        <v>42414.235879629632</v>
      </c>
      <c r="T149" s="4">
        <v>42474.194212962961</v>
      </c>
    </row>
    <row r="150" spans="1:20" ht="75" x14ac:dyDescent="0.25">
      <c r="A150" s="3">
        <v>3966</v>
      </c>
      <c r="B150" s="10" t="s">
        <v>3963</v>
      </c>
      <c r="C150" s="3" t="s">
        <v>8073</v>
      </c>
      <c r="D150" s="9">
        <v>7500</v>
      </c>
      <c r="E150" s="17">
        <v>45</v>
      </c>
      <c r="F150" s="3" t="s">
        <v>8220</v>
      </c>
      <c r="G150" s="3" t="s">
        <v>8223</v>
      </c>
      <c r="H150" s="3" t="s">
        <v>8245</v>
      </c>
      <c r="I150" s="3">
        <v>1406170740</v>
      </c>
      <c r="J150" s="3">
        <v>1402506278</v>
      </c>
      <c r="K150" s="3" t="b">
        <v>0</v>
      </c>
      <c r="L150" s="3">
        <v>2</v>
      </c>
      <c r="M150" s="3" t="b">
        <v>0</v>
      </c>
      <c r="N150" s="3" t="s">
        <v>8269</v>
      </c>
      <c r="O150" s="3">
        <v>1</v>
      </c>
      <c r="P150" s="3">
        <v>22.5</v>
      </c>
      <c r="Q150" s="18" t="s">
        <v>8315</v>
      </c>
      <c r="R150" s="3" t="s">
        <v>8316</v>
      </c>
      <c r="S150" s="4">
        <v>41801.711550925924</v>
      </c>
      <c r="T150" s="4">
        <v>41844.124305555553</v>
      </c>
    </row>
    <row r="151" spans="1:20" ht="75" x14ac:dyDescent="0.25">
      <c r="A151" s="3">
        <v>3967</v>
      </c>
      <c r="B151" s="10" t="s">
        <v>3964</v>
      </c>
      <c r="C151" s="3" t="s">
        <v>8074</v>
      </c>
      <c r="D151" s="9">
        <v>1700</v>
      </c>
      <c r="E151" s="17">
        <v>410</v>
      </c>
      <c r="F151" s="3" t="s">
        <v>8220</v>
      </c>
      <c r="G151" s="3" t="s">
        <v>8223</v>
      </c>
      <c r="H151" s="3" t="s">
        <v>8245</v>
      </c>
      <c r="I151" s="3">
        <v>1488783507</v>
      </c>
      <c r="J151" s="3">
        <v>1486191507</v>
      </c>
      <c r="K151" s="3" t="b">
        <v>0</v>
      </c>
      <c r="L151" s="3">
        <v>10</v>
      </c>
      <c r="M151" s="3" t="b">
        <v>0</v>
      </c>
      <c r="N151" s="3" t="s">
        <v>8269</v>
      </c>
      <c r="O151" s="3">
        <v>24</v>
      </c>
      <c r="P151" s="3">
        <v>41</v>
      </c>
      <c r="Q151" s="18" t="s">
        <v>8315</v>
      </c>
      <c r="R151" s="3" t="s">
        <v>8316</v>
      </c>
      <c r="S151" s="4">
        <v>42770.290590277778</v>
      </c>
      <c r="T151" s="4">
        <v>42800.290590277778</v>
      </c>
    </row>
    <row r="152" spans="1:20" ht="60" x14ac:dyDescent="0.25">
      <c r="A152" s="3">
        <v>3968</v>
      </c>
      <c r="B152" s="10" t="s">
        <v>3965</v>
      </c>
      <c r="C152" s="3" t="s">
        <v>8075</v>
      </c>
      <c r="D152" s="9">
        <v>5000</v>
      </c>
      <c r="E152" s="17">
        <v>527</v>
      </c>
      <c r="F152" s="3" t="s">
        <v>8220</v>
      </c>
      <c r="G152" s="3" t="s">
        <v>8223</v>
      </c>
      <c r="H152" s="3" t="s">
        <v>8245</v>
      </c>
      <c r="I152" s="3">
        <v>1463945673</v>
      </c>
      <c r="J152" s="3">
        <v>1458761673</v>
      </c>
      <c r="K152" s="3" t="b">
        <v>0</v>
      </c>
      <c r="L152" s="3">
        <v>11</v>
      </c>
      <c r="M152" s="3" t="b">
        <v>0</v>
      </c>
      <c r="N152" s="3" t="s">
        <v>8269</v>
      </c>
      <c r="O152" s="3">
        <v>11</v>
      </c>
      <c r="P152" s="3">
        <v>47.91</v>
      </c>
      <c r="Q152" s="18" t="s">
        <v>8315</v>
      </c>
      <c r="R152" s="3" t="s">
        <v>8316</v>
      </c>
      <c r="S152" s="4">
        <v>42452.815659722226</v>
      </c>
      <c r="T152" s="4">
        <v>42512.815659722226</v>
      </c>
    </row>
    <row r="153" spans="1:20" ht="75" x14ac:dyDescent="0.25">
      <c r="A153" s="3">
        <v>3969</v>
      </c>
      <c r="B153" s="10" t="s">
        <v>3966</v>
      </c>
      <c r="C153" s="3" t="s">
        <v>8076</v>
      </c>
      <c r="D153" s="9">
        <v>2825</v>
      </c>
      <c r="E153" s="17">
        <v>211</v>
      </c>
      <c r="F153" s="3" t="s">
        <v>8220</v>
      </c>
      <c r="G153" s="3" t="s">
        <v>8223</v>
      </c>
      <c r="H153" s="3" t="s">
        <v>8245</v>
      </c>
      <c r="I153" s="3">
        <v>1472442900</v>
      </c>
      <c r="J153" s="3">
        <v>1471638646</v>
      </c>
      <c r="K153" s="3" t="b">
        <v>0</v>
      </c>
      <c r="L153" s="3">
        <v>6</v>
      </c>
      <c r="M153" s="3" t="b">
        <v>0</v>
      </c>
      <c r="N153" s="3" t="s">
        <v>8269</v>
      </c>
      <c r="O153" s="3">
        <v>7</v>
      </c>
      <c r="P153" s="3">
        <v>35.17</v>
      </c>
      <c r="Q153" s="18" t="s">
        <v>8315</v>
      </c>
      <c r="R153" s="3" t="s">
        <v>8316</v>
      </c>
      <c r="S153" s="4">
        <v>42601.854699074072</v>
      </c>
      <c r="T153" s="4">
        <v>42611.163194444445</v>
      </c>
    </row>
    <row r="154" spans="1:20" ht="90" x14ac:dyDescent="0.25">
      <c r="A154" s="3">
        <v>3970</v>
      </c>
      <c r="B154" s="10" t="s">
        <v>3967</v>
      </c>
      <c r="C154" s="3" t="s">
        <v>8077</v>
      </c>
      <c r="D154" s="9">
        <v>15000</v>
      </c>
      <c r="E154" s="17">
        <v>11</v>
      </c>
      <c r="F154" s="3" t="s">
        <v>8220</v>
      </c>
      <c r="G154" s="3" t="s">
        <v>8223</v>
      </c>
      <c r="H154" s="3" t="s">
        <v>8245</v>
      </c>
      <c r="I154" s="3">
        <v>1460925811</v>
      </c>
      <c r="J154" s="3">
        <v>1458333811</v>
      </c>
      <c r="K154" s="3" t="b">
        <v>0</v>
      </c>
      <c r="L154" s="3">
        <v>2</v>
      </c>
      <c r="M154" s="3" t="b">
        <v>0</v>
      </c>
      <c r="N154" s="3" t="s">
        <v>8269</v>
      </c>
      <c r="O154" s="3">
        <v>0</v>
      </c>
      <c r="P154" s="3">
        <v>5.5</v>
      </c>
      <c r="Q154" s="18" t="s">
        <v>8315</v>
      </c>
      <c r="R154" s="3" t="s">
        <v>8316</v>
      </c>
      <c r="S154" s="4">
        <v>42447.863553240735</v>
      </c>
      <c r="T154" s="4">
        <v>42477.863553240735</v>
      </c>
    </row>
    <row r="155" spans="1:20" ht="75" x14ac:dyDescent="0.25">
      <c r="A155" s="3">
        <v>3971</v>
      </c>
      <c r="B155" s="10" t="s">
        <v>3968</v>
      </c>
      <c r="C155" s="3" t="s">
        <v>8078</v>
      </c>
      <c r="D155" s="9">
        <v>14000</v>
      </c>
      <c r="E155" s="17">
        <v>136</v>
      </c>
      <c r="F155" s="3" t="s">
        <v>8220</v>
      </c>
      <c r="G155" s="3" t="s">
        <v>8223</v>
      </c>
      <c r="H155" s="3" t="s">
        <v>8245</v>
      </c>
      <c r="I155" s="3">
        <v>1405947126</v>
      </c>
      <c r="J155" s="3">
        <v>1403355126</v>
      </c>
      <c r="K155" s="3" t="b">
        <v>0</v>
      </c>
      <c r="L155" s="3">
        <v>6</v>
      </c>
      <c r="M155" s="3" t="b">
        <v>0</v>
      </c>
      <c r="N155" s="3" t="s">
        <v>8269</v>
      </c>
      <c r="O155" s="3">
        <v>1</v>
      </c>
      <c r="P155" s="3">
        <v>22.67</v>
      </c>
      <c r="Q155" s="18" t="s">
        <v>8315</v>
      </c>
      <c r="R155" s="3" t="s">
        <v>8316</v>
      </c>
      <c r="S155" s="4">
        <v>41811.536180555559</v>
      </c>
      <c r="T155" s="4">
        <v>41841.536180555559</v>
      </c>
    </row>
    <row r="156" spans="1:20" ht="60" x14ac:dyDescent="0.25">
      <c r="A156" s="3">
        <v>3972</v>
      </c>
      <c r="B156" s="10" t="s">
        <v>3969</v>
      </c>
      <c r="C156" s="3" t="s">
        <v>8079</v>
      </c>
      <c r="D156" s="9">
        <v>1000</v>
      </c>
      <c r="E156" s="17">
        <v>211</v>
      </c>
      <c r="F156" s="3" t="s">
        <v>8220</v>
      </c>
      <c r="G156" s="3" t="s">
        <v>8223</v>
      </c>
      <c r="H156" s="3" t="s">
        <v>8245</v>
      </c>
      <c r="I156" s="3">
        <v>1423186634</v>
      </c>
      <c r="J156" s="3">
        <v>1418002634</v>
      </c>
      <c r="K156" s="3" t="b">
        <v>0</v>
      </c>
      <c r="L156" s="3">
        <v>8</v>
      </c>
      <c r="M156" s="3" t="b">
        <v>0</v>
      </c>
      <c r="N156" s="3" t="s">
        <v>8269</v>
      </c>
      <c r="O156" s="3">
        <v>21</v>
      </c>
      <c r="P156" s="3">
        <v>26.38</v>
      </c>
      <c r="Q156" s="18" t="s">
        <v>8315</v>
      </c>
      <c r="R156" s="3" t="s">
        <v>8316</v>
      </c>
      <c r="S156" s="4">
        <v>41981.067523148144</v>
      </c>
      <c r="T156" s="4">
        <v>42041.067523148144</v>
      </c>
    </row>
    <row r="157" spans="1:20" ht="75" x14ac:dyDescent="0.25">
      <c r="A157" s="3">
        <v>3973</v>
      </c>
      <c r="B157" s="10" t="s">
        <v>3970</v>
      </c>
      <c r="C157" s="3" t="s">
        <v>8080</v>
      </c>
      <c r="D157" s="9">
        <v>5000</v>
      </c>
      <c r="E157" s="17">
        <v>3905</v>
      </c>
      <c r="F157" s="3" t="s">
        <v>8220</v>
      </c>
      <c r="G157" s="3" t="s">
        <v>8223</v>
      </c>
      <c r="H157" s="3" t="s">
        <v>8245</v>
      </c>
      <c r="I157" s="3">
        <v>1462766400</v>
      </c>
      <c r="J157" s="3">
        <v>1460219110</v>
      </c>
      <c r="K157" s="3" t="b">
        <v>0</v>
      </c>
      <c r="L157" s="3">
        <v>37</v>
      </c>
      <c r="M157" s="3" t="b">
        <v>0</v>
      </c>
      <c r="N157" s="3" t="s">
        <v>8269</v>
      </c>
      <c r="O157" s="3">
        <v>78</v>
      </c>
      <c r="P157" s="3">
        <v>105.54</v>
      </c>
      <c r="Q157" s="18" t="s">
        <v>8315</v>
      </c>
      <c r="R157" s="3" t="s">
        <v>8316</v>
      </c>
      <c r="S157" s="4">
        <v>42469.68414351852</v>
      </c>
      <c r="T157" s="4">
        <v>42499.166666666672</v>
      </c>
    </row>
    <row r="158" spans="1:20" ht="75" x14ac:dyDescent="0.25">
      <c r="A158" s="3">
        <v>3975</v>
      </c>
      <c r="B158" s="10" t="s">
        <v>3972</v>
      </c>
      <c r="C158" s="3" t="s">
        <v>8082</v>
      </c>
      <c r="D158" s="9">
        <v>678</v>
      </c>
      <c r="E158" s="17">
        <v>0</v>
      </c>
      <c r="F158" s="3" t="s">
        <v>8220</v>
      </c>
      <c r="G158" s="3" t="s">
        <v>8223</v>
      </c>
      <c r="H158" s="3" t="s">
        <v>8245</v>
      </c>
      <c r="I158" s="3">
        <v>1468442898</v>
      </c>
      <c r="J158" s="3">
        <v>1465850898</v>
      </c>
      <c r="K158" s="3" t="b">
        <v>0</v>
      </c>
      <c r="L158" s="3">
        <v>0</v>
      </c>
      <c r="M158" s="3" t="b">
        <v>0</v>
      </c>
      <c r="N158" s="3" t="s">
        <v>8269</v>
      </c>
      <c r="O158" s="3">
        <v>0</v>
      </c>
      <c r="P158" s="3">
        <v>0</v>
      </c>
      <c r="Q158" s="18" t="s">
        <v>8315</v>
      </c>
      <c r="R158" s="3" t="s">
        <v>8316</v>
      </c>
      <c r="S158" s="4">
        <v>42534.866875</v>
      </c>
      <c r="T158" s="4">
        <v>42564.866875</v>
      </c>
    </row>
    <row r="159" spans="1:20" ht="75" x14ac:dyDescent="0.25">
      <c r="A159" s="3">
        <v>3976</v>
      </c>
      <c r="B159" s="10" t="s">
        <v>3973</v>
      </c>
      <c r="C159" s="3" t="s">
        <v>8083</v>
      </c>
      <c r="D159" s="9">
        <v>1300</v>
      </c>
      <c r="E159" s="17">
        <v>620</v>
      </c>
      <c r="F159" s="3" t="s">
        <v>8220</v>
      </c>
      <c r="G159" s="3" t="s">
        <v>8223</v>
      </c>
      <c r="H159" s="3" t="s">
        <v>8245</v>
      </c>
      <c r="I159" s="3">
        <v>1406876400</v>
      </c>
      <c r="J159" s="3">
        <v>1405024561</v>
      </c>
      <c r="K159" s="3" t="b">
        <v>0</v>
      </c>
      <c r="L159" s="3">
        <v>10</v>
      </c>
      <c r="M159" s="3" t="b">
        <v>0</v>
      </c>
      <c r="N159" s="3" t="s">
        <v>8269</v>
      </c>
      <c r="O159" s="3">
        <v>48</v>
      </c>
      <c r="P159" s="3">
        <v>62</v>
      </c>
      <c r="Q159" s="18" t="s">
        <v>8315</v>
      </c>
      <c r="R159" s="3" t="s">
        <v>8316</v>
      </c>
      <c r="S159" s="4">
        <v>41830.858344907407</v>
      </c>
      <c r="T159" s="4">
        <v>41852.291666666664</v>
      </c>
    </row>
    <row r="160" spans="1:20" ht="75" x14ac:dyDescent="0.25">
      <c r="A160" s="3">
        <v>3977</v>
      </c>
      <c r="B160" s="10" t="s">
        <v>3974</v>
      </c>
      <c r="C160" s="3" t="s">
        <v>8084</v>
      </c>
      <c r="D160" s="9">
        <v>90000</v>
      </c>
      <c r="E160" s="17">
        <v>1305</v>
      </c>
      <c r="F160" s="3" t="s">
        <v>8220</v>
      </c>
      <c r="G160" s="3" t="s">
        <v>8223</v>
      </c>
      <c r="H160" s="3" t="s">
        <v>8245</v>
      </c>
      <c r="I160" s="3">
        <v>1469213732</v>
      </c>
      <c r="J160" s="3">
        <v>1466621732</v>
      </c>
      <c r="K160" s="3" t="b">
        <v>0</v>
      </c>
      <c r="L160" s="3">
        <v>6</v>
      </c>
      <c r="M160" s="3" t="b">
        <v>0</v>
      </c>
      <c r="N160" s="3" t="s">
        <v>8269</v>
      </c>
      <c r="O160" s="3">
        <v>1</v>
      </c>
      <c r="P160" s="3">
        <v>217.5</v>
      </c>
      <c r="Q160" s="18" t="s">
        <v>8315</v>
      </c>
      <c r="R160" s="3" t="s">
        <v>8316</v>
      </c>
      <c r="S160" s="4">
        <v>42543.788564814815</v>
      </c>
      <c r="T160" s="4">
        <v>42573.788564814815</v>
      </c>
    </row>
    <row r="161" spans="1:20" ht="75" x14ac:dyDescent="0.25">
      <c r="A161" s="3">
        <v>3978</v>
      </c>
      <c r="B161" s="10" t="s">
        <v>3975</v>
      </c>
      <c r="C161" s="3" t="s">
        <v>8085</v>
      </c>
      <c r="D161" s="9">
        <v>2000</v>
      </c>
      <c r="E161" s="17">
        <v>214</v>
      </c>
      <c r="F161" s="3" t="s">
        <v>8220</v>
      </c>
      <c r="G161" s="3" t="s">
        <v>8223</v>
      </c>
      <c r="H161" s="3" t="s">
        <v>8245</v>
      </c>
      <c r="I161" s="3">
        <v>1422717953</v>
      </c>
      <c r="J161" s="3">
        <v>1417533953</v>
      </c>
      <c r="K161" s="3" t="b">
        <v>0</v>
      </c>
      <c r="L161" s="3">
        <v>8</v>
      </c>
      <c r="M161" s="3" t="b">
        <v>0</v>
      </c>
      <c r="N161" s="3" t="s">
        <v>8269</v>
      </c>
      <c r="O161" s="3">
        <v>11</v>
      </c>
      <c r="P161" s="3">
        <v>26.75</v>
      </c>
      <c r="Q161" s="18" t="s">
        <v>8315</v>
      </c>
      <c r="R161" s="3" t="s">
        <v>8316</v>
      </c>
      <c r="S161" s="4">
        <v>41975.642974537041</v>
      </c>
      <c r="T161" s="4">
        <v>42035.642974537041</v>
      </c>
    </row>
    <row r="162" spans="1:20" ht="75" x14ac:dyDescent="0.25">
      <c r="A162" s="3">
        <v>3980</v>
      </c>
      <c r="B162" s="10" t="s">
        <v>3977</v>
      </c>
      <c r="C162" s="3" t="s">
        <v>8087</v>
      </c>
      <c r="D162" s="9">
        <v>2500</v>
      </c>
      <c r="E162" s="17">
        <v>450</v>
      </c>
      <c r="F162" s="3" t="s">
        <v>8220</v>
      </c>
      <c r="G162" s="3" t="s">
        <v>8223</v>
      </c>
      <c r="H162" s="3" t="s">
        <v>8245</v>
      </c>
      <c r="I162" s="3">
        <v>1404570147</v>
      </c>
      <c r="J162" s="3">
        <v>1401978147</v>
      </c>
      <c r="K162" s="3" t="b">
        <v>0</v>
      </c>
      <c r="L162" s="3">
        <v>7</v>
      </c>
      <c r="M162" s="3" t="b">
        <v>0</v>
      </c>
      <c r="N162" s="3" t="s">
        <v>8269</v>
      </c>
      <c r="O162" s="3">
        <v>18</v>
      </c>
      <c r="P162" s="3">
        <v>64.290000000000006</v>
      </c>
      <c r="Q162" s="18" t="s">
        <v>8315</v>
      </c>
      <c r="R162" s="3" t="s">
        <v>8316</v>
      </c>
      <c r="S162" s="4">
        <v>41795.598923611113</v>
      </c>
      <c r="T162" s="4">
        <v>41825.598923611113</v>
      </c>
    </row>
    <row r="163" spans="1:20" ht="60" x14ac:dyDescent="0.25">
      <c r="A163" s="3">
        <v>3981</v>
      </c>
      <c r="B163" s="10" t="s">
        <v>3358</v>
      </c>
      <c r="C163" s="3" t="s">
        <v>7469</v>
      </c>
      <c r="D163" s="9">
        <v>30000</v>
      </c>
      <c r="E163" s="17">
        <v>1225</v>
      </c>
      <c r="F163" s="3" t="s">
        <v>8220</v>
      </c>
      <c r="G163" s="3" t="s">
        <v>8223</v>
      </c>
      <c r="H163" s="3" t="s">
        <v>8245</v>
      </c>
      <c r="I163" s="3">
        <v>1468729149</v>
      </c>
      <c r="J163" s="3">
        <v>1463545149</v>
      </c>
      <c r="K163" s="3" t="b">
        <v>0</v>
      </c>
      <c r="L163" s="3">
        <v>7</v>
      </c>
      <c r="M163" s="3" t="b">
        <v>0</v>
      </c>
      <c r="N163" s="3" t="s">
        <v>8269</v>
      </c>
      <c r="O163" s="3">
        <v>4</v>
      </c>
      <c r="P163" s="3">
        <v>175</v>
      </c>
      <c r="Q163" s="18" t="s">
        <v>8315</v>
      </c>
      <c r="R163" s="3" t="s">
        <v>8316</v>
      </c>
      <c r="S163" s="4">
        <v>42508.179965277777</v>
      </c>
      <c r="T163" s="4">
        <v>42568.179965277777</v>
      </c>
    </row>
    <row r="164" spans="1:20" ht="90" x14ac:dyDescent="0.25">
      <c r="A164" s="3">
        <v>3983</v>
      </c>
      <c r="B164" s="10" t="s">
        <v>3979</v>
      </c>
      <c r="C164" s="3" t="s">
        <v>8089</v>
      </c>
      <c r="D164" s="9">
        <v>11140</v>
      </c>
      <c r="E164" s="17">
        <v>3877</v>
      </c>
      <c r="F164" s="3" t="s">
        <v>8220</v>
      </c>
      <c r="G164" s="3" t="s">
        <v>8223</v>
      </c>
      <c r="H164" s="3" t="s">
        <v>8245</v>
      </c>
      <c r="I164" s="3">
        <v>1400569140</v>
      </c>
      <c r="J164" s="3">
        <v>1397854356</v>
      </c>
      <c r="K164" s="3" t="b">
        <v>0</v>
      </c>
      <c r="L164" s="3">
        <v>46</v>
      </c>
      <c r="M164" s="3" t="b">
        <v>0</v>
      </c>
      <c r="N164" s="3" t="s">
        <v>8269</v>
      </c>
      <c r="O164" s="3">
        <v>35</v>
      </c>
      <c r="P164" s="3">
        <v>84.28</v>
      </c>
      <c r="Q164" s="18" t="s">
        <v>8315</v>
      </c>
      <c r="R164" s="3" t="s">
        <v>8316</v>
      </c>
      <c r="S164" s="4">
        <v>41747.86986111111</v>
      </c>
      <c r="T164" s="4">
        <v>41779.290972222225</v>
      </c>
    </row>
    <row r="165" spans="1:20" ht="75" x14ac:dyDescent="0.25">
      <c r="A165" s="3">
        <v>3985</v>
      </c>
      <c r="B165" s="10" t="s">
        <v>3981</v>
      </c>
      <c r="C165" s="3" t="s">
        <v>8091</v>
      </c>
      <c r="D165" s="9">
        <v>2000</v>
      </c>
      <c r="E165" s="17">
        <v>641</v>
      </c>
      <c r="F165" s="3" t="s">
        <v>8220</v>
      </c>
      <c r="G165" s="3" t="s">
        <v>8223</v>
      </c>
      <c r="H165" s="3" t="s">
        <v>8245</v>
      </c>
      <c r="I165" s="3">
        <v>1456002300</v>
      </c>
      <c r="J165" s="3">
        <v>1454173120</v>
      </c>
      <c r="K165" s="3" t="b">
        <v>0</v>
      </c>
      <c r="L165" s="3">
        <v>19</v>
      </c>
      <c r="M165" s="3" t="b">
        <v>0</v>
      </c>
      <c r="N165" s="3" t="s">
        <v>8269</v>
      </c>
      <c r="O165" s="3">
        <v>32</v>
      </c>
      <c r="P165" s="3">
        <v>33.74</v>
      </c>
      <c r="Q165" s="18" t="s">
        <v>8315</v>
      </c>
      <c r="R165" s="3" t="s">
        <v>8316</v>
      </c>
      <c r="S165" s="4">
        <v>42399.707407407404</v>
      </c>
      <c r="T165" s="4">
        <v>42420.878472222219</v>
      </c>
    </row>
    <row r="166" spans="1:20" ht="45" x14ac:dyDescent="0.25">
      <c r="A166" s="3">
        <v>3988</v>
      </c>
      <c r="B166" s="10" t="s">
        <v>3984</v>
      </c>
      <c r="C166" s="3" t="s">
        <v>8094</v>
      </c>
      <c r="D166" s="9">
        <v>1500</v>
      </c>
      <c r="E166" s="17">
        <v>32</v>
      </c>
      <c r="F166" s="3" t="s">
        <v>8220</v>
      </c>
      <c r="G166" s="3" t="s">
        <v>8223</v>
      </c>
      <c r="H166" s="3" t="s">
        <v>8245</v>
      </c>
      <c r="I166" s="3">
        <v>1440813413</v>
      </c>
      <c r="J166" s="3">
        <v>1439517413</v>
      </c>
      <c r="K166" s="3" t="b">
        <v>0</v>
      </c>
      <c r="L166" s="3">
        <v>4</v>
      </c>
      <c r="M166" s="3" t="b">
        <v>0</v>
      </c>
      <c r="N166" s="3" t="s">
        <v>8269</v>
      </c>
      <c r="O166" s="3">
        <v>2</v>
      </c>
      <c r="P166" s="3">
        <v>8</v>
      </c>
      <c r="Q166" s="18" t="s">
        <v>8315</v>
      </c>
      <c r="R166" s="3" t="s">
        <v>8316</v>
      </c>
      <c r="S166" s="4">
        <v>42230.08116898148</v>
      </c>
      <c r="T166" s="4">
        <v>42245.08116898148</v>
      </c>
    </row>
    <row r="167" spans="1:20" ht="75" x14ac:dyDescent="0.25">
      <c r="A167" s="3">
        <v>3989</v>
      </c>
      <c r="B167" s="10" t="s">
        <v>3985</v>
      </c>
      <c r="C167" s="3" t="s">
        <v>8095</v>
      </c>
      <c r="D167" s="9">
        <v>3000</v>
      </c>
      <c r="E167" s="17">
        <v>0</v>
      </c>
      <c r="F167" s="3" t="s">
        <v>8220</v>
      </c>
      <c r="G167" s="3" t="s">
        <v>8223</v>
      </c>
      <c r="H167" s="3" t="s">
        <v>8245</v>
      </c>
      <c r="I167" s="3">
        <v>1447009181</v>
      </c>
      <c r="J167" s="3">
        <v>1444413581</v>
      </c>
      <c r="K167" s="3" t="b">
        <v>0</v>
      </c>
      <c r="L167" s="3">
        <v>0</v>
      </c>
      <c r="M167" s="3" t="b">
        <v>0</v>
      </c>
      <c r="N167" s="3" t="s">
        <v>8269</v>
      </c>
      <c r="O167" s="3">
        <v>0</v>
      </c>
      <c r="P167" s="3">
        <v>0</v>
      </c>
      <c r="Q167" s="18" t="s">
        <v>8315</v>
      </c>
      <c r="R167" s="3" t="s">
        <v>8316</v>
      </c>
      <c r="S167" s="4">
        <v>42286.749780092592</v>
      </c>
      <c r="T167" s="4">
        <v>42316.791446759264</v>
      </c>
    </row>
    <row r="168" spans="1:20" ht="75" x14ac:dyDescent="0.25">
      <c r="A168" s="3">
        <v>3991</v>
      </c>
      <c r="B168" s="10" t="s">
        <v>3987</v>
      </c>
      <c r="C168" s="3" t="s">
        <v>8097</v>
      </c>
      <c r="D168" s="9">
        <v>500</v>
      </c>
      <c r="E168" s="17">
        <v>100</v>
      </c>
      <c r="F168" s="3" t="s">
        <v>8220</v>
      </c>
      <c r="G168" s="3" t="s">
        <v>8223</v>
      </c>
      <c r="H168" s="3" t="s">
        <v>8245</v>
      </c>
      <c r="I168" s="3">
        <v>1433086082</v>
      </c>
      <c r="J168" s="3">
        <v>1430494082</v>
      </c>
      <c r="K168" s="3" t="b">
        <v>0</v>
      </c>
      <c r="L168" s="3">
        <v>1</v>
      </c>
      <c r="M168" s="3" t="b">
        <v>0</v>
      </c>
      <c r="N168" s="3" t="s">
        <v>8269</v>
      </c>
      <c r="O168" s="3">
        <v>20</v>
      </c>
      <c r="P168" s="3">
        <v>100</v>
      </c>
      <c r="Q168" s="18" t="s">
        <v>8315</v>
      </c>
      <c r="R168" s="3" t="s">
        <v>8316</v>
      </c>
      <c r="S168" s="4">
        <v>42125.644467592589</v>
      </c>
      <c r="T168" s="4">
        <v>42155.644467592589</v>
      </c>
    </row>
    <row r="169" spans="1:20" ht="60" x14ac:dyDescent="0.25">
      <c r="A169" s="3">
        <v>3992</v>
      </c>
      <c r="B169" s="10" t="s">
        <v>3988</v>
      </c>
      <c r="C169" s="3" t="s">
        <v>8098</v>
      </c>
      <c r="D169" s="9">
        <v>10000</v>
      </c>
      <c r="E169" s="17">
        <v>541</v>
      </c>
      <c r="F169" s="3" t="s">
        <v>8220</v>
      </c>
      <c r="G169" s="3" t="s">
        <v>8223</v>
      </c>
      <c r="H169" s="3" t="s">
        <v>8245</v>
      </c>
      <c r="I169" s="3">
        <v>1449876859</v>
      </c>
      <c r="J169" s="3">
        <v>1444689259</v>
      </c>
      <c r="K169" s="3" t="b">
        <v>0</v>
      </c>
      <c r="L169" s="3">
        <v>9</v>
      </c>
      <c r="M169" s="3" t="b">
        <v>0</v>
      </c>
      <c r="N169" s="3" t="s">
        <v>8269</v>
      </c>
      <c r="O169" s="3">
        <v>5</v>
      </c>
      <c r="P169" s="3">
        <v>60.11</v>
      </c>
      <c r="Q169" s="18" t="s">
        <v>8315</v>
      </c>
      <c r="R169" s="3" t="s">
        <v>8316</v>
      </c>
      <c r="S169" s="4">
        <v>42289.94049768518</v>
      </c>
      <c r="T169" s="4">
        <v>42349.982164351852</v>
      </c>
    </row>
    <row r="170" spans="1:20" ht="60" x14ac:dyDescent="0.25">
      <c r="A170" s="3">
        <v>3993</v>
      </c>
      <c r="B170" s="10" t="s">
        <v>3989</v>
      </c>
      <c r="C170" s="3" t="s">
        <v>8099</v>
      </c>
      <c r="D170" s="9">
        <v>50000</v>
      </c>
      <c r="E170" s="17">
        <v>3</v>
      </c>
      <c r="F170" s="3" t="s">
        <v>8220</v>
      </c>
      <c r="G170" s="3" t="s">
        <v>8223</v>
      </c>
      <c r="H170" s="3" t="s">
        <v>8245</v>
      </c>
      <c r="I170" s="3">
        <v>1431549912</v>
      </c>
      <c r="J170" s="3">
        <v>1428957912</v>
      </c>
      <c r="K170" s="3" t="b">
        <v>0</v>
      </c>
      <c r="L170" s="3">
        <v>1</v>
      </c>
      <c r="M170" s="3" t="b">
        <v>0</v>
      </c>
      <c r="N170" s="3" t="s">
        <v>8269</v>
      </c>
      <c r="O170" s="3">
        <v>0</v>
      </c>
      <c r="P170" s="3">
        <v>3</v>
      </c>
      <c r="Q170" s="18" t="s">
        <v>8315</v>
      </c>
      <c r="R170" s="3" t="s">
        <v>8316</v>
      </c>
      <c r="S170" s="4">
        <v>42107.864722222221</v>
      </c>
      <c r="T170" s="4">
        <v>42137.864722222221</v>
      </c>
    </row>
    <row r="171" spans="1:20" ht="60" x14ac:dyDescent="0.25">
      <c r="A171" s="3">
        <v>3994</v>
      </c>
      <c r="B171" s="10" t="s">
        <v>3990</v>
      </c>
      <c r="C171" s="3" t="s">
        <v>8100</v>
      </c>
      <c r="D171" s="9">
        <v>2000</v>
      </c>
      <c r="E171" s="17">
        <v>5</v>
      </c>
      <c r="F171" s="3" t="s">
        <v>8220</v>
      </c>
      <c r="G171" s="3" t="s">
        <v>8223</v>
      </c>
      <c r="H171" s="3" t="s">
        <v>8245</v>
      </c>
      <c r="I171" s="3">
        <v>1405761690</v>
      </c>
      <c r="J171" s="3">
        <v>1403169690</v>
      </c>
      <c r="K171" s="3" t="b">
        <v>0</v>
      </c>
      <c r="L171" s="3">
        <v>1</v>
      </c>
      <c r="M171" s="3" t="b">
        <v>0</v>
      </c>
      <c r="N171" s="3" t="s">
        <v>8269</v>
      </c>
      <c r="O171" s="3">
        <v>0</v>
      </c>
      <c r="P171" s="3">
        <v>5</v>
      </c>
      <c r="Q171" s="18" t="s">
        <v>8315</v>
      </c>
      <c r="R171" s="3" t="s">
        <v>8316</v>
      </c>
      <c r="S171" s="4">
        <v>41809.389930555553</v>
      </c>
      <c r="T171" s="4">
        <v>41839.389930555553</v>
      </c>
    </row>
    <row r="172" spans="1:20" ht="75" x14ac:dyDescent="0.25">
      <c r="A172" s="3">
        <v>3996</v>
      </c>
      <c r="B172" s="10" t="s">
        <v>3992</v>
      </c>
      <c r="C172" s="3" t="s">
        <v>8102</v>
      </c>
      <c r="D172" s="9">
        <v>3000</v>
      </c>
      <c r="E172" s="17">
        <v>497</v>
      </c>
      <c r="F172" s="3" t="s">
        <v>8220</v>
      </c>
      <c r="G172" s="3" t="s">
        <v>8223</v>
      </c>
      <c r="H172" s="3" t="s">
        <v>8245</v>
      </c>
      <c r="I172" s="3">
        <v>1416499440</v>
      </c>
      <c r="J172" s="3">
        <v>1415341464</v>
      </c>
      <c r="K172" s="3" t="b">
        <v>0</v>
      </c>
      <c r="L172" s="3">
        <v>17</v>
      </c>
      <c r="M172" s="3" t="b">
        <v>0</v>
      </c>
      <c r="N172" s="3" t="s">
        <v>8269</v>
      </c>
      <c r="O172" s="3">
        <v>17</v>
      </c>
      <c r="P172" s="3">
        <v>29.24</v>
      </c>
      <c r="Q172" s="18" t="s">
        <v>8315</v>
      </c>
      <c r="R172" s="3" t="s">
        <v>8316</v>
      </c>
      <c r="S172" s="4">
        <v>41950.26694444444</v>
      </c>
      <c r="T172" s="4">
        <v>41963.669444444444</v>
      </c>
    </row>
    <row r="173" spans="1:20" ht="60" x14ac:dyDescent="0.25">
      <c r="A173" s="3">
        <v>3998</v>
      </c>
      <c r="B173" s="10" t="s">
        <v>3994</v>
      </c>
      <c r="C173" s="3" t="s">
        <v>8104</v>
      </c>
      <c r="D173" s="9">
        <v>1250</v>
      </c>
      <c r="E173" s="17">
        <v>715</v>
      </c>
      <c r="F173" s="3" t="s">
        <v>8220</v>
      </c>
      <c r="G173" s="3" t="s">
        <v>8223</v>
      </c>
      <c r="H173" s="3" t="s">
        <v>8245</v>
      </c>
      <c r="I173" s="3">
        <v>1427580426</v>
      </c>
      <c r="J173" s="3">
        <v>1424992026</v>
      </c>
      <c r="K173" s="3" t="b">
        <v>0</v>
      </c>
      <c r="L173" s="3">
        <v>12</v>
      </c>
      <c r="M173" s="3" t="b">
        <v>0</v>
      </c>
      <c r="N173" s="3" t="s">
        <v>8269</v>
      </c>
      <c r="O173" s="3">
        <v>57</v>
      </c>
      <c r="P173" s="3">
        <v>59.58</v>
      </c>
      <c r="Q173" s="18" t="s">
        <v>8315</v>
      </c>
      <c r="R173" s="3" t="s">
        <v>8316</v>
      </c>
      <c r="S173" s="4">
        <v>42061.963263888887</v>
      </c>
      <c r="T173" s="4">
        <v>42091.921597222223</v>
      </c>
    </row>
    <row r="174" spans="1:20" ht="60" x14ac:dyDescent="0.25">
      <c r="A174" s="3">
        <v>3999</v>
      </c>
      <c r="B174" s="10" t="s">
        <v>3995</v>
      </c>
      <c r="C174" s="3" t="s">
        <v>8105</v>
      </c>
      <c r="D174" s="9">
        <v>7000</v>
      </c>
      <c r="E174" s="17">
        <v>1156</v>
      </c>
      <c r="F174" s="3" t="s">
        <v>8220</v>
      </c>
      <c r="G174" s="3" t="s">
        <v>8223</v>
      </c>
      <c r="H174" s="3" t="s">
        <v>8245</v>
      </c>
      <c r="I174" s="3">
        <v>1409514709</v>
      </c>
      <c r="J174" s="3">
        <v>1406058798</v>
      </c>
      <c r="K174" s="3" t="b">
        <v>0</v>
      </c>
      <c r="L174" s="3">
        <v>14</v>
      </c>
      <c r="M174" s="3" t="b">
        <v>0</v>
      </c>
      <c r="N174" s="3" t="s">
        <v>8269</v>
      </c>
      <c r="O174" s="3">
        <v>17</v>
      </c>
      <c r="P174" s="3">
        <v>82.57</v>
      </c>
      <c r="Q174" s="18" t="s">
        <v>8315</v>
      </c>
      <c r="R174" s="3" t="s">
        <v>8316</v>
      </c>
      <c r="S174" s="4">
        <v>41842.828680555554</v>
      </c>
      <c r="T174" s="4">
        <v>41882.827650462961</v>
      </c>
    </row>
    <row r="175" spans="1:20" ht="30" x14ac:dyDescent="0.25">
      <c r="A175" s="3">
        <v>4000</v>
      </c>
      <c r="B175" s="10" t="s">
        <v>3996</v>
      </c>
      <c r="C175" s="3" t="s">
        <v>8106</v>
      </c>
      <c r="D175" s="9">
        <v>8000</v>
      </c>
      <c r="E175" s="17">
        <v>10</v>
      </c>
      <c r="F175" s="3" t="s">
        <v>8220</v>
      </c>
      <c r="G175" s="3" t="s">
        <v>8223</v>
      </c>
      <c r="H175" s="3" t="s">
        <v>8245</v>
      </c>
      <c r="I175" s="3">
        <v>1462631358</v>
      </c>
      <c r="J175" s="3">
        <v>1457450958</v>
      </c>
      <c r="K175" s="3" t="b">
        <v>0</v>
      </c>
      <c r="L175" s="3">
        <v>1</v>
      </c>
      <c r="M175" s="3" t="b">
        <v>0</v>
      </c>
      <c r="N175" s="3" t="s">
        <v>8269</v>
      </c>
      <c r="O175" s="3">
        <v>0</v>
      </c>
      <c r="P175" s="3">
        <v>10</v>
      </c>
      <c r="Q175" s="18" t="s">
        <v>8315</v>
      </c>
      <c r="R175" s="3" t="s">
        <v>8316</v>
      </c>
      <c r="S175" s="4">
        <v>42437.64534722222</v>
      </c>
      <c r="T175" s="4">
        <v>42497.603680555556</v>
      </c>
    </row>
    <row r="176" spans="1:20" ht="75" x14ac:dyDescent="0.25">
      <c r="A176" s="3">
        <v>4002</v>
      </c>
      <c r="B176" s="10" t="s">
        <v>3998</v>
      </c>
      <c r="C176" s="3" t="s">
        <v>8108</v>
      </c>
      <c r="D176" s="9">
        <v>1250</v>
      </c>
      <c r="E176" s="17">
        <v>23</v>
      </c>
      <c r="F176" s="3" t="s">
        <v>8220</v>
      </c>
      <c r="G176" s="3" t="s">
        <v>8223</v>
      </c>
      <c r="H176" s="3" t="s">
        <v>8245</v>
      </c>
      <c r="I176" s="3">
        <v>1411779761</v>
      </c>
      <c r="J176" s="3">
        <v>1409187761</v>
      </c>
      <c r="K176" s="3" t="b">
        <v>0</v>
      </c>
      <c r="L176" s="3">
        <v>4</v>
      </c>
      <c r="M176" s="3" t="b">
        <v>0</v>
      </c>
      <c r="N176" s="3" t="s">
        <v>8269</v>
      </c>
      <c r="O176" s="3">
        <v>2</v>
      </c>
      <c r="P176" s="3">
        <v>5.75</v>
      </c>
      <c r="Q176" s="18" t="s">
        <v>8315</v>
      </c>
      <c r="R176" s="3" t="s">
        <v>8316</v>
      </c>
      <c r="S176" s="4">
        <v>41879.043530092589</v>
      </c>
      <c r="T176" s="4">
        <v>41909.043530092589</v>
      </c>
    </row>
    <row r="177" spans="1:20" ht="60" x14ac:dyDescent="0.25">
      <c r="A177" s="3">
        <v>4003</v>
      </c>
      <c r="B177" s="10" t="s">
        <v>3999</v>
      </c>
      <c r="C177" s="3" t="s">
        <v>8071</v>
      </c>
      <c r="D177" s="9">
        <v>2000</v>
      </c>
      <c r="E177" s="17">
        <v>201</v>
      </c>
      <c r="F177" s="3" t="s">
        <v>8220</v>
      </c>
      <c r="G177" s="3" t="s">
        <v>8223</v>
      </c>
      <c r="H177" s="3" t="s">
        <v>8245</v>
      </c>
      <c r="I177" s="3">
        <v>1424009147</v>
      </c>
      <c r="J177" s="3">
        <v>1421417147</v>
      </c>
      <c r="K177" s="3" t="b">
        <v>0</v>
      </c>
      <c r="L177" s="3">
        <v>2</v>
      </c>
      <c r="M177" s="3" t="b">
        <v>0</v>
      </c>
      <c r="N177" s="3" t="s">
        <v>8269</v>
      </c>
      <c r="O177" s="3">
        <v>10</v>
      </c>
      <c r="P177" s="3">
        <v>100.5</v>
      </c>
      <c r="Q177" s="18" t="s">
        <v>8315</v>
      </c>
      <c r="R177" s="3" t="s">
        <v>8316</v>
      </c>
      <c r="S177" s="4">
        <v>42020.587349537032</v>
      </c>
      <c r="T177" s="4">
        <v>42050.587349537032</v>
      </c>
    </row>
    <row r="178" spans="1:20" ht="30" x14ac:dyDescent="0.25">
      <c r="A178" s="3">
        <v>4004</v>
      </c>
      <c r="B178" s="10" t="s">
        <v>4000</v>
      </c>
      <c r="C178" s="3" t="s">
        <v>8109</v>
      </c>
      <c r="D178" s="9">
        <v>500</v>
      </c>
      <c r="E178" s="17">
        <v>1</v>
      </c>
      <c r="F178" s="3" t="s">
        <v>8220</v>
      </c>
      <c r="G178" s="3" t="s">
        <v>8223</v>
      </c>
      <c r="H178" s="3" t="s">
        <v>8245</v>
      </c>
      <c r="I178" s="3">
        <v>1412740457</v>
      </c>
      <c r="J178" s="3">
        <v>1410148457</v>
      </c>
      <c r="K178" s="3" t="b">
        <v>0</v>
      </c>
      <c r="L178" s="3">
        <v>1</v>
      </c>
      <c r="M178" s="3" t="b">
        <v>0</v>
      </c>
      <c r="N178" s="3" t="s">
        <v>8269</v>
      </c>
      <c r="O178" s="3">
        <v>0</v>
      </c>
      <c r="P178" s="3">
        <v>1</v>
      </c>
      <c r="Q178" s="18" t="s">
        <v>8315</v>
      </c>
      <c r="R178" s="3" t="s">
        <v>8316</v>
      </c>
      <c r="S178" s="4">
        <v>41890.16269675926</v>
      </c>
      <c r="T178" s="4">
        <v>41920.16269675926</v>
      </c>
    </row>
    <row r="179" spans="1:20" ht="75" x14ac:dyDescent="0.25">
      <c r="A179" s="3">
        <v>4005</v>
      </c>
      <c r="B179" s="10" t="s">
        <v>4001</v>
      </c>
      <c r="C179" s="3" t="s">
        <v>8110</v>
      </c>
      <c r="D179" s="9">
        <v>3000</v>
      </c>
      <c r="E179" s="17">
        <v>40</v>
      </c>
      <c r="F179" s="3" t="s">
        <v>8220</v>
      </c>
      <c r="G179" s="3" t="s">
        <v>8223</v>
      </c>
      <c r="H179" s="3" t="s">
        <v>8245</v>
      </c>
      <c r="I179" s="3">
        <v>1413832985</v>
      </c>
      <c r="J179" s="3">
        <v>1408648985</v>
      </c>
      <c r="K179" s="3" t="b">
        <v>0</v>
      </c>
      <c r="L179" s="3">
        <v>2</v>
      </c>
      <c r="M179" s="3" t="b">
        <v>0</v>
      </c>
      <c r="N179" s="3" t="s">
        <v>8269</v>
      </c>
      <c r="O179" s="3">
        <v>1</v>
      </c>
      <c r="P179" s="3">
        <v>20</v>
      </c>
      <c r="Q179" s="18" t="s">
        <v>8315</v>
      </c>
      <c r="R179" s="3" t="s">
        <v>8316</v>
      </c>
      <c r="S179" s="4">
        <v>41872.807696759257</v>
      </c>
      <c r="T179" s="4">
        <v>41932.807696759257</v>
      </c>
    </row>
    <row r="180" spans="1:20" ht="75" x14ac:dyDescent="0.25">
      <c r="A180" s="3">
        <v>4006</v>
      </c>
      <c r="B180" s="10" t="s">
        <v>4002</v>
      </c>
      <c r="C180" s="3" t="s">
        <v>8111</v>
      </c>
      <c r="D180" s="9">
        <v>30000</v>
      </c>
      <c r="E180" s="17">
        <v>2</v>
      </c>
      <c r="F180" s="3" t="s">
        <v>8220</v>
      </c>
      <c r="G180" s="3" t="s">
        <v>8223</v>
      </c>
      <c r="H180" s="3" t="s">
        <v>8245</v>
      </c>
      <c r="I180" s="3">
        <v>1455647587</v>
      </c>
      <c r="J180" s="3">
        <v>1453487587</v>
      </c>
      <c r="K180" s="3" t="b">
        <v>0</v>
      </c>
      <c r="L180" s="3">
        <v>1</v>
      </c>
      <c r="M180" s="3" t="b">
        <v>0</v>
      </c>
      <c r="N180" s="3" t="s">
        <v>8269</v>
      </c>
      <c r="O180" s="3">
        <v>0</v>
      </c>
      <c r="P180" s="3">
        <v>2</v>
      </c>
      <c r="Q180" s="18" t="s">
        <v>8315</v>
      </c>
      <c r="R180" s="3" t="s">
        <v>8316</v>
      </c>
      <c r="S180" s="4">
        <v>42391.772997685184</v>
      </c>
      <c r="T180" s="4">
        <v>42416.772997685184</v>
      </c>
    </row>
    <row r="181" spans="1:20" ht="75" x14ac:dyDescent="0.25">
      <c r="A181" s="3">
        <v>4007</v>
      </c>
      <c r="B181" s="10" t="s">
        <v>4003</v>
      </c>
      <c r="C181" s="3" t="s">
        <v>8112</v>
      </c>
      <c r="D181" s="9">
        <v>2000</v>
      </c>
      <c r="E181" s="17">
        <v>5</v>
      </c>
      <c r="F181" s="3" t="s">
        <v>8220</v>
      </c>
      <c r="G181" s="3" t="s">
        <v>8223</v>
      </c>
      <c r="H181" s="3" t="s">
        <v>8245</v>
      </c>
      <c r="I181" s="3">
        <v>1409070480</v>
      </c>
      <c r="J181" s="3">
        <v>1406572381</v>
      </c>
      <c r="K181" s="3" t="b">
        <v>0</v>
      </c>
      <c r="L181" s="3">
        <v>1</v>
      </c>
      <c r="M181" s="3" t="b">
        <v>0</v>
      </c>
      <c r="N181" s="3" t="s">
        <v>8269</v>
      </c>
      <c r="O181" s="3">
        <v>0</v>
      </c>
      <c r="P181" s="3">
        <v>5</v>
      </c>
      <c r="Q181" s="18" t="s">
        <v>8315</v>
      </c>
      <c r="R181" s="3" t="s">
        <v>8316</v>
      </c>
      <c r="S181" s="4">
        <v>41848.772928240738</v>
      </c>
      <c r="T181" s="4">
        <v>41877.686111111114</v>
      </c>
    </row>
    <row r="182" spans="1:20" ht="75" x14ac:dyDescent="0.25">
      <c r="A182" s="3">
        <v>4010</v>
      </c>
      <c r="B182" s="10" t="s">
        <v>4006</v>
      </c>
      <c r="C182" s="3" t="s">
        <v>8115</v>
      </c>
      <c r="D182" s="9">
        <v>7200</v>
      </c>
      <c r="E182" s="17">
        <v>1742</v>
      </c>
      <c r="F182" s="3" t="s">
        <v>8220</v>
      </c>
      <c r="G182" s="3" t="s">
        <v>8223</v>
      </c>
      <c r="H182" s="3" t="s">
        <v>8245</v>
      </c>
      <c r="I182" s="3">
        <v>1414348166</v>
      </c>
      <c r="J182" s="3">
        <v>1412879366</v>
      </c>
      <c r="K182" s="3" t="b">
        <v>0</v>
      </c>
      <c r="L182" s="3">
        <v>38</v>
      </c>
      <c r="M182" s="3" t="b">
        <v>0</v>
      </c>
      <c r="N182" s="3" t="s">
        <v>8269</v>
      </c>
      <c r="O182" s="3">
        <v>24</v>
      </c>
      <c r="P182" s="3">
        <v>45.84</v>
      </c>
      <c r="Q182" s="18" t="s">
        <v>8315</v>
      </c>
      <c r="R182" s="3" t="s">
        <v>8316</v>
      </c>
      <c r="S182" s="4">
        <v>41921.770439814813</v>
      </c>
      <c r="T182" s="4">
        <v>41938.770439814813</v>
      </c>
    </row>
    <row r="183" spans="1:20" ht="75" x14ac:dyDescent="0.25">
      <c r="A183" s="3">
        <v>4013</v>
      </c>
      <c r="B183" s="10" t="s">
        <v>4009</v>
      </c>
      <c r="C183" s="3" t="s">
        <v>8118</v>
      </c>
      <c r="D183" s="9">
        <v>2000</v>
      </c>
      <c r="E183" s="17">
        <v>26</v>
      </c>
      <c r="F183" s="3" t="s">
        <v>8220</v>
      </c>
      <c r="G183" s="3" t="s">
        <v>8223</v>
      </c>
      <c r="H183" s="3" t="s">
        <v>8245</v>
      </c>
      <c r="I183" s="3">
        <v>1424070823</v>
      </c>
      <c r="J183" s="3">
        <v>1421478823</v>
      </c>
      <c r="K183" s="3" t="b">
        <v>0</v>
      </c>
      <c r="L183" s="3">
        <v>2</v>
      </c>
      <c r="M183" s="3" t="b">
        <v>0</v>
      </c>
      <c r="N183" s="3" t="s">
        <v>8269</v>
      </c>
      <c r="O183" s="3">
        <v>1</v>
      </c>
      <c r="P183" s="3">
        <v>13</v>
      </c>
      <c r="Q183" s="18" t="s">
        <v>8315</v>
      </c>
      <c r="R183" s="3" t="s">
        <v>8316</v>
      </c>
      <c r="S183" s="4">
        <v>42021.301192129627</v>
      </c>
      <c r="T183" s="4">
        <v>42051.301192129627</v>
      </c>
    </row>
    <row r="184" spans="1:20" ht="75" x14ac:dyDescent="0.25">
      <c r="A184" s="3">
        <v>4014</v>
      </c>
      <c r="B184" s="10" t="s">
        <v>4010</v>
      </c>
      <c r="C184" s="3" t="s">
        <v>8119</v>
      </c>
      <c r="D184" s="9">
        <v>9000</v>
      </c>
      <c r="E184" s="17">
        <v>0</v>
      </c>
      <c r="F184" s="3" t="s">
        <v>8220</v>
      </c>
      <c r="G184" s="3" t="s">
        <v>8223</v>
      </c>
      <c r="H184" s="3" t="s">
        <v>8245</v>
      </c>
      <c r="I184" s="3">
        <v>1457157269</v>
      </c>
      <c r="J184" s="3">
        <v>1455861269</v>
      </c>
      <c r="K184" s="3" t="b">
        <v>0</v>
      </c>
      <c r="L184" s="3">
        <v>0</v>
      </c>
      <c r="M184" s="3" t="b">
        <v>0</v>
      </c>
      <c r="N184" s="3" t="s">
        <v>8269</v>
      </c>
      <c r="O184" s="3">
        <v>0</v>
      </c>
      <c r="P184" s="3">
        <v>0</v>
      </c>
      <c r="Q184" s="18" t="s">
        <v>8315</v>
      </c>
      <c r="R184" s="3" t="s">
        <v>8316</v>
      </c>
      <c r="S184" s="4">
        <v>42419.246168981481</v>
      </c>
      <c r="T184" s="4">
        <v>42434.246168981481</v>
      </c>
    </row>
    <row r="185" spans="1:20" ht="75" x14ac:dyDescent="0.25">
      <c r="A185" s="3">
        <v>4015</v>
      </c>
      <c r="B185" s="10" t="s">
        <v>4011</v>
      </c>
      <c r="C185" s="3" t="s">
        <v>8120</v>
      </c>
      <c r="D185" s="9">
        <v>7000</v>
      </c>
      <c r="E185" s="17">
        <v>1</v>
      </c>
      <c r="F185" s="3" t="s">
        <v>8220</v>
      </c>
      <c r="G185" s="3" t="s">
        <v>8223</v>
      </c>
      <c r="H185" s="3" t="s">
        <v>8245</v>
      </c>
      <c r="I185" s="3">
        <v>1437331463</v>
      </c>
      <c r="J185" s="3">
        <v>1434739463</v>
      </c>
      <c r="K185" s="3" t="b">
        <v>0</v>
      </c>
      <c r="L185" s="3">
        <v>1</v>
      </c>
      <c r="M185" s="3" t="b">
        <v>0</v>
      </c>
      <c r="N185" s="3" t="s">
        <v>8269</v>
      </c>
      <c r="O185" s="3">
        <v>0</v>
      </c>
      <c r="P185" s="3">
        <v>1</v>
      </c>
      <c r="Q185" s="18" t="s">
        <v>8315</v>
      </c>
      <c r="R185" s="3" t="s">
        <v>8316</v>
      </c>
      <c r="S185" s="4">
        <v>42174.780821759254</v>
      </c>
      <c r="T185" s="4">
        <v>42204.780821759254</v>
      </c>
    </row>
    <row r="186" spans="1:20" ht="75" x14ac:dyDescent="0.25">
      <c r="A186" s="3">
        <v>4017</v>
      </c>
      <c r="B186" s="10" t="s">
        <v>4013</v>
      </c>
      <c r="C186" s="3" t="s">
        <v>8122</v>
      </c>
      <c r="D186" s="9">
        <v>10000</v>
      </c>
      <c r="E186" s="17">
        <v>105</v>
      </c>
      <c r="F186" s="3" t="s">
        <v>8220</v>
      </c>
      <c r="G186" s="3" t="s">
        <v>8223</v>
      </c>
      <c r="H186" s="3" t="s">
        <v>8245</v>
      </c>
      <c r="I186" s="3">
        <v>1409846874</v>
      </c>
      <c r="J186" s="3">
        <v>1407254874</v>
      </c>
      <c r="K186" s="3" t="b">
        <v>0</v>
      </c>
      <c r="L186" s="3">
        <v>2</v>
      </c>
      <c r="M186" s="3" t="b">
        <v>0</v>
      </c>
      <c r="N186" s="3" t="s">
        <v>8269</v>
      </c>
      <c r="O186" s="3">
        <v>1</v>
      </c>
      <c r="P186" s="3">
        <v>52.5</v>
      </c>
      <c r="Q186" s="18" t="s">
        <v>8315</v>
      </c>
      <c r="R186" s="3" t="s">
        <v>8316</v>
      </c>
      <c r="S186" s="4">
        <v>41856.672152777777</v>
      </c>
      <c r="T186" s="4">
        <v>41886.672152777777</v>
      </c>
    </row>
    <row r="187" spans="1:20" ht="75" x14ac:dyDescent="0.25">
      <c r="A187" s="3">
        <v>4019</v>
      </c>
      <c r="B187" s="10" t="s">
        <v>4015</v>
      </c>
      <c r="C187" s="3" t="s">
        <v>8124</v>
      </c>
      <c r="D187" s="9">
        <v>3500</v>
      </c>
      <c r="E187" s="17">
        <v>29</v>
      </c>
      <c r="F187" s="3" t="s">
        <v>8220</v>
      </c>
      <c r="G187" s="3" t="s">
        <v>8223</v>
      </c>
      <c r="H187" s="3" t="s">
        <v>8245</v>
      </c>
      <c r="I187" s="3">
        <v>1460737680</v>
      </c>
      <c r="J187" s="3">
        <v>1455725596</v>
      </c>
      <c r="K187" s="3" t="b">
        <v>0</v>
      </c>
      <c r="L187" s="3">
        <v>4</v>
      </c>
      <c r="M187" s="3" t="b">
        <v>0</v>
      </c>
      <c r="N187" s="3" t="s">
        <v>8269</v>
      </c>
      <c r="O187" s="3">
        <v>1</v>
      </c>
      <c r="P187" s="3">
        <v>7.25</v>
      </c>
      <c r="Q187" s="18" t="s">
        <v>8315</v>
      </c>
      <c r="R187" s="3" t="s">
        <v>8316</v>
      </c>
      <c r="S187" s="4">
        <v>42417.675879629634</v>
      </c>
      <c r="T187" s="4">
        <v>42475.686111111107</v>
      </c>
    </row>
    <row r="188" spans="1:20" ht="75" x14ac:dyDescent="0.25">
      <c r="A188" s="3">
        <v>4020</v>
      </c>
      <c r="B188" s="10" t="s">
        <v>4016</v>
      </c>
      <c r="C188" s="3" t="s">
        <v>8125</v>
      </c>
      <c r="D188" s="9">
        <v>600</v>
      </c>
      <c r="E188" s="17">
        <v>100</v>
      </c>
      <c r="F188" s="3" t="s">
        <v>8220</v>
      </c>
      <c r="G188" s="3" t="s">
        <v>8223</v>
      </c>
      <c r="H188" s="3" t="s">
        <v>8245</v>
      </c>
      <c r="I188" s="3">
        <v>1427168099</v>
      </c>
      <c r="J188" s="3">
        <v>1424579699</v>
      </c>
      <c r="K188" s="3" t="b">
        <v>0</v>
      </c>
      <c r="L188" s="3">
        <v>3</v>
      </c>
      <c r="M188" s="3" t="b">
        <v>0</v>
      </c>
      <c r="N188" s="3" t="s">
        <v>8269</v>
      </c>
      <c r="O188" s="3">
        <v>17</v>
      </c>
      <c r="P188" s="3">
        <v>33.33</v>
      </c>
      <c r="Q188" s="18" t="s">
        <v>8315</v>
      </c>
      <c r="R188" s="3" t="s">
        <v>8316</v>
      </c>
      <c r="S188" s="4">
        <v>42057.190960648149</v>
      </c>
      <c r="T188" s="4">
        <v>42087.149293981478</v>
      </c>
    </row>
    <row r="189" spans="1:20" ht="60" x14ac:dyDescent="0.25">
      <c r="A189" s="3">
        <v>4021</v>
      </c>
      <c r="B189" s="10" t="s">
        <v>4017</v>
      </c>
      <c r="C189" s="3" t="s">
        <v>8126</v>
      </c>
      <c r="D189" s="9">
        <v>15000</v>
      </c>
      <c r="E189" s="17">
        <v>125</v>
      </c>
      <c r="F189" s="3" t="s">
        <v>8220</v>
      </c>
      <c r="G189" s="3" t="s">
        <v>8223</v>
      </c>
      <c r="H189" s="3" t="s">
        <v>8245</v>
      </c>
      <c r="I189" s="3">
        <v>1414360358</v>
      </c>
      <c r="J189" s="3">
        <v>1409176358</v>
      </c>
      <c r="K189" s="3" t="b">
        <v>0</v>
      </c>
      <c r="L189" s="3">
        <v>2</v>
      </c>
      <c r="M189" s="3" t="b">
        <v>0</v>
      </c>
      <c r="N189" s="3" t="s">
        <v>8269</v>
      </c>
      <c r="O189" s="3">
        <v>1</v>
      </c>
      <c r="P189" s="3">
        <v>62.5</v>
      </c>
      <c r="Q189" s="18" t="s">
        <v>8315</v>
      </c>
      <c r="R189" s="3" t="s">
        <v>8316</v>
      </c>
      <c r="S189" s="4">
        <v>41878.911550925928</v>
      </c>
      <c r="T189" s="4">
        <v>41938.911550925928</v>
      </c>
    </row>
    <row r="190" spans="1:20" ht="60" x14ac:dyDescent="0.25">
      <c r="A190" s="3">
        <v>4022</v>
      </c>
      <c r="B190" s="10" t="s">
        <v>4018</v>
      </c>
      <c r="C190" s="3" t="s">
        <v>8127</v>
      </c>
      <c r="D190" s="9">
        <v>18000</v>
      </c>
      <c r="E190" s="17">
        <v>12521</v>
      </c>
      <c r="F190" s="3" t="s">
        <v>8220</v>
      </c>
      <c r="G190" s="3" t="s">
        <v>8223</v>
      </c>
      <c r="H190" s="3" t="s">
        <v>8245</v>
      </c>
      <c r="I190" s="3">
        <v>1422759240</v>
      </c>
      <c r="J190" s="3">
        <v>1418824867</v>
      </c>
      <c r="K190" s="3" t="b">
        <v>0</v>
      </c>
      <c r="L190" s="3">
        <v>197</v>
      </c>
      <c r="M190" s="3" t="b">
        <v>0</v>
      </c>
      <c r="N190" s="3" t="s">
        <v>8269</v>
      </c>
      <c r="O190" s="3">
        <v>70</v>
      </c>
      <c r="P190" s="3">
        <v>63.56</v>
      </c>
      <c r="Q190" s="18" t="s">
        <v>8315</v>
      </c>
      <c r="R190" s="3" t="s">
        <v>8316</v>
      </c>
      <c r="S190" s="4">
        <v>41990.584108796291</v>
      </c>
      <c r="T190" s="4">
        <v>42036.120833333334</v>
      </c>
    </row>
    <row r="191" spans="1:20" ht="60" x14ac:dyDescent="0.25">
      <c r="A191" s="3">
        <v>4023</v>
      </c>
      <c r="B191" s="10" t="s">
        <v>4019</v>
      </c>
      <c r="C191" s="3" t="s">
        <v>8128</v>
      </c>
      <c r="D191" s="9">
        <v>7000</v>
      </c>
      <c r="E191" s="17">
        <v>0</v>
      </c>
      <c r="F191" s="3" t="s">
        <v>8220</v>
      </c>
      <c r="G191" s="3" t="s">
        <v>8223</v>
      </c>
      <c r="H191" s="3" t="s">
        <v>8245</v>
      </c>
      <c r="I191" s="3">
        <v>1458860363</v>
      </c>
      <c r="J191" s="3">
        <v>1454975963</v>
      </c>
      <c r="K191" s="3" t="b">
        <v>0</v>
      </c>
      <c r="L191" s="3">
        <v>0</v>
      </c>
      <c r="M191" s="3" t="b">
        <v>0</v>
      </c>
      <c r="N191" s="3" t="s">
        <v>8269</v>
      </c>
      <c r="O191" s="3">
        <v>0</v>
      </c>
      <c r="P191" s="3">
        <v>0</v>
      </c>
      <c r="Q191" s="18" t="s">
        <v>8315</v>
      </c>
      <c r="R191" s="3" t="s">
        <v>8316</v>
      </c>
      <c r="S191" s="4">
        <v>42408.999571759254</v>
      </c>
      <c r="T191" s="4">
        <v>42453.957905092597</v>
      </c>
    </row>
    <row r="192" spans="1:20" ht="75" x14ac:dyDescent="0.25">
      <c r="A192" s="3">
        <v>4024</v>
      </c>
      <c r="B192" s="10" t="s">
        <v>4020</v>
      </c>
      <c r="C192" s="3" t="s">
        <v>8129</v>
      </c>
      <c r="D192" s="9">
        <v>800</v>
      </c>
      <c r="E192" s="17">
        <v>10</v>
      </c>
      <c r="F192" s="3" t="s">
        <v>8220</v>
      </c>
      <c r="G192" s="3" t="s">
        <v>8223</v>
      </c>
      <c r="H192" s="3" t="s">
        <v>8245</v>
      </c>
      <c r="I192" s="3">
        <v>1441037097</v>
      </c>
      <c r="J192" s="3">
        <v>1438445097</v>
      </c>
      <c r="K192" s="3" t="b">
        <v>0</v>
      </c>
      <c r="L192" s="3">
        <v>1</v>
      </c>
      <c r="M192" s="3" t="b">
        <v>0</v>
      </c>
      <c r="N192" s="3" t="s">
        <v>8269</v>
      </c>
      <c r="O192" s="3">
        <v>1</v>
      </c>
      <c r="P192" s="3">
        <v>10</v>
      </c>
      <c r="Q192" s="18" t="s">
        <v>8315</v>
      </c>
      <c r="R192" s="3" t="s">
        <v>8316</v>
      </c>
      <c r="S192" s="4">
        <v>42217.670104166667</v>
      </c>
      <c r="T192" s="4">
        <v>42247.670104166667</v>
      </c>
    </row>
    <row r="193" spans="1:20" ht="60" x14ac:dyDescent="0.25">
      <c r="A193" s="3">
        <v>4026</v>
      </c>
      <c r="B193" s="10" t="s">
        <v>4022</v>
      </c>
      <c r="C193" s="3" t="s">
        <v>8131</v>
      </c>
      <c r="D193" s="9">
        <v>4000</v>
      </c>
      <c r="E193" s="17">
        <v>0</v>
      </c>
      <c r="F193" s="3" t="s">
        <v>8220</v>
      </c>
      <c r="G193" s="3" t="s">
        <v>8223</v>
      </c>
      <c r="H193" s="3" t="s">
        <v>8245</v>
      </c>
      <c r="I193" s="3">
        <v>1449247439</v>
      </c>
      <c r="J193" s="3">
        <v>1444059839</v>
      </c>
      <c r="K193" s="3" t="b">
        <v>0</v>
      </c>
      <c r="L193" s="3">
        <v>0</v>
      </c>
      <c r="M193" s="3" t="b">
        <v>0</v>
      </c>
      <c r="N193" s="3" t="s">
        <v>8269</v>
      </c>
      <c r="O193" s="3">
        <v>0</v>
      </c>
      <c r="P193" s="3">
        <v>0</v>
      </c>
      <c r="Q193" s="18" t="s">
        <v>8315</v>
      </c>
      <c r="R193" s="3" t="s">
        <v>8316</v>
      </c>
      <c r="S193" s="4">
        <v>42282.655543981484</v>
      </c>
      <c r="T193" s="4">
        <v>42342.697210648148</v>
      </c>
    </row>
    <row r="194" spans="1:20" ht="75" x14ac:dyDescent="0.25">
      <c r="A194" s="3">
        <v>4027</v>
      </c>
      <c r="B194" s="10" t="s">
        <v>4023</v>
      </c>
      <c r="C194" s="3" t="s">
        <v>8132</v>
      </c>
      <c r="D194" s="9">
        <v>3000</v>
      </c>
      <c r="E194" s="17">
        <v>215</v>
      </c>
      <c r="F194" s="3" t="s">
        <v>8220</v>
      </c>
      <c r="G194" s="3" t="s">
        <v>8223</v>
      </c>
      <c r="H194" s="3" t="s">
        <v>8245</v>
      </c>
      <c r="I194" s="3">
        <v>1487811600</v>
      </c>
      <c r="J194" s="3">
        <v>1486077481</v>
      </c>
      <c r="K194" s="3" t="b">
        <v>0</v>
      </c>
      <c r="L194" s="3">
        <v>7</v>
      </c>
      <c r="M194" s="3" t="b">
        <v>0</v>
      </c>
      <c r="N194" s="3" t="s">
        <v>8269</v>
      </c>
      <c r="O194" s="3">
        <v>7</v>
      </c>
      <c r="P194" s="3">
        <v>30.71</v>
      </c>
      <c r="Q194" s="18" t="s">
        <v>8315</v>
      </c>
      <c r="R194" s="3" t="s">
        <v>8316</v>
      </c>
      <c r="S194" s="4">
        <v>42768.97084490741</v>
      </c>
      <c r="T194" s="4">
        <v>42789.041666666672</v>
      </c>
    </row>
    <row r="195" spans="1:20" ht="75" x14ac:dyDescent="0.25">
      <c r="A195" s="3">
        <v>4028</v>
      </c>
      <c r="B195" s="10" t="s">
        <v>4024</v>
      </c>
      <c r="C195" s="3" t="s">
        <v>8133</v>
      </c>
      <c r="D195" s="9">
        <v>2000</v>
      </c>
      <c r="E195" s="17">
        <v>561</v>
      </c>
      <c r="F195" s="3" t="s">
        <v>8220</v>
      </c>
      <c r="G195" s="3" t="s">
        <v>8223</v>
      </c>
      <c r="H195" s="3" t="s">
        <v>8245</v>
      </c>
      <c r="I195" s="3">
        <v>1402007500</v>
      </c>
      <c r="J195" s="3">
        <v>1399415500</v>
      </c>
      <c r="K195" s="3" t="b">
        <v>0</v>
      </c>
      <c r="L195" s="3">
        <v>11</v>
      </c>
      <c r="M195" s="3" t="b">
        <v>0</v>
      </c>
      <c r="N195" s="3" t="s">
        <v>8269</v>
      </c>
      <c r="O195" s="3">
        <v>28</v>
      </c>
      <c r="P195" s="3">
        <v>51</v>
      </c>
      <c r="Q195" s="18" t="s">
        <v>8315</v>
      </c>
      <c r="R195" s="3" t="s">
        <v>8316</v>
      </c>
      <c r="S195" s="4">
        <v>41765.938657407409</v>
      </c>
      <c r="T195" s="4">
        <v>41795.938657407409</v>
      </c>
    </row>
    <row r="196" spans="1:20" ht="75" x14ac:dyDescent="0.25">
      <c r="A196" s="3">
        <v>4029</v>
      </c>
      <c r="B196" s="10" t="s">
        <v>4025</v>
      </c>
      <c r="C196" s="3" t="s">
        <v>8134</v>
      </c>
      <c r="D196" s="9">
        <v>20000</v>
      </c>
      <c r="E196" s="17">
        <v>0</v>
      </c>
      <c r="F196" s="3" t="s">
        <v>8220</v>
      </c>
      <c r="G196" s="3" t="s">
        <v>8223</v>
      </c>
      <c r="H196" s="3" t="s">
        <v>8245</v>
      </c>
      <c r="I196" s="3">
        <v>1450053370</v>
      </c>
      <c r="J196" s="3">
        <v>1447461370</v>
      </c>
      <c r="K196" s="3" t="b">
        <v>0</v>
      </c>
      <c r="L196" s="3">
        <v>0</v>
      </c>
      <c r="M196" s="3" t="b">
        <v>0</v>
      </c>
      <c r="N196" s="3" t="s">
        <v>8269</v>
      </c>
      <c r="O196" s="3">
        <v>0</v>
      </c>
      <c r="P196" s="3">
        <v>0</v>
      </c>
      <c r="Q196" s="18" t="s">
        <v>8315</v>
      </c>
      <c r="R196" s="3" t="s">
        <v>8316</v>
      </c>
      <c r="S196" s="4">
        <v>42322.025115740747</v>
      </c>
      <c r="T196" s="4">
        <v>42352.025115740747</v>
      </c>
    </row>
    <row r="197" spans="1:20" ht="75" x14ac:dyDescent="0.25">
      <c r="A197" s="3">
        <v>4030</v>
      </c>
      <c r="B197" s="10" t="s">
        <v>4026</v>
      </c>
      <c r="C197" s="3" t="s">
        <v>8135</v>
      </c>
      <c r="D197" s="9">
        <v>2500</v>
      </c>
      <c r="E197" s="17">
        <v>400</v>
      </c>
      <c r="F197" s="3" t="s">
        <v>8220</v>
      </c>
      <c r="G197" s="3" t="s">
        <v>8223</v>
      </c>
      <c r="H197" s="3" t="s">
        <v>8245</v>
      </c>
      <c r="I197" s="3">
        <v>1454525340</v>
      </c>
      <c r="J197" s="3">
        <v>1452008599</v>
      </c>
      <c r="K197" s="3" t="b">
        <v>0</v>
      </c>
      <c r="L197" s="3">
        <v>6</v>
      </c>
      <c r="M197" s="3" t="b">
        <v>0</v>
      </c>
      <c r="N197" s="3" t="s">
        <v>8269</v>
      </c>
      <c r="O197" s="3">
        <v>16</v>
      </c>
      <c r="P197" s="3">
        <v>66.67</v>
      </c>
      <c r="Q197" s="18" t="s">
        <v>8315</v>
      </c>
      <c r="R197" s="3" t="s">
        <v>8316</v>
      </c>
      <c r="S197" s="4">
        <v>42374.655081018514</v>
      </c>
      <c r="T197" s="4">
        <v>42403.784027777772</v>
      </c>
    </row>
    <row r="198" spans="1:20" ht="90" x14ac:dyDescent="0.25">
      <c r="A198" s="3">
        <v>4031</v>
      </c>
      <c r="B198" s="10" t="s">
        <v>4027</v>
      </c>
      <c r="C198" s="3" t="s">
        <v>8136</v>
      </c>
      <c r="D198" s="9">
        <v>5000</v>
      </c>
      <c r="E198" s="17">
        <v>0</v>
      </c>
      <c r="F198" s="3" t="s">
        <v>8220</v>
      </c>
      <c r="G198" s="3" t="s">
        <v>8223</v>
      </c>
      <c r="H198" s="3" t="s">
        <v>8245</v>
      </c>
      <c r="I198" s="3">
        <v>1418914964</v>
      </c>
      <c r="J198" s="3">
        <v>1414591364</v>
      </c>
      <c r="K198" s="3" t="b">
        <v>0</v>
      </c>
      <c r="L198" s="3">
        <v>0</v>
      </c>
      <c r="M198" s="3" t="b">
        <v>0</v>
      </c>
      <c r="N198" s="3" t="s">
        <v>8269</v>
      </c>
      <c r="O198" s="3">
        <v>0</v>
      </c>
      <c r="P198" s="3">
        <v>0</v>
      </c>
      <c r="Q198" s="18" t="s">
        <v>8315</v>
      </c>
      <c r="R198" s="3" t="s">
        <v>8316</v>
      </c>
      <c r="S198" s="4">
        <v>41941.585231481484</v>
      </c>
      <c r="T198" s="4">
        <v>41991.626898148148</v>
      </c>
    </row>
    <row r="199" spans="1:20" ht="75" x14ac:dyDescent="0.25">
      <c r="A199" s="3">
        <v>4032</v>
      </c>
      <c r="B199" s="10" t="s">
        <v>4028</v>
      </c>
      <c r="C199" s="3" t="s">
        <v>8137</v>
      </c>
      <c r="D199" s="9">
        <v>6048</v>
      </c>
      <c r="E199" s="17">
        <v>413</v>
      </c>
      <c r="F199" s="3" t="s">
        <v>8220</v>
      </c>
      <c r="G199" s="3" t="s">
        <v>8223</v>
      </c>
      <c r="H199" s="3" t="s">
        <v>8245</v>
      </c>
      <c r="I199" s="3">
        <v>1450211116</v>
      </c>
      <c r="J199" s="3">
        <v>1445023516</v>
      </c>
      <c r="K199" s="3" t="b">
        <v>0</v>
      </c>
      <c r="L199" s="3">
        <v>7</v>
      </c>
      <c r="M199" s="3" t="b">
        <v>0</v>
      </c>
      <c r="N199" s="3" t="s">
        <v>8269</v>
      </c>
      <c r="O199" s="3">
        <v>7</v>
      </c>
      <c r="P199" s="3">
        <v>59</v>
      </c>
      <c r="Q199" s="18" t="s">
        <v>8315</v>
      </c>
      <c r="R199" s="3" t="s">
        <v>8316</v>
      </c>
      <c r="S199" s="4">
        <v>42293.809212962966</v>
      </c>
      <c r="T199" s="4">
        <v>42353.85087962963</v>
      </c>
    </row>
    <row r="200" spans="1:20" ht="75" x14ac:dyDescent="0.25">
      <c r="A200" s="3">
        <v>4034</v>
      </c>
      <c r="B200" s="10" t="s">
        <v>4030</v>
      </c>
      <c r="C200" s="3" t="s">
        <v>8139</v>
      </c>
      <c r="D200" s="9">
        <v>13500</v>
      </c>
      <c r="E200" s="17">
        <v>200</v>
      </c>
      <c r="F200" s="3" t="s">
        <v>8220</v>
      </c>
      <c r="G200" s="3" t="s">
        <v>8223</v>
      </c>
      <c r="H200" s="3" t="s">
        <v>8245</v>
      </c>
      <c r="I200" s="3">
        <v>1428097450</v>
      </c>
      <c r="J200" s="3">
        <v>1425509050</v>
      </c>
      <c r="K200" s="3" t="b">
        <v>0</v>
      </c>
      <c r="L200" s="3">
        <v>2</v>
      </c>
      <c r="M200" s="3" t="b">
        <v>0</v>
      </c>
      <c r="N200" s="3" t="s">
        <v>8269</v>
      </c>
      <c r="O200" s="3">
        <v>1</v>
      </c>
      <c r="P200" s="3">
        <v>100</v>
      </c>
      <c r="Q200" s="18" t="s">
        <v>8315</v>
      </c>
      <c r="R200" s="3" t="s">
        <v>8316</v>
      </c>
      <c r="S200" s="4">
        <v>42067.947337962964</v>
      </c>
      <c r="T200" s="4">
        <v>42097.905671296292</v>
      </c>
    </row>
    <row r="201" spans="1:20" ht="45" x14ac:dyDescent="0.25">
      <c r="A201" s="3">
        <v>4035</v>
      </c>
      <c r="B201" s="10" t="s">
        <v>4031</v>
      </c>
      <c r="C201" s="3" t="s">
        <v>8140</v>
      </c>
      <c r="D201" s="9">
        <v>10000</v>
      </c>
      <c r="E201" s="17">
        <v>3685</v>
      </c>
      <c r="F201" s="3" t="s">
        <v>8220</v>
      </c>
      <c r="G201" s="3" t="s">
        <v>8223</v>
      </c>
      <c r="H201" s="3" t="s">
        <v>8245</v>
      </c>
      <c r="I201" s="3">
        <v>1413925887</v>
      </c>
      <c r="J201" s="3">
        <v>1411333887</v>
      </c>
      <c r="K201" s="3" t="b">
        <v>0</v>
      </c>
      <c r="L201" s="3">
        <v>25</v>
      </c>
      <c r="M201" s="3" t="b">
        <v>0</v>
      </c>
      <c r="N201" s="3" t="s">
        <v>8269</v>
      </c>
      <c r="O201" s="3">
        <v>37</v>
      </c>
      <c r="P201" s="3">
        <v>147.4</v>
      </c>
      <c r="Q201" s="18" t="s">
        <v>8315</v>
      </c>
      <c r="R201" s="3" t="s">
        <v>8316</v>
      </c>
      <c r="S201" s="4">
        <v>41903.882951388885</v>
      </c>
      <c r="T201" s="4">
        <v>41933.882951388885</v>
      </c>
    </row>
    <row r="202" spans="1:20" ht="75" x14ac:dyDescent="0.25">
      <c r="A202" s="3">
        <v>4036</v>
      </c>
      <c r="B202" s="10" t="s">
        <v>4032</v>
      </c>
      <c r="C202" s="3" t="s">
        <v>7438</v>
      </c>
      <c r="D202" s="9">
        <v>6000</v>
      </c>
      <c r="E202" s="17">
        <v>2823</v>
      </c>
      <c r="F202" s="3" t="s">
        <v>8220</v>
      </c>
      <c r="G202" s="3" t="s">
        <v>8223</v>
      </c>
      <c r="H202" s="3" t="s">
        <v>8245</v>
      </c>
      <c r="I202" s="3">
        <v>1404253800</v>
      </c>
      <c r="J202" s="3">
        <v>1402784964</v>
      </c>
      <c r="K202" s="3" t="b">
        <v>0</v>
      </c>
      <c r="L202" s="3">
        <v>17</v>
      </c>
      <c r="M202" s="3" t="b">
        <v>0</v>
      </c>
      <c r="N202" s="3" t="s">
        <v>8269</v>
      </c>
      <c r="O202" s="3">
        <v>47</v>
      </c>
      <c r="P202" s="3">
        <v>166.06</v>
      </c>
      <c r="Q202" s="18" t="s">
        <v>8315</v>
      </c>
      <c r="R202" s="3" t="s">
        <v>8316</v>
      </c>
      <c r="S202" s="4">
        <v>41804.937083333331</v>
      </c>
      <c r="T202" s="4">
        <v>41821.9375</v>
      </c>
    </row>
    <row r="203" spans="1:20" ht="75" x14ac:dyDescent="0.25">
      <c r="A203" s="3">
        <v>4037</v>
      </c>
      <c r="B203" s="10" t="s">
        <v>4033</v>
      </c>
      <c r="C203" s="3" t="s">
        <v>8141</v>
      </c>
      <c r="D203" s="9">
        <v>700</v>
      </c>
      <c r="E203" s="17">
        <v>80</v>
      </c>
      <c r="F203" s="3" t="s">
        <v>8220</v>
      </c>
      <c r="G203" s="3" t="s">
        <v>8223</v>
      </c>
      <c r="H203" s="3" t="s">
        <v>8245</v>
      </c>
      <c r="I203" s="3">
        <v>1464099900</v>
      </c>
      <c r="J203" s="3">
        <v>1462585315</v>
      </c>
      <c r="K203" s="3" t="b">
        <v>0</v>
      </c>
      <c r="L203" s="3">
        <v>2</v>
      </c>
      <c r="M203" s="3" t="b">
        <v>0</v>
      </c>
      <c r="N203" s="3" t="s">
        <v>8269</v>
      </c>
      <c r="O203" s="3">
        <v>11</v>
      </c>
      <c r="P203" s="3">
        <v>40</v>
      </c>
      <c r="Q203" s="18" t="s">
        <v>8315</v>
      </c>
      <c r="R203" s="3" t="s">
        <v>8316</v>
      </c>
      <c r="S203" s="4">
        <v>42497.070775462969</v>
      </c>
      <c r="T203" s="4">
        <v>42514.600694444445</v>
      </c>
    </row>
    <row r="204" spans="1:20" ht="75" x14ac:dyDescent="0.25">
      <c r="A204" s="3">
        <v>4038</v>
      </c>
      <c r="B204" s="10" t="s">
        <v>4034</v>
      </c>
      <c r="C204" s="3" t="s">
        <v>8142</v>
      </c>
      <c r="D204" s="9">
        <v>2500</v>
      </c>
      <c r="E204" s="17">
        <v>301</v>
      </c>
      <c r="F204" s="3" t="s">
        <v>8220</v>
      </c>
      <c r="G204" s="3" t="s">
        <v>8223</v>
      </c>
      <c r="H204" s="3" t="s">
        <v>8245</v>
      </c>
      <c r="I204" s="3">
        <v>1413573010</v>
      </c>
      <c r="J204" s="3">
        <v>1408389010</v>
      </c>
      <c r="K204" s="3" t="b">
        <v>0</v>
      </c>
      <c r="L204" s="3">
        <v>4</v>
      </c>
      <c r="M204" s="3" t="b">
        <v>0</v>
      </c>
      <c r="N204" s="3" t="s">
        <v>8269</v>
      </c>
      <c r="O204" s="3">
        <v>12</v>
      </c>
      <c r="P204" s="3">
        <v>75.25</v>
      </c>
      <c r="Q204" s="18" t="s">
        <v>8315</v>
      </c>
      <c r="R204" s="3" t="s">
        <v>8316</v>
      </c>
      <c r="S204" s="4">
        <v>41869.798726851855</v>
      </c>
      <c r="T204" s="4">
        <v>41929.798726851855</v>
      </c>
    </row>
    <row r="205" spans="1:20" ht="60" x14ac:dyDescent="0.25">
      <c r="A205" s="3">
        <v>4039</v>
      </c>
      <c r="B205" s="10" t="s">
        <v>4035</v>
      </c>
      <c r="C205" s="3" t="s">
        <v>8143</v>
      </c>
      <c r="D205" s="9">
        <v>500</v>
      </c>
      <c r="E205" s="17">
        <v>300</v>
      </c>
      <c r="F205" s="3" t="s">
        <v>8220</v>
      </c>
      <c r="G205" s="3" t="s">
        <v>8223</v>
      </c>
      <c r="H205" s="3" t="s">
        <v>8245</v>
      </c>
      <c r="I205" s="3">
        <v>1448949540</v>
      </c>
      <c r="J205" s="3">
        <v>1446048367</v>
      </c>
      <c r="K205" s="3" t="b">
        <v>0</v>
      </c>
      <c r="L205" s="3">
        <v>5</v>
      </c>
      <c r="M205" s="3" t="b">
        <v>0</v>
      </c>
      <c r="N205" s="3" t="s">
        <v>8269</v>
      </c>
      <c r="O205" s="3">
        <v>60</v>
      </c>
      <c r="P205" s="3">
        <v>60</v>
      </c>
      <c r="Q205" s="18" t="s">
        <v>8315</v>
      </c>
      <c r="R205" s="3" t="s">
        <v>8316</v>
      </c>
      <c r="S205" s="4">
        <v>42305.670914351853</v>
      </c>
      <c r="T205" s="4">
        <v>42339.249305555553</v>
      </c>
    </row>
    <row r="206" spans="1:20" ht="75" x14ac:dyDescent="0.25">
      <c r="A206" s="3">
        <v>4040</v>
      </c>
      <c r="B206" s="10" t="s">
        <v>4036</v>
      </c>
      <c r="C206" s="3" t="s">
        <v>8144</v>
      </c>
      <c r="D206" s="9">
        <v>8000</v>
      </c>
      <c r="E206" s="17">
        <v>2500</v>
      </c>
      <c r="F206" s="3" t="s">
        <v>8220</v>
      </c>
      <c r="G206" s="3" t="s">
        <v>8223</v>
      </c>
      <c r="H206" s="3" t="s">
        <v>8245</v>
      </c>
      <c r="I206" s="3">
        <v>1437188400</v>
      </c>
      <c r="J206" s="3">
        <v>1432100004</v>
      </c>
      <c r="K206" s="3" t="b">
        <v>0</v>
      </c>
      <c r="L206" s="3">
        <v>2</v>
      </c>
      <c r="M206" s="3" t="b">
        <v>0</v>
      </c>
      <c r="N206" s="3" t="s">
        <v>8269</v>
      </c>
      <c r="O206" s="3">
        <v>31</v>
      </c>
      <c r="P206" s="3">
        <v>1250</v>
      </c>
      <c r="Q206" s="18" t="s">
        <v>8315</v>
      </c>
      <c r="R206" s="3" t="s">
        <v>8316</v>
      </c>
      <c r="S206" s="4">
        <v>42144.231527777782</v>
      </c>
      <c r="T206" s="4">
        <v>42203.125</v>
      </c>
    </row>
    <row r="207" spans="1:20" ht="75" x14ac:dyDescent="0.25">
      <c r="A207" s="3">
        <v>4042</v>
      </c>
      <c r="B207" s="10" t="s">
        <v>4038</v>
      </c>
      <c r="C207" s="3" t="s">
        <v>8146</v>
      </c>
      <c r="D207" s="9">
        <v>10000</v>
      </c>
      <c r="E207" s="17">
        <v>21</v>
      </c>
      <c r="F207" s="3" t="s">
        <v>8220</v>
      </c>
      <c r="G207" s="3" t="s">
        <v>8223</v>
      </c>
      <c r="H207" s="3" t="s">
        <v>8245</v>
      </c>
      <c r="I207" s="3">
        <v>1421781360</v>
      </c>
      <c r="J207" s="3">
        <v>1419213664</v>
      </c>
      <c r="K207" s="3" t="b">
        <v>0</v>
      </c>
      <c r="L207" s="3">
        <v>3</v>
      </c>
      <c r="M207" s="3" t="b">
        <v>0</v>
      </c>
      <c r="N207" s="3" t="s">
        <v>8269</v>
      </c>
      <c r="O207" s="3">
        <v>0</v>
      </c>
      <c r="P207" s="3">
        <v>7</v>
      </c>
      <c r="Q207" s="18" t="s">
        <v>8315</v>
      </c>
      <c r="R207" s="3" t="s">
        <v>8316</v>
      </c>
      <c r="S207" s="4">
        <v>41995.084074074075</v>
      </c>
      <c r="T207" s="4">
        <v>42024.802777777775</v>
      </c>
    </row>
    <row r="208" spans="1:20" ht="75" x14ac:dyDescent="0.25">
      <c r="A208" s="3">
        <v>4044</v>
      </c>
      <c r="B208" s="10" t="s">
        <v>4040</v>
      </c>
      <c r="C208" s="3" t="s">
        <v>8148</v>
      </c>
      <c r="D208" s="9">
        <v>600</v>
      </c>
      <c r="E208" s="17">
        <v>225</v>
      </c>
      <c r="F208" s="3" t="s">
        <v>8220</v>
      </c>
      <c r="G208" s="3" t="s">
        <v>8223</v>
      </c>
      <c r="H208" s="3" t="s">
        <v>8245</v>
      </c>
      <c r="I208" s="3">
        <v>1428642000</v>
      </c>
      <c r="J208" s="3">
        <v>1426050982</v>
      </c>
      <c r="K208" s="3" t="b">
        <v>0</v>
      </c>
      <c r="L208" s="3">
        <v>4</v>
      </c>
      <c r="M208" s="3" t="b">
        <v>0</v>
      </c>
      <c r="N208" s="3" t="s">
        <v>8269</v>
      </c>
      <c r="O208" s="3">
        <v>38</v>
      </c>
      <c r="P208" s="3">
        <v>56.25</v>
      </c>
      <c r="Q208" s="18" t="s">
        <v>8315</v>
      </c>
      <c r="R208" s="3" t="s">
        <v>8316</v>
      </c>
      <c r="S208" s="4">
        <v>42074.219699074078</v>
      </c>
      <c r="T208" s="4">
        <v>42104.208333333328</v>
      </c>
    </row>
    <row r="209" spans="1:20" ht="75" x14ac:dyDescent="0.25">
      <c r="A209" s="3">
        <v>4046</v>
      </c>
      <c r="B209" s="10" t="s">
        <v>4042</v>
      </c>
      <c r="C209" s="3" t="s">
        <v>8150</v>
      </c>
      <c r="D209" s="9">
        <v>5600</v>
      </c>
      <c r="E209" s="17">
        <v>460</v>
      </c>
      <c r="F209" s="3" t="s">
        <v>8220</v>
      </c>
      <c r="G209" s="3" t="s">
        <v>8223</v>
      </c>
      <c r="H209" s="3" t="s">
        <v>8245</v>
      </c>
      <c r="I209" s="3">
        <v>1413992210</v>
      </c>
      <c r="J209" s="3">
        <v>1411400210</v>
      </c>
      <c r="K209" s="3" t="b">
        <v>0</v>
      </c>
      <c r="L209" s="3">
        <v>12</v>
      </c>
      <c r="M209" s="3" t="b">
        <v>0</v>
      </c>
      <c r="N209" s="3" t="s">
        <v>8269</v>
      </c>
      <c r="O209" s="3">
        <v>8</v>
      </c>
      <c r="P209" s="3">
        <v>38.33</v>
      </c>
      <c r="Q209" s="18" t="s">
        <v>8315</v>
      </c>
      <c r="R209" s="3" t="s">
        <v>8316</v>
      </c>
      <c r="S209" s="4">
        <v>41904.650578703702</v>
      </c>
      <c r="T209" s="4">
        <v>41934.650578703702</v>
      </c>
    </row>
    <row r="210" spans="1:20" ht="75" x14ac:dyDescent="0.25">
      <c r="A210" s="3">
        <v>4047</v>
      </c>
      <c r="B210" s="10" t="s">
        <v>4043</v>
      </c>
      <c r="C210" s="3" t="s">
        <v>8151</v>
      </c>
      <c r="D210" s="9">
        <v>5000</v>
      </c>
      <c r="E210" s="17">
        <v>110</v>
      </c>
      <c r="F210" s="3" t="s">
        <v>8220</v>
      </c>
      <c r="G210" s="3" t="s">
        <v>8223</v>
      </c>
      <c r="H210" s="3" t="s">
        <v>8245</v>
      </c>
      <c r="I210" s="3">
        <v>1420938000</v>
      </c>
      <c r="J210" s="3">
        <v>1418862743</v>
      </c>
      <c r="K210" s="3" t="b">
        <v>0</v>
      </c>
      <c r="L210" s="3">
        <v>4</v>
      </c>
      <c r="M210" s="3" t="b">
        <v>0</v>
      </c>
      <c r="N210" s="3" t="s">
        <v>8269</v>
      </c>
      <c r="O210" s="3">
        <v>2</v>
      </c>
      <c r="P210" s="3">
        <v>27.5</v>
      </c>
      <c r="Q210" s="18" t="s">
        <v>8315</v>
      </c>
      <c r="R210" s="3" t="s">
        <v>8316</v>
      </c>
      <c r="S210" s="4">
        <v>41991.022488425922</v>
      </c>
      <c r="T210" s="4">
        <v>42015.041666666672</v>
      </c>
    </row>
    <row r="211" spans="1:20" ht="75" x14ac:dyDescent="0.25">
      <c r="A211" s="3">
        <v>4049</v>
      </c>
      <c r="B211" s="10" t="s">
        <v>4045</v>
      </c>
      <c r="C211" s="3" t="s">
        <v>8153</v>
      </c>
      <c r="D211" s="9">
        <v>20000</v>
      </c>
      <c r="E211" s="17">
        <v>16</v>
      </c>
      <c r="F211" s="3" t="s">
        <v>8220</v>
      </c>
      <c r="G211" s="3" t="s">
        <v>8223</v>
      </c>
      <c r="H211" s="3" t="s">
        <v>8245</v>
      </c>
      <c r="I211" s="3">
        <v>1436914815</v>
      </c>
      <c r="J211" s="3">
        <v>1434322815</v>
      </c>
      <c r="K211" s="3" t="b">
        <v>0</v>
      </c>
      <c r="L211" s="3">
        <v>1</v>
      </c>
      <c r="M211" s="3" t="b">
        <v>0</v>
      </c>
      <c r="N211" s="3" t="s">
        <v>8269</v>
      </c>
      <c r="O211" s="3">
        <v>0</v>
      </c>
      <c r="P211" s="3">
        <v>16</v>
      </c>
      <c r="Q211" s="18" t="s">
        <v>8315</v>
      </c>
      <c r="R211" s="3" t="s">
        <v>8316</v>
      </c>
      <c r="S211" s="4">
        <v>42169.958506944444</v>
      </c>
      <c r="T211" s="4">
        <v>42199.958506944444</v>
      </c>
    </row>
    <row r="212" spans="1:20" ht="75" x14ac:dyDescent="0.25">
      <c r="A212" s="3">
        <v>4050</v>
      </c>
      <c r="B212" s="10" t="s">
        <v>4046</v>
      </c>
      <c r="C212" s="3" t="s">
        <v>8154</v>
      </c>
      <c r="D212" s="9">
        <v>1500</v>
      </c>
      <c r="E212" s="17">
        <v>1</v>
      </c>
      <c r="F212" s="3" t="s">
        <v>8220</v>
      </c>
      <c r="G212" s="3" t="s">
        <v>8223</v>
      </c>
      <c r="H212" s="3" t="s">
        <v>8245</v>
      </c>
      <c r="I212" s="3">
        <v>1414077391</v>
      </c>
      <c r="J212" s="3">
        <v>1411485391</v>
      </c>
      <c r="K212" s="3" t="b">
        <v>0</v>
      </c>
      <c r="L212" s="3">
        <v>1</v>
      </c>
      <c r="M212" s="3" t="b">
        <v>0</v>
      </c>
      <c r="N212" s="3" t="s">
        <v>8269</v>
      </c>
      <c r="O212" s="3">
        <v>0</v>
      </c>
      <c r="P212" s="3">
        <v>1</v>
      </c>
      <c r="Q212" s="18" t="s">
        <v>8315</v>
      </c>
      <c r="R212" s="3" t="s">
        <v>8316</v>
      </c>
      <c r="S212" s="4">
        <v>41905.636469907404</v>
      </c>
      <c r="T212" s="4">
        <v>41935.636469907404</v>
      </c>
    </row>
    <row r="213" spans="1:20" ht="75" x14ac:dyDescent="0.25">
      <c r="A213" s="3">
        <v>4051</v>
      </c>
      <c r="B213" s="10" t="s">
        <v>4047</v>
      </c>
      <c r="C213" s="3" t="s">
        <v>8155</v>
      </c>
      <c r="D213" s="9">
        <v>500</v>
      </c>
      <c r="E213" s="17">
        <v>0</v>
      </c>
      <c r="F213" s="3" t="s">
        <v>8220</v>
      </c>
      <c r="G213" s="3" t="s">
        <v>8223</v>
      </c>
      <c r="H213" s="3" t="s">
        <v>8245</v>
      </c>
      <c r="I213" s="3">
        <v>1399618380</v>
      </c>
      <c r="J213" s="3">
        <v>1399058797</v>
      </c>
      <c r="K213" s="3" t="b">
        <v>0</v>
      </c>
      <c r="L213" s="3">
        <v>0</v>
      </c>
      <c r="M213" s="3" t="b">
        <v>0</v>
      </c>
      <c r="N213" s="3" t="s">
        <v>8269</v>
      </c>
      <c r="O213" s="3">
        <v>0</v>
      </c>
      <c r="P213" s="3">
        <v>0</v>
      </c>
      <c r="Q213" s="18" t="s">
        <v>8315</v>
      </c>
      <c r="R213" s="3" t="s">
        <v>8316</v>
      </c>
      <c r="S213" s="4">
        <v>41761.810150462967</v>
      </c>
      <c r="T213" s="4">
        <v>41768.286805555559</v>
      </c>
    </row>
    <row r="214" spans="1:20" ht="75" x14ac:dyDescent="0.25">
      <c r="A214" s="3">
        <v>4052</v>
      </c>
      <c r="B214" s="10" t="s">
        <v>4048</v>
      </c>
      <c r="C214" s="3" t="s">
        <v>8156</v>
      </c>
      <c r="D214" s="9">
        <v>3000</v>
      </c>
      <c r="E214" s="17">
        <v>1126</v>
      </c>
      <c r="F214" s="3" t="s">
        <v>8220</v>
      </c>
      <c r="G214" s="3" t="s">
        <v>8223</v>
      </c>
      <c r="H214" s="3" t="s">
        <v>8245</v>
      </c>
      <c r="I214" s="3">
        <v>1413234316</v>
      </c>
      <c r="J214" s="3">
        <v>1408050316</v>
      </c>
      <c r="K214" s="3" t="b">
        <v>0</v>
      </c>
      <c r="L214" s="3">
        <v>13</v>
      </c>
      <c r="M214" s="3" t="b">
        <v>0</v>
      </c>
      <c r="N214" s="3" t="s">
        <v>8269</v>
      </c>
      <c r="O214" s="3">
        <v>38</v>
      </c>
      <c r="P214" s="3">
        <v>86.62</v>
      </c>
      <c r="Q214" s="18" t="s">
        <v>8315</v>
      </c>
      <c r="R214" s="3" t="s">
        <v>8316</v>
      </c>
      <c r="S214" s="4">
        <v>41865.878657407404</v>
      </c>
      <c r="T214" s="4">
        <v>41925.878657407404</v>
      </c>
    </row>
    <row r="215" spans="1:20" ht="75" x14ac:dyDescent="0.25">
      <c r="A215" s="3">
        <v>4054</v>
      </c>
      <c r="B215" s="10" t="s">
        <v>4050</v>
      </c>
      <c r="C215" s="3" t="s">
        <v>8158</v>
      </c>
      <c r="D215" s="9">
        <v>8880</v>
      </c>
      <c r="E215" s="17">
        <v>0</v>
      </c>
      <c r="F215" s="3" t="s">
        <v>8220</v>
      </c>
      <c r="G215" s="3" t="s">
        <v>8223</v>
      </c>
      <c r="H215" s="3" t="s">
        <v>8245</v>
      </c>
      <c r="I215" s="3">
        <v>1475294400</v>
      </c>
      <c r="J215" s="3">
        <v>1472674285</v>
      </c>
      <c r="K215" s="3" t="b">
        <v>0</v>
      </c>
      <c r="L215" s="3">
        <v>0</v>
      </c>
      <c r="M215" s="3" t="b">
        <v>0</v>
      </c>
      <c r="N215" s="3" t="s">
        <v>8269</v>
      </c>
      <c r="O215" s="3">
        <v>0</v>
      </c>
      <c r="P215" s="3">
        <v>0</v>
      </c>
      <c r="Q215" s="18" t="s">
        <v>8315</v>
      </c>
      <c r="R215" s="3" t="s">
        <v>8316</v>
      </c>
      <c r="S215" s="4">
        <v>42613.841261574074</v>
      </c>
      <c r="T215" s="4">
        <v>42644.166666666672</v>
      </c>
    </row>
    <row r="216" spans="1:20" ht="75" x14ac:dyDescent="0.25">
      <c r="A216" s="3">
        <v>4056</v>
      </c>
      <c r="B216" s="10" t="s">
        <v>4052</v>
      </c>
      <c r="C216" s="3" t="s">
        <v>8160</v>
      </c>
      <c r="D216" s="9">
        <v>1500</v>
      </c>
      <c r="E216" s="17">
        <v>795</v>
      </c>
      <c r="F216" s="3" t="s">
        <v>8220</v>
      </c>
      <c r="G216" s="3" t="s">
        <v>8223</v>
      </c>
      <c r="H216" s="3" t="s">
        <v>8245</v>
      </c>
      <c r="I216" s="3">
        <v>1467575940</v>
      </c>
      <c r="J216" s="3">
        <v>1465856639</v>
      </c>
      <c r="K216" s="3" t="b">
        <v>0</v>
      </c>
      <c r="L216" s="3">
        <v>9</v>
      </c>
      <c r="M216" s="3" t="b">
        <v>0</v>
      </c>
      <c r="N216" s="3" t="s">
        <v>8269</v>
      </c>
      <c r="O216" s="3">
        <v>53</v>
      </c>
      <c r="P216" s="3">
        <v>88.33</v>
      </c>
      <c r="Q216" s="18" t="s">
        <v>8315</v>
      </c>
      <c r="R216" s="3" t="s">
        <v>8316</v>
      </c>
      <c r="S216" s="4">
        <v>42534.933321759265</v>
      </c>
      <c r="T216" s="4">
        <v>42554.832638888889</v>
      </c>
    </row>
    <row r="217" spans="1:20" ht="75" x14ac:dyDescent="0.25">
      <c r="A217" s="3">
        <v>4058</v>
      </c>
      <c r="B217" s="10" t="s">
        <v>4054</v>
      </c>
      <c r="C217" s="3" t="s">
        <v>8162</v>
      </c>
      <c r="D217" s="9">
        <v>3750</v>
      </c>
      <c r="E217" s="17">
        <v>95</v>
      </c>
      <c r="F217" s="3" t="s">
        <v>8220</v>
      </c>
      <c r="G217" s="3" t="s">
        <v>8223</v>
      </c>
      <c r="H217" s="3" t="s">
        <v>8245</v>
      </c>
      <c r="I217" s="3">
        <v>1459483140</v>
      </c>
      <c r="J217" s="3">
        <v>1458178044</v>
      </c>
      <c r="K217" s="3" t="b">
        <v>0</v>
      </c>
      <c r="L217" s="3">
        <v>4</v>
      </c>
      <c r="M217" s="3" t="b">
        <v>0</v>
      </c>
      <c r="N217" s="3" t="s">
        <v>8269</v>
      </c>
      <c r="O217" s="3">
        <v>3</v>
      </c>
      <c r="P217" s="3">
        <v>23.75</v>
      </c>
      <c r="Q217" s="18" t="s">
        <v>8315</v>
      </c>
      <c r="R217" s="3" t="s">
        <v>8316</v>
      </c>
      <c r="S217" s="4">
        <v>42446.060694444444</v>
      </c>
      <c r="T217" s="4">
        <v>42461.165972222225</v>
      </c>
    </row>
    <row r="218" spans="1:20" ht="75" x14ac:dyDescent="0.25">
      <c r="A218" s="3">
        <v>4061</v>
      </c>
      <c r="B218" s="10" t="s">
        <v>4057</v>
      </c>
      <c r="C218" s="3" t="s">
        <v>8165</v>
      </c>
      <c r="D218" s="9">
        <v>525</v>
      </c>
      <c r="E218" s="17">
        <v>0</v>
      </c>
      <c r="F218" s="3" t="s">
        <v>8220</v>
      </c>
      <c r="G218" s="3" t="s">
        <v>8223</v>
      </c>
      <c r="H218" s="3" t="s">
        <v>8245</v>
      </c>
      <c r="I218" s="3">
        <v>1461205423</v>
      </c>
      <c r="J218" s="3">
        <v>1456025023</v>
      </c>
      <c r="K218" s="3" t="b">
        <v>0</v>
      </c>
      <c r="L218" s="3">
        <v>0</v>
      </c>
      <c r="M218" s="3" t="b">
        <v>0</v>
      </c>
      <c r="N218" s="3" t="s">
        <v>8269</v>
      </c>
      <c r="O218" s="3">
        <v>0</v>
      </c>
      <c r="P218" s="3">
        <v>0</v>
      </c>
      <c r="Q218" s="18" t="s">
        <v>8315</v>
      </c>
      <c r="R218" s="3" t="s">
        <v>8316</v>
      </c>
      <c r="S218" s="4">
        <v>42421.141469907408</v>
      </c>
      <c r="T218" s="4">
        <v>42481.099803240737</v>
      </c>
    </row>
    <row r="219" spans="1:20" ht="75" x14ac:dyDescent="0.25">
      <c r="A219" s="3">
        <v>4062</v>
      </c>
      <c r="B219" s="10" t="s">
        <v>4058</v>
      </c>
      <c r="C219" s="3" t="s">
        <v>8166</v>
      </c>
      <c r="D219" s="9">
        <v>20000</v>
      </c>
      <c r="E219" s="17">
        <v>490</v>
      </c>
      <c r="F219" s="3" t="s">
        <v>8220</v>
      </c>
      <c r="G219" s="3" t="s">
        <v>8223</v>
      </c>
      <c r="H219" s="3" t="s">
        <v>8245</v>
      </c>
      <c r="I219" s="3">
        <v>1467481468</v>
      </c>
      <c r="J219" s="3">
        <v>1464889468</v>
      </c>
      <c r="K219" s="3" t="b">
        <v>0</v>
      </c>
      <c r="L219" s="3">
        <v>3</v>
      </c>
      <c r="M219" s="3" t="b">
        <v>0</v>
      </c>
      <c r="N219" s="3" t="s">
        <v>8269</v>
      </c>
      <c r="O219" s="3">
        <v>2</v>
      </c>
      <c r="P219" s="3">
        <v>163.33000000000001</v>
      </c>
      <c r="Q219" s="18" t="s">
        <v>8315</v>
      </c>
      <c r="R219" s="3" t="s">
        <v>8316</v>
      </c>
      <c r="S219" s="4">
        <v>42523.739212962959</v>
      </c>
      <c r="T219" s="4">
        <v>42553.739212962959</v>
      </c>
    </row>
    <row r="220" spans="1:20" ht="60" x14ac:dyDescent="0.25">
      <c r="A220" s="3">
        <v>4065</v>
      </c>
      <c r="B220" s="10" t="s">
        <v>4061</v>
      </c>
      <c r="C220" s="3" t="s">
        <v>8169</v>
      </c>
      <c r="D220" s="9">
        <v>4000</v>
      </c>
      <c r="E220" s="17">
        <v>27</v>
      </c>
      <c r="F220" s="3" t="s">
        <v>8220</v>
      </c>
      <c r="G220" s="3" t="s">
        <v>8223</v>
      </c>
      <c r="H220" s="3" t="s">
        <v>8245</v>
      </c>
      <c r="I220" s="3">
        <v>1407883811</v>
      </c>
      <c r="J220" s="3">
        <v>1405291811</v>
      </c>
      <c r="K220" s="3" t="b">
        <v>0</v>
      </c>
      <c r="L220" s="3">
        <v>4</v>
      </c>
      <c r="M220" s="3" t="b">
        <v>0</v>
      </c>
      <c r="N220" s="3" t="s">
        <v>8269</v>
      </c>
      <c r="O220" s="3">
        <v>1</v>
      </c>
      <c r="P220" s="3">
        <v>6.75</v>
      </c>
      <c r="Q220" s="18" t="s">
        <v>8315</v>
      </c>
      <c r="R220" s="3" t="s">
        <v>8316</v>
      </c>
      <c r="S220" s="4">
        <v>41833.951516203706</v>
      </c>
      <c r="T220" s="4">
        <v>41863.951516203706</v>
      </c>
    </row>
    <row r="221" spans="1:20" ht="90" x14ac:dyDescent="0.25">
      <c r="A221" s="3">
        <v>4066</v>
      </c>
      <c r="B221" s="10" t="s">
        <v>4062</v>
      </c>
      <c r="C221" s="3" t="s">
        <v>8170</v>
      </c>
      <c r="D221" s="9">
        <v>15000</v>
      </c>
      <c r="E221" s="17">
        <v>25</v>
      </c>
      <c r="F221" s="3" t="s">
        <v>8220</v>
      </c>
      <c r="G221" s="3" t="s">
        <v>8223</v>
      </c>
      <c r="H221" s="3" t="s">
        <v>8245</v>
      </c>
      <c r="I221" s="3">
        <v>1463619388</v>
      </c>
      <c r="J221" s="3">
        <v>1461027388</v>
      </c>
      <c r="K221" s="3" t="b">
        <v>0</v>
      </c>
      <c r="L221" s="3">
        <v>1</v>
      </c>
      <c r="M221" s="3" t="b">
        <v>0</v>
      </c>
      <c r="N221" s="3" t="s">
        <v>8269</v>
      </c>
      <c r="O221" s="3">
        <v>0</v>
      </c>
      <c r="P221" s="3">
        <v>25</v>
      </c>
      <c r="Q221" s="18" t="s">
        <v>8315</v>
      </c>
      <c r="R221" s="3" t="s">
        <v>8316</v>
      </c>
      <c r="S221" s="4">
        <v>42479.039212962962</v>
      </c>
      <c r="T221" s="4">
        <v>42509.039212962962</v>
      </c>
    </row>
    <row r="222" spans="1:20" ht="75" x14ac:dyDescent="0.25">
      <c r="A222" s="3">
        <v>4067</v>
      </c>
      <c r="B222" s="10" t="s">
        <v>4063</v>
      </c>
      <c r="C222" s="3" t="s">
        <v>7998</v>
      </c>
      <c r="D222" s="9">
        <v>5000</v>
      </c>
      <c r="E222" s="17">
        <v>3045</v>
      </c>
      <c r="F222" s="3" t="s">
        <v>8220</v>
      </c>
      <c r="G222" s="3" t="s">
        <v>8223</v>
      </c>
      <c r="H222" s="3" t="s">
        <v>8245</v>
      </c>
      <c r="I222" s="3">
        <v>1443408550</v>
      </c>
      <c r="J222" s="3">
        <v>1439952550</v>
      </c>
      <c r="K222" s="3" t="b">
        <v>0</v>
      </c>
      <c r="L222" s="3">
        <v>17</v>
      </c>
      <c r="M222" s="3" t="b">
        <v>0</v>
      </c>
      <c r="N222" s="3" t="s">
        <v>8269</v>
      </c>
      <c r="O222" s="3">
        <v>61</v>
      </c>
      <c r="P222" s="3">
        <v>179.12</v>
      </c>
      <c r="Q222" s="18" t="s">
        <v>8315</v>
      </c>
      <c r="R222" s="3" t="s">
        <v>8316</v>
      </c>
      <c r="S222" s="4">
        <v>42235.117476851854</v>
      </c>
      <c r="T222" s="4">
        <v>42275.117476851854</v>
      </c>
    </row>
    <row r="223" spans="1:20" ht="60" x14ac:dyDescent="0.25">
      <c r="A223" s="3">
        <v>4068</v>
      </c>
      <c r="B223" s="10" t="s">
        <v>4064</v>
      </c>
      <c r="C223" s="3" t="s">
        <v>8171</v>
      </c>
      <c r="D223" s="9">
        <v>3495</v>
      </c>
      <c r="E223" s="17">
        <v>34.950000000000003</v>
      </c>
      <c r="F223" s="3" t="s">
        <v>8220</v>
      </c>
      <c r="G223" s="3" t="s">
        <v>8223</v>
      </c>
      <c r="H223" s="3" t="s">
        <v>8245</v>
      </c>
      <c r="I223" s="3">
        <v>1484348700</v>
      </c>
      <c r="J223" s="3">
        <v>1481756855</v>
      </c>
      <c r="K223" s="3" t="b">
        <v>0</v>
      </c>
      <c r="L223" s="3">
        <v>1</v>
      </c>
      <c r="M223" s="3" t="b">
        <v>0</v>
      </c>
      <c r="N223" s="3" t="s">
        <v>8269</v>
      </c>
      <c r="O223" s="3">
        <v>1</v>
      </c>
      <c r="P223" s="3">
        <v>34.950000000000003</v>
      </c>
      <c r="Q223" s="18" t="s">
        <v>8315</v>
      </c>
      <c r="R223" s="3" t="s">
        <v>8316</v>
      </c>
      <c r="S223" s="4">
        <v>42718.963599537034</v>
      </c>
      <c r="T223" s="4">
        <v>42748.961805555555</v>
      </c>
    </row>
    <row r="224" spans="1:20" ht="60" x14ac:dyDescent="0.25">
      <c r="A224" s="3">
        <v>4070</v>
      </c>
      <c r="B224" s="10" t="s">
        <v>4066</v>
      </c>
      <c r="C224" s="3" t="s">
        <v>8173</v>
      </c>
      <c r="D224" s="9">
        <v>1000</v>
      </c>
      <c r="E224" s="17">
        <v>165</v>
      </c>
      <c r="F224" s="3" t="s">
        <v>8220</v>
      </c>
      <c r="G224" s="3" t="s">
        <v>8223</v>
      </c>
      <c r="H224" s="3" t="s">
        <v>8245</v>
      </c>
      <c r="I224" s="3">
        <v>1425178800</v>
      </c>
      <c r="J224" s="3">
        <v>1422374420</v>
      </c>
      <c r="K224" s="3" t="b">
        <v>0</v>
      </c>
      <c r="L224" s="3">
        <v>6</v>
      </c>
      <c r="M224" s="3" t="b">
        <v>0</v>
      </c>
      <c r="N224" s="3" t="s">
        <v>8269</v>
      </c>
      <c r="O224" s="3">
        <v>17</v>
      </c>
      <c r="P224" s="3">
        <v>27.5</v>
      </c>
      <c r="Q224" s="18" t="s">
        <v>8315</v>
      </c>
      <c r="R224" s="3" t="s">
        <v>8316</v>
      </c>
      <c r="S224" s="4">
        <v>42031.666898148149</v>
      </c>
      <c r="T224" s="4">
        <v>42064.125</v>
      </c>
    </row>
    <row r="225" spans="1:20" ht="75" x14ac:dyDescent="0.25">
      <c r="A225" s="3">
        <v>4073</v>
      </c>
      <c r="B225" s="10" t="s">
        <v>4069</v>
      </c>
      <c r="C225" s="3" t="s">
        <v>8176</v>
      </c>
      <c r="D225" s="9">
        <v>3500</v>
      </c>
      <c r="E225" s="17">
        <v>37</v>
      </c>
      <c r="F225" s="3" t="s">
        <v>8220</v>
      </c>
      <c r="G225" s="3" t="s">
        <v>8223</v>
      </c>
      <c r="H225" s="3" t="s">
        <v>8245</v>
      </c>
      <c r="I225" s="3">
        <v>1431144000</v>
      </c>
      <c r="J225" s="3">
        <v>1426407426</v>
      </c>
      <c r="K225" s="3" t="b">
        <v>0</v>
      </c>
      <c r="L225" s="3">
        <v>2</v>
      </c>
      <c r="M225" s="3" t="b">
        <v>0</v>
      </c>
      <c r="N225" s="3" t="s">
        <v>8269</v>
      </c>
      <c r="O225" s="3">
        <v>1</v>
      </c>
      <c r="P225" s="3">
        <v>18.5</v>
      </c>
      <c r="Q225" s="18" t="s">
        <v>8315</v>
      </c>
      <c r="R225" s="3" t="s">
        <v>8316</v>
      </c>
      <c r="S225" s="4">
        <v>42078.34520833334</v>
      </c>
      <c r="T225" s="4">
        <v>42133.166666666672</v>
      </c>
    </row>
    <row r="226" spans="1:20" ht="60" x14ac:dyDescent="0.25">
      <c r="A226" s="3">
        <v>4076</v>
      </c>
      <c r="B226" s="10" t="s">
        <v>4072</v>
      </c>
      <c r="C226" s="3" t="s">
        <v>8179</v>
      </c>
      <c r="D226" s="9">
        <v>700</v>
      </c>
      <c r="E226" s="17">
        <v>0</v>
      </c>
      <c r="F226" s="3" t="s">
        <v>8220</v>
      </c>
      <c r="G226" s="3" t="s">
        <v>8223</v>
      </c>
      <c r="H226" s="3" t="s">
        <v>8245</v>
      </c>
      <c r="I226" s="3">
        <v>1413921060</v>
      </c>
      <c r="J226" s="3">
        <v>1411499149</v>
      </c>
      <c r="K226" s="3" t="b">
        <v>0</v>
      </c>
      <c r="L226" s="3">
        <v>0</v>
      </c>
      <c r="M226" s="3" t="b">
        <v>0</v>
      </c>
      <c r="N226" s="3" t="s">
        <v>8269</v>
      </c>
      <c r="O226" s="3">
        <v>0</v>
      </c>
      <c r="P226" s="3">
        <v>0</v>
      </c>
      <c r="Q226" s="18" t="s">
        <v>8315</v>
      </c>
      <c r="R226" s="3" t="s">
        <v>8316</v>
      </c>
      <c r="S226" s="4">
        <v>41905.795706018522</v>
      </c>
      <c r="T226" s="4">
        <v>41933.82708333333</v>
      </c>
    </row>
    <row r="227" spans="1:20" ht="90" x14ac:dyDescent="0.25">
      <c r="A227" s="3">
        <v>4077</v>
      </c>
      <c r="B227" s="10" t="s">
        <v>4073</v>
      </c>
      <c r="C227" s="3" t="s">
        <v>8180</v>
      </c>
      <c r="D227" s="9">
        <v>15000</v>
      </c>
      <c r="E227" s="17">
        <v>1335</v>
      </c>
      <c r="F227" s="3" t="s">
        <v>8220</v>
      </c>
      <c r="G227" s="3" t="s">
        <v>8223</v>
      </c>
      <c r="H227" s="3" t="s">
        <v>8245</v>
      </c>
      <c r="I227" s="3">
        <v>1482339794</v>
      </c>
      <c r="J227" s="3">
        <v>1479747794</v>
      </c>
      <c r="K227" s="3" t="b">
        <v>0</v>
      </c>
      <c r="L227" s="3">
        <v>6</v>
      </c>
      <c r="M227" s="3" t="b">
        <v>0</v>
      </c>
      <c r="N227" s="3" t="s">
        <v>8269</v>
      </c>
      <c r="O227" s="3">
        <v>9</v>
      </c>
      <c r="P227" s="3">
        <v>222.5</v>
      </c>
      <c r="Q227" s="18" t="s">
        <v>8315</v>
      </c>
      <c r="R227" s="3" t="s">
        <v>8316</v>
      </c>
      <c r="S227" s="4">
        <v>42695.7105787037</v>
      </c>
      <c r="T227" s="4">
        <v>42725.7105787037</v>
      </c>
    </row>
    <row r="228" spans="1:20" ht="75" x14ac:dyDescent="0.25">
      <c r="A228" s="3">
        <v>4079</v>
      </c>
      <c r="B228" s="10" t="s">
        <v>4075</v>
      </c>
      <c r="C228" s="3" t="s">
        <v>8182</v>
      </c>
      <c r="D228" s="9">
        <v>3000</v>
      </c>
      <c r="E228" s="17">
        <v>5</v>
      </c>
      <c r="F228" s="3" t="s">
        <v>8220</v>
      </c>
      <c r="G228" s="3" t="s">
        <v>8223</v>
      </c>
      <c r="H228" s="3" t="s">
        <v>8245</v>
      </c>
      <c r="I228" s="3">
        <v>1466375521</v>
      </c>
      <c r="J228" s="3">
        <v>1463783521</v>
      </c>
      <c r="K228" s="3" t="b">
        <v>0</v>
      </c>
      <c r="L228" s="3">
        <v>1</v>
      </c>
      <c r="M228" s="3" t="b">
        <v>0</v>
      </c>
      <c r="N228" s="3" t="s">
        <v>8269</v>
      </c>
      <c r="O228" s="3">
        <v>0</v>
      </c>
      <c r="P228" s="3">
        <v>5</v>
      </c>
      <c r="Q228" s="18" t="s">
        <v>8315</v>
      </c>
      <c r="R228" s="3" t="s">
        <v>8316</v>
      </c>
      <c r="S228" s="4">
        <v>42510.938900462963</v>
      </c>
      <c r="T228" s="4">
        <v>42540.938900462963</v>
      </c>
    </row>
    <row r="229" spans="1:20" ht="75" x14ac:dyDescent="0.25">
      <c r="A229" s="3">
        <v>4080</v>
      </c>
      <c r="B229" s="10" t="s">
        <v>4076</v>
      </c>
      <c r="C229" s="3" t="s">
        <v>8183</v>
      </c>
      <c r="D229" s="9">
        <v>3000</v>
      </c>
      <c r="E229" s="17">
        <v>0</v>
      </c>
      <c r="F229" s="3" t="s">
        <v>8220</v>
      </c>
      <c r="G229" s="3" t="s">
        <v>8223</v>
      </c>
      <c r="H229" s="3" t="s">
        <v>8245</v>
      </c>
      <c r="I229" s="3">
        <v>1465930440</v>
      </c>
      <c r="J229" s="3">
        <v>1463849116</v>
      </c>
      <c r="K229" s="3" t="b">
        <v>0</v>
      </c>
      <c r="L229" s="3">
        <v>0</v>
      </c>
      <c r="M229" s="3" t="b">
        <v>0</v>
      </c>
      <c r="N229" s="3" t="s">
        <v>8269</v>
      </c>
      <c r="O229" s="3">
        <v>0</v>
      </c>
      <c r="P229" s="3">
        <v>0</v>
      </c>
      <c r="Q229" s="18" t="s">
        <v>8315</v>
      </c>
      <c r="R229" s="3" t="s">
        <v>8316</v>
      </c>
      <c r="S229" s="4">
        <v>42511.698101851856</v>
      </c>
      <c r="T229" s="4">
        <v>42535.787500000006</v>
      </c>
    </row>
    <row r="230" spans="1:20" ht="75" x14ac:dyDescent="0.25">
      <c r="A230" s="3">
        <v>4081</v>
      </c>
      <c r="B230" s="10" t="s">
        <v>4077</v>
      </c>
      <c r="C230" s="3" t="s">
        <v>8184</v>
      </c>
      <c r="D230" s="9">
        <v>2224</v>
      </c>
      <c r="E230" s="17">
        <v>350</v>
      </c>
      <c r="F230" s="3" t="s">
        <v>8220</v>
      </c>
      <c r="G230" s="3" t="s">
        <v>8223</v>
      </c>
      <c r="H230" s="3" t="s">
        <v>8245</v>
      </c>
      <c r="I230" s="3">
        <v>1425819425</v>
      </c>
      <c r="J230" s="3">
        <v>1423231025</v>
      </c>
      <c r="K230" s="3" t="b">
        <v>0</v>
      </c>
      <c r="L230" s="3">
        <v>12</v>
      </c>
      <c r="M230" s="3" t="b">
        <v>0</v>
      </c>
      <c r="N230" s="3" t="s">
        <v>8269</v>
      </c>
      <c r="O230" s="3">
        <v>16</v>
      </c>
      <c r="P230" s="3">
        <v>29.17</v>
      </c>
      <c r="Q230" s="18" t="s">
        <v>8315</v>
      </c>
      <c r="R230" s="3" t="s">
        <v>8316</v>
      </c>
      <c r="S230" s="4">
        <v>42041.581307870365</v>
      </c>
      <c r="T230" s="4">
        <v>42071.539641203708</v>
      </c>
    </row>
    <row r="231" spans="1:20" ht="75" x14ac:dyDescent="0.25">
      <c r="A231" s="3">
        <v>4082</v>
      </c>
      <c r="B231" s="10" t="s">
        <v>4078</v>
      </c>
      <c r="C231" s="3" t="s">
        <v>8185</v>
      </c>
      <c r="D231" s="9">
        <v>150</v>
      </c>
      <c r="E231" s="17">
        <v>3</v>
      </c>
      <c r="F231" s="3" t="s">
        <v>8220</v>
      </c>
      <c r="G231" s="3" t="s">
        <v>8223</v>
      </c>
      <c r="H231" s="3" t="s">
        <v>8245</v>
      </c>
      <c r="I231" s="3">
        <v>1447542000</v>
      </c>
      <c r="J231" s="3">
        <v>1446179553</v>
      </c>
      <c r="K231" s="3" t="b">
        <v>0</v>
      </c>
      <c r="L231" s="3">
        <v>2</v>
      </c>
      <c r="M231" s="3" t="b">
        <v>0</v>
      </c>
      <c r="N231" s="3" t="s">
        <v>8269</v>
      </c>
      <c r="O231" s="3">
        <v>2</v>
      </c>
      <c r="P231" s="3">
        <v>1.5</v>
      </c>
      <c r="Q231" s="18" t="s">
        <v>8315</v>
      </c>
      <c r="R231" s="3" t="s">
        <v>8316</v>
      </c>
      <c r="S231" s="4">
        <v>42307.189270833333</v>
      </c>
      <c r="T231" s="4">
        <v>42322.958333333328</v>
      </c>
    </row>
    <row r="232" spans="1:20" ht="75" x14ac:dyDescent="0.25">
      <c r="A232" s="3">
        <v>4083</v>
      </c>
      <c r="B232" s="10" t="s">
        <v>4079</v>
      </c>
      <c r="C232" s="3" t="s">
        <v>8186</v>
      </c>
      <c r="D232" s="9">
        <v>3500</v>
      </c>
      <c r="E232" s="17">
        <v>759</v>
      </c>
      <c r="F232" s="3" t="s">
        <v>8220</v>
      </c>
      <c r="G232" s="3" t="s">
        <v>8223</v>
      </c>
      <c r="H232" s="3" t="s">
        <v>8245</v>
      </c>
      <c r="I232" s="3">
        <v>1452795416</v>
      </c>
      <c r="J232" s="3">
        <v>1450203416</v>
      </c>
      <c r="K232" s="3" t="b">
        <v>0</v>
      </c>
      <c r="L232" s="3">
        <v>6</v>
      </c>
      <c r="M232" s="3" t="b">
        <v>0</v>
      </c>
      <c r="N232" s="3" t="s">
        <v>8269</v>
      </c>
      <c r="O232" s="3">
        <v>22</v>
      </c>
      <c r="P232" s="3">
        <v>126.5</v>
      </c>
      <c r="Q232" s="18" t="s">
        <v>8315</v>
      </c>
      <c r="R232" s="3" t="s">
        <v>8316</v>
      </c>
      <c r="S232" s="4">
        <v>42353.761759259258</v>
      </c>
      <c r="T232" s="4">
        <v>42383.761759259258</v>
      </c>
    </row>
    <row r="233" spans="1:20" ht="90" x14ac:dyDescent="0.25">
      <c r="A233" s="3">
        <v>4085</v>
      </c>
      <c r="B233" s="10" t="s">
        <v>4081</v>
      </c>
      <c r="C233" s="3" t="s">
        <v>8188</v>
      </c>
      <c r="D233" s="9">
        <v>3500</v>
      </c>
      <c r="E233" s="17">
        <v>10</v>
      </c>
      <c r="F233" s="3" t="s">
        <v>8220</v>
      </c>
      <c r="G233" s="3" t="s">
        <v>8223</v>
      </c>
      <c r="H233" s="3" t="s">
        <v>8245</v>
      </c>
      <c r="I233" s="3">
        <v>1427169540</v>
      </c>
      <c r="J233" s="3">
        <v>1424701775</v>
      </c>
      <c r="K233" s="3" t="b">
        <v>0</v>
      </c>
      <c r="L233" s="3">
        <v>1</v>
      </c>
      <c r="M233" s="3" t="b">
        <v>0</v>
      </c>
      <c r="N233" s="3" t="s">
        <v>8269</v>
      </c>
      <c r="O233" s="3">
        <v>0</v>
      </c>
      <c r="P233" s="3">
        <v>10</v>
      </c>
      <c r="Q233" s="18" t="s">
        <v>8315</v>
      </c>
      <c r="R233" s="3" t="s">
        <v>8316</v>
      </c>
      <c r="S233" s="4">
        <v>42058.603877314818</v>
      </c>
      <c r="T233" s="4">
        <v>42087.165972222225</v>
      </c>
    </row>
    <row r="234" spans="1:20" ht="75" x14ac:dyDescent="0.25">
      <c r="A234" s="3">
        <v>4086</v>
      </c>
      <c r="B234" s="10" t="s">
        <v>4082</v>
      </c>
      <c r="C234" s="3" t="s">
        <v>8189</v>
      </c>
      <c r="D234" s="9">
        <v>1000</v>
      </c>
      <c r="E234" s="17">
        <v>47</v>
      </c>
      <c r="F234" s="3" t="s">
        <v>8220</v>
      </c>
      <c r="G234" s="3" t="s">
        <v>8223</v>
      </c>
      <c r="H234" s="3" t="s">
        <v>8245</v>
      </c>
      <c r="I234" s="3">
        <v>1448078400</v>
      </c>
      <c r="J234" s="3">
        <v>1445985299</v>
      </c>
      <c r="K234" s="3" t="b">
        <v>0</v>
      </c>
      <c r="L234" s="3">
        <v>5</v>
      </c>
      <c r="M234" s="3" t="b">
        <v>0</v>
      </c>
      <c r="N234" s="3" t="s">
        <v>8269</v>
      </c>
      <c r="O234" s="3">
        <v>5</v>
      </c>
      <c r="P234" s="3">
        <v>9.4</v>
      </c>
      <c r="Q234" s="18" t="s">
        <v>8315</v>
      </c>
      <c r="R234" s="3" t="s">
        <v>8316</v>
      </c>
      <c r="S234" s="4">
        <v>42304.940960648149</v>
      </c>
      <c r="T234" s="4">
        <v>42329.166666666672</v>
      </c>
    </row>
    <row r="235" spans="1:20" ht="45" x14ac:dyDescent="0.25">
      <c r="A235" s="3">
        <v>4087</v>
      </c>
      <c r="B235" s="10" t="s">
        <v>4083</v>
      </c>
      <c r="C235" s="3" t="s">
        <v>8190</v>
      </c>
      <c r="D235" s="9">
        <v>9600</v>
      </c>
      <c r="E235" s="17">
        <v>0</v>
      </c>
      <c r="F235" s="3" t="s">
        <v>8220</v>
      </c>
      <c r="G235" s="3" t="s">
        <v>8223</v>
      </c>
      <c r="H235" s="3" t="s">
        <v>8245</v>
      </c>
      <c r="I235" s="3">
        <v>1468777786</v>
      </c>
      <c r="J235" s="3">
        <v>1466185786</v>
      </c>
      <c r="K235" s="3" t="b">
        <v>0</v>
      </c>
      <c r="L235" s="3">
        <v>0</v>
      </c>
      <c r="M235" s="3" t="b">
        <v>0</v>
      </c>
      <c r="N235" s="3" t="s">
        <v>8269</v>
      </c>
      <c r="O235" s="3">
        <v>0</v>
      </c>
      <c r="P235" s="3">
        <v>0</v>
      </c>
      <c r="Q235" s="18" t="s">
        <v>8315</v>
      </c>
      <c r="R235" s="3" t="s">
        <v>8316</v>
      </c>
      <c r="S235" s="4">
        <v>42538.742893518516</v>
      </c>
      <c r="T235" s="4">
        <v>42568.742893518516</v>
      </c>
    </row>
    <row r="236" spans="1:20" ht="75" x14ac:dyDescent="0.25">
      <c r="A236" s="3">
        <v>4089</v>
      </c>
      <c r="B236" s="10" t="s">
        <v>4085</v>
      </c>
      <c r="C236" s="3" t="s">
        <v>8192</v>
      </c>
      <c r="D236" s="9">
        <v>5000</v>
      </c>
      <c r="E236" s="17">
        <v>240</v>
      </c>
      <c r="F236" s="3" t="s">
        <v>8220</v>
      </c>
      <c r="G236" s="3" t="s">
        <v>8223</v>
      </c>
      <c r="H236" s="3" t="s">
        <v>8245</v>
      </c>
      <c r="I236" s="3">
        <v>1433093700</v>
      </c>
      <c r="J236" s="3">
        <v>1430242488</v>
      </c>
      <c r="K236" s="3" t="b">
        <v>0</v>
      </c>
      <c r="L236" s="3">
        <v>8</v>
      </c>
      <c r="M236" s="3" t="b">
        <v>0</v>
      </c>
      <c r="N236" s="3" t="s">
        <v>8269</v>
      </c>
      <c r="O236" s="3">
        <v>5</v>
      </c>
      <c r="P236" s="3">
        <v>30</v>
      </c>
      <c r="Q236" s="18" t="s">
        <v>8315</v>
      </c>
      <c r="R236" s="3" t="s">
        <v>8316</v>
      </c>
      <c r="S236" s="4">
        <v>42122.732499999998</v>
      </c>
      <c r="T236" s="4">
        <v>42155.732638888891</v>
      </c>
    </row>
    <row r="237" spans="1:20" ht="60" x14ac:dyDescent="0.25">
      <c r="A237" s="3">
        <v>4090</v>
      </c>
      <c r="B237" s="10" t="s">
        <v>4086</v>
      </c>
      <c r="C237" s="3" t="s">
        <v>8193</v>
      </c>
      <c r="D237" s="9">
        <v>1000</v>
      </c>
      <c r="E237" s="17">
        <v>32</v>
      </c>
      <c r="F237" s="3" t="s">
        <v>8220</v>
      </c>
      <c r="G237" s="3" t="s">
        <v>8223</v>
      </c>
      <c r="H237" s="3" t="s">
        <v>8245</v>
      </c>
      <c r="I237" s="3">
        <v>1438959600</v>
      </c>
      <c r="J237" s="3">
        <v>1437754137</v>
      </c>
      <c r="K237" s="3" t="b">
        <v>0</v>
      </c>
      <c r="L237" s="3">
        <v>3</v>
      </c>
      <c r="M237" s="3" t="b">
        <v>0</v>
      </c>
      <c r="N237" s="3" t="s">
        <v>8269</v>
      </c>
      <c r="O237" s="3">
        <v>3</v>
      </c>
      <c r="P237" s="3">
        <v>10.67</v>
      </c>
      <c r="Q237" s="18" t="s">
        <v>8315</v>
      </c>
      <c r="R237" s="3" t="s">
        <v>8316</v>
      </c>
      <c r="S237" s="4">
        <v>42209.67288194444</v>
      </c>
      <c r="T237" s="4">
        <v>42223.625</v>
      </c>
    </row>
    <row r="238" spans="1:20" ht="75" x14ac:dyDescent="0.25">
      <c r="A238" s="3">
        <v>4091</v>
      </c>
      <c r="B238" s="10" t="s">
        <v>4087</v>
      </c>
      <c r="C238" s="3" t="s">
        <v>8194</v>
      </c>
      <c r="D238" s="9">
        <v>1600</v>
      </c>
      <c r="E238" s="17">
        <v>204</v>
      </c>
      <c r="F238" s="3" t="s">
        <v>8220</v>
      </c>
      <c r="G238" s="3" t="s">
        <v>8223</v>
      </c>
      <c r="H238" s="3" t="s">
        <v>8245</v>
      </c>
      <c r="I238" s="3">
        <v>1421410151</v>
      </c>
      <c r="J238" s="3">
        <v>1418818151</v>
      </c>
      <c r="K238" s="3" t="b">
        <v>0</v>
      </c>
      <c r="L238" s="3">
        <v>8</v>
      </c>
      <c r="M238" s="3" t="b">
        <v>0</v>
      </c>
      <c r="N238" s="3" t="s">
        <v>8269</v>
      </c>
      <c r="O238" s="3">
        <v>13</v>
      </c>
      <c r="P238" s="3">
        <v>25.5</v>
      </c>
      <c r="Q238" s="18" t="s">
        <v>8315</v>
      </c>
      <c r="R238" s="3" t="s">
        <v>8316</v>
      </c>
      <c r="S238" s="4">
        <v>41990.506377314814</v>
      </c>
      <c r="T238" s="4">
        <v>42020.506377314814</v>
      </c>
    </row>
    <row r="239" spans="1:20" ht="75" x14ac:dyDescent="0.25">
      <c r="A239" s="3">
        <v>4092</v>
      </c>
      <c r="B239" s="10" t="s">
        <v>4088</v>
      </c>
      <c r="C239" s="3" t="s">
        <v>8195</v>
      </c>
      <c r="D239" s="9">
        <v>110000</v>
      </c>
      <c r="E239" s="17">
        <v>20</v>
      </c>
      <c r="F239" s="3" t="s">
        <v>8220</v>
      </c>
      <c r="G239" s="3" t="s">
        <v>8223</v>
      </c>
      <c r="H239" s="3" t="s">
        <v>8245</v>
      </c>
      <c r="I239" s="3">
        <v>1428205247</v>
      </c>
      <c r="J239" s="3">
        <v>1423024847</v>
      </c>
      <c r="K239" s="3" t="b">
        <v>0</v>
      </c>
      <c r="L239" s="3">
        <v>1</v>
      </c>
      <c r="M239" s="3" t="b">
        <v>0</v>
      </c>
      <c r="N239" s="3" t="s">
        <v>8269</v>
      </c>
      <c r="O239" s="3">
        <v>0</v>
      </c>
      <c r="P239" s="3">
        <v>20</v>
      </c>
      <c r="Q239" s="18" t="s">
        <v>8315</v>
      </c>
      <c r="R239" s="3" t="s">
        <v>8316</v>
      </c>
      <c r="S239" s="4">
        <v>42039.194988425923</v>
      </c>
      <c r="T239" s="4">
        <v>42099.153321759266</v>
      </c>
    </row>
    <row r="240" spans="1:20" ht="75" x14ac:dyDescent="0.25">
      <c r="A240" s="3">
        <v>4094</v>
      </c>
      <c r="B240" s="10" t="s">
        <v>4090</v>
      </c>
      <c r="C240" s="3" t="s">
        <v>8197</v>
      </c>
      <c r="D240" s="9">
        <v>2000</v>
      </c>
      <c r="E240" s="17">
        <v>730</v>
      </c>
      <c r="F240" s="3" t="s">
        <v>8220</v>
      </c>
      <c r="G240" s="3" t="s">
        <v>8223</v>
      </c>
      <c r="H240" s="3" t="s">
        <v>8245</v>
      </c>
      <c r="I240" s="3">
        <v>1413953940</v>
      </c>
      <c r="J240" s="3">
        <v>1410141900</v>
      </c>
      <c r="K240" s="3" t="b">
        <v>0</v>
      </c>
      <c r="L240" s="3">
        <v>8</v>
      </c>
      <c r="M240" s="3" t="b">
        <v>0</v>
      </c>
      <c r="N240" s="3" t="s">
        <v>8269</v>
      </c>
      <c r="O240" s="3">
        <v>37</v>
      </c>
      <c r="P240" s="3">
        <v>91.25</v>
      </c>
      <c r="Q240" s="18" t="s">
        <v>8315</v>
      </c>
      <c r="R240" s="3" t="s">
        <v>8316</v>
      </c>
      <c r="S240" s="4">
        <v>41890.086805555555</v>
      </c>
      <c r="T240" s="4">
        <v>41934.207638888889</v>
      </c>
    </row>
    <row r="241" spans="1:20" ht="60" x14ac:dyDescent="0.25">
      <c r="A241" s="3">
        <v>4098</v>
      </c>
      <c r="B241" s="10" t="s">
        <v>4094</v>
      </c>
      <c r="C241" s="3" t="s">
        <v>8201</v>
      </c>
      <c r="D241" s="9">
        <v>75000</v>
      </c>
      <c r="E241" s="17">
        <v>0</v>
      </c>
      <c r="F241" s="3" t="s">
        <v>8220</v>
      </c>
      <c r="G241" s="3" t="s">
        <v>8223</v>
      </c>
      <c r="H241" s="3" t="s">
        <v>8245</v>
      </c>
      <c r="I241" s="3">
        <v>1465060797</v>
      </c>
      <c r="J241" s="3">
        <v>1462468797</v>
      </c>
      <c r="K241" s="3" t="b">
        <v>0</v>
      </c>
      <c r="L241" s="3">
        <v>0</v>
      </c>
      <c r="M241" s="3" t="b">
        <v>0</v>
      </c>
      <c r="N241" s="3" t="s">
        <v>8269</v>
      </c>
      <c r="O241" s="3">
        <v>0</v>
      </c>
      <c r="P241" s="3">
        <v>0</v>
      </c>
      <c r="Q241" s="18" t="s">
        <v>8315</v>
      </c>
      <c r="R241" s="3" t="s">
        <v>8316</v>
      </c>
      <c r="S241" s="4">
        <v>42495.722187499996</v>
      </c>
      <c r="T241" s="4">
        <v>42525.722187499996</v>
      </c>
    </row>
    <row r="242" spans="1:20" ht="75" x14ac:dyDescent="0.25">
      <c r="A242" s="3">
        <v>4099</v>
      </c>
      <c r="B242" s="10" t="s">
        <v>4095</v>
      </c>
      <c r="C242" s="3" t="s">
        <v>8202</v>
      </c>
      <c r="D242" s="9">
        <v>4500</v>
      </c>
      <c r="E242" s="17">
        <v>50</v>
      </c>
      <c r="F242" s="3" t="s">
        <v>8220</v>
      </c>
      <c r="G242" s="3" t="s">
        <v>8223</v>
      </c>
      <c r="H242" s="3" t="s">
        <v>8245</v>
      </c>
      <c r="I242" s="3">
        <v>1472847873</v>
      </c>
      <c r="J242" s="3">
        <v>1468959873</v>
      </c>
      <c r="K242" s="3" t="b">
        <v>0</v>
      </c>
      <c r="L242" s="3">
        <v>1</v>
      </c>
      <c r="M242" s="3" t="b">
        <v>0</v>
      </c>
      <c r="N242" s="3" t="s">
        <v>8269</v>
      </c>
      <c r="O242" s="3">
        <v>1</v>
      </c>
      <c r="P242" s="3">
        <v>50</v>
      </c>
      <c r="Q242" s="18" t="s">
        <v>8315</v>
      </c>
      <c r="R242" s="3" t="s">
        <v>8316</v>
      </c>
      <c r="S242" s="4">
        <v>42570.850381944445</v>
      </c>
      <c r="T242" s="4">
        <v>42615.850381944445</v>
      </c>
    </row>
    <row r="243" spans="1:20" ht="60" x14ac:dyDescent="0.25">
      <c r="A243" s="3">
        <v>4100</v>
      </c>
      <c r="B243" s="10" t="s">
        <v>4096</v>
      </c>
      <c r="C243" s="3" t="s">
        <v>8203</v>
      </c>
      <c r="D243" s="9">
        <v>270</v>
      </c>
      <c r="E243" s="17">
        <v>0</v>
      </c>
      <c r="F243" s="3" t="s">
        <v>8220</v>
      </c>
      <c r="G243" s="3" t="s">
        <v>8223</v>
      </c>
      <c r="H243" s="3" t="s">
        <v>8245</v>
      </c>
      <c r="I243" s="3">
        <v>1414205990</v>
      </c>
      <c r="J243" s="3">
        <v>1413341990</v>
      </c>
      <c r="K243" s="3" t="b">
        <v>0</v>
      </c>
      <c r="L243" s="3">
        <v>0</v>
      </c>
      <c r="M243" s="3" t="b">
        <v>0</v>
      </c>
      <c r="N243" s="3" t="s">
        <v>8269</v>
      </c>
      <c r="O243" s="3">
        <v>0</v>
      </c>
      <c r="P243" s="3">
        <v>0</v>
      </c>
      <c r="Q243" s="18" t="s">
        <v>8315</v>
      </c>
      <c r="R243" s="3" t="s">
        <v>8316</v>
      </c>
      <c r="S243" s="4">
        <v>41927.124884259261</v>
      </c>
      <c r="T243" s="4">
        <v>41937.124884259261</v>
      </c>
    </row>
    <row r="244" spans="1:20" ht="90" x14ac:dyDescent="0.25">
      <c r="A244" s="3">
        <v>4101</v>
      </c>
      <c r="B244" s="10" t="s">
        <v>4097</v>
      </c>
      <c r="C244" s="3" t="s">
        <v>8204</v>
      </c>
      <c r="D244" s="9">
        <v>600</v>
      </c>
      <c r="E244" s="17">
        <v>0</v>
      </c>
      <c r="F244" s="3" t="s">
        <v>8220</v>
      </c>
      <c r="G244" s="3" t="s">
        <v>8223</v>
      </c>
      <c r="H244" s="3" t="s">
        <v>8245</v>
      </c>
      <c r="I244" s="3">
        <v>1485380482</v>
      </c>
      <c r="J244" s="3">
        <v>1482788482</v>
      </c>
      <c r="K244" s="3" t="b">
        <v>0</v>
      </c>
      <c r="L244" s="3">
        <v>0</v>
      </c>
      <c r="M244" s="3" t="b">
        <v>0</v>
      </c>
      <c r="N244" s="3" t="s">
        <v>8269</v>
      </c>
      <c r="O244" s="3">
        <v>0</v>
      </c>
      <c r="P244" s="3">
        <v>0</v>
      </c>
      <c r="Q244" s="18" t="s">
        <v>8315</v>
      </c>
      <c r="R244" s="3" t="s">
        <v>8316</v>
      </c>
      <c r="S244" s="4">
        <v>42730.903726851851</v>
      </c>
      <c r="T244" s="4">
        <v>42760.903726851851</v>
      </c>
    </row>
    <row r="245" spans="1:20" ht="60" x14ac:dyDescent="0.25">
      <c r="A245" s="3">
        <v>4102</v>
      </c>
      <c r="B245" s="10" t="s">
        <v>4098</v>
      </c>
      <c r="C245" s="3" t="s">
        <v>8205</v>
      </c>
      <c r="D245" s="9">
        <v>500</v>
      </c>
      <c r="E245" s="17">
        <v>137</v>
      </c>
      <c r="F245" s="3" t="s">
        <v>8220</v>
      </c>
      <c r="G245" s="3" t="s">
        <v>8223</v>
      </c>
      <c r="H245" s="3" t="s">
        <v>8245</v>
      </c>
      <c r="I245" s="3">
        <v>1463343673</v>
      </c>
      <c r="J245" s="3">
        <v>1460751673</v>
      </c>
      <c r="K245" s="3" t="b">
        <v>0</v>
      </c>
      <c r="L245" s="3">
        <v>6</v>
      </c>
      <c r="M245" s="3" t="b">
        <v>0</v>
      </c>
      <c r="N245" s="3" t="s">
        <v>8269</v>
      </c>
      <c r="O245" s="3">
        <v>27</v>
      </c>
      <c r="P245" s="3">
        <v>22.83</v>
      </c>
      <c r="Q245" s="18" t="s">
        <v>8315</v>
      </c>
      <c r="R245" s="3" t="s">
        <v>8316</v>
      </c>
      <c r="S245" s="4">
        <v>42475.848067129627</v>
      </c>
      <c r="T245" s="4">
        <v>42505.848067129627</v>
      </c>
    </row>
    <row r="246" spans="1:20" ht="75" x14ac:dyDescent="0.25">
      <c r="A246" s="3">
        <v>4103</v>
      </c>
      <c r="B246" s="10" t="s">
        <v>4099</v>
      </c>
      <c r="C246" s="3" t="s">
        <v>8206</v>
      </c>
      <c r="D246" s="9">
        <v>1000</v>
      </c>
      <c r="E246" s="17">
        <v>100</v>
      </c>
      <c r="F246" s="3" t="s">
        <v>8220</v>
      </c>
      <c r="G246" s="3" t="s">
        <v>8223</v>
      </c>
      <c r="H246" s="3" t="s">
        <v>8245</v>
      </c>
      <c r="I246" s="3">
        <v>1440613920</v>
      </c>
      <c r="J246" s="3">
        <v>1435953566</v>
      </c>
      <c r="K246" s="3" t="b">
        <v>0</v>
      </c>
      <c r="L246" s="3">
        <v>6</v>
      </c>
      <c r="M246" s="3" t="b">
        <v>0</v>
      </c>
      <c r="N246" s="3" t="s">
        <v>8269</v>
      </c>
      <c r="O246" s="3">
        <v>10</v>
      </c>
      <c r="P246" s="3">
        <v>16.670000000000002</v>
      </c>
      <c r="Q246" s="18" t="s">
        <v>8315</v>
      </c>
      <c r="R246" s="3" t="s">
        <v>8316</v>
      </c>
      <c r="S246" s="4">
        <v>42188.83293981482</v>
      </c>
      <c r="T246" s="4">
        <v>42242.772222222222</v>
      </c>
    </row>
    <row r="247" spans="1:20" ht="75" x14ac:dyDescent="0.25">
      <c r="A247" s="3">
        <v>4106</v>
      </c>
      <c r="B247" s="10" t="s">
        <v>4102</v>
      </c>
      <c r="C247" s="3" t="s">
        <v>8209</v>
      </c>
      <c r="D247" s="9">
        <v>5000</v>
      </c>
      <c r="E247" s="17">
        <v>3530</v>
      </c>
      <c r="F247" s="3" t="s">
        <v>8220</v>
      </c>
      <c r="G247" s="3" t="s">
        <v>8223</v>
      </c>
      <c r="H247" s="3" t="s">
        <v>8245</v>
      </c>
      <c r="I247" s="3">
        <v>1427936400</v>
      </c>
      <c r="J247" s="3">
        <v>1424221866</v>
      </c>
      <c r="K247" s="3" t="b">
        <v>0</v>
      </c>
      <c r="L247" s="3">
        <v>33</v>
      </c>
      <c r="M247" s="3" t="b">
        <v>0</v>
      </c>
      <c r="N247" s="3" t="s">
        <v>8269</v>
      </c>
      <c r="O247" s="3">
        <v>71</v>
      </c>
      <c r="P247" s="3">
        <v>106.97</v>
      </c>
      <c r="Q247" s="18" t="s">
        <v>8315</v>
      </c>
      <c r="R247" s="3" t="s">
        <v>8316</v>
      </c>
      <c r="S247" s="4">
        <v>42053.049375000002</v>
      </c>
      <c r="T247" s="4">
        <v>42096.041666666672</v>
      </c>
    </row>
    <row r="248" spans="1:20" ht="75" x14ac:dyDescent="0.25">
      <c r="A248" s="3">
        <v>4107</v>
      </c>
      <c r="B248" s="10" t="s">
        <v>4103</v>
      </c>
      <c r="C248" s="3" t="s">
        <v>8210</v>
      </c>
      <c r="D248" s="9">
        <v>2000</v>
      </c>
      <c r="E248" s="17">
        <v>41</v>
      </c>
      <c r="F248" s="3" t="s">
        <v>8220</v>
      </c>
      <c r="G248" s="3" t="s">
        <v>8223</v>
      </c>
      <c r="H248" s="3" t="s">
        <v>8245</v>
      </c>
      <c r="I248" s="3">
        <v>1411596001</v>
      </c>
      <c r="J248" s="3">
        <v>1409608801</v>
      </c>
      <c r="K248" s="3" t="b">
        <v>0</v>
      </c>
      <c r="L248" s="3">
        <v>4</v>
      </c>
      <c r="M248" s="3" t="b">
        <v>0</v>
      </c>
      <c r="N248" s="3" t="s">
        <v>8269</v>
      </c>
      <c r="O248" s="3">
        <v>2</v>
      </c>
      <c r="P248" s="3">
        <v>10.25</v>
      </c>
      <c r="Q248" s="18" t="s">
        <v>8315</v>
      </c>
      <c r="R248" s="3" t="s">
        <v>8316</v>
      </c>
      <c r="S248" s="4">
        <v>41883.916678240741</v>
      </c>
      <c r="T248" s="4">
        <v>41906.916678240741</v>
      </c>
    </row>
    <row r="249" spans="1:20" ht="75" x14ac:dyDescent="0.25">
      <c r="A249" s="3">
        <v>4108</v>
      </c>
      <c r="B249" s="10" t="s">
        <v>4104</v>
      </c>
      <c r="C249" s="3" t="s">
        <v>8211</v>
      </c>
      <c r="D249" s="9">
        <v>3000</v>
      </c>
      <c r="E249" s="17">
        <v>59</v>
      </c>
      <c r="F249" s="3" t="s">
        <v>8220</v>
      </c>
      <c r="G249" s="3" t="s">
        <v>8223</v>
      </c>
      <c r="H249" s="3" t="s">
        <v>8245</v>
      </c>
      <c r="I249" s="3">
        <v>1488517200</v>
      </c>
      <c r="J249" s="3">
        <v>1485909937</v>
      </c>
      <c r="K249" s="3" t="b">
        <v>0</v>
      </c>
      <c r="L249" s="3">
        <v>1</v>
      </c>
      <c r="M249" s="3" t="b">
        <v>0</v>
      </c>
      <c r="N249" s="3" t="s">
        <v>8269</v>
      </c>
      <c r="O249" s="3">
        <v>2</v>
      </c>
      <c r="P249" s="3">
        <v>59</v>
      </c>
      <c r="Q249" s="18" t="s">
        <v>8315</v>
      </c>
      <c r="R249" s="3" t="s">
        <v>8316</v>
      </c>
      <c r="S249" s="4">
        <v>42767.031678240746</v>
      </c>
      <c r="T249" s="4">
        <v>42797.208333333328</v>
      </c>
    </row>
    <row r="250" spans="1:20" ht="75" x14ac:dyDescent="0.25">
      <c r="A250" s="3">
        <v>4111</v>
      </c>
      <c r="B250" s="10" t="s">
        <v>4107</v>
      </c>
      <c r="C250" s="3" t="s">
        <v>8214</v>
      </c>
      <c r="D250" s="9">
        <v>3000</v>
      </c>
      <c r="E250" s="17">
        <v>94</v>
      </c>
      <c r="F250" s="3" t="s">
        <v>8220</v>
      </c>
      <c r="G250" s="3" t="s">
        <v>8223</v>
      </c>
      <c r="H250" s="3" t="s">
        <v>8245</v>
      </c>
      <c r="I250" s="3">
        <v>1424747740</v>
      </c>
      <c r="J250" s="3">
        <v>1422155740</v>
      </c>
      <c r="K250" s="3" t="b">
        <v>0</v>
      </c>
      <c r="L250" s="3">
        <v>6</v>
      </c>
      <c r="M250" s="3" t="b">
        <v>0</v>
      </c>
      <c r="N250" s="3" t="s">
        <v>8269</v>
      </c>
      <c r="O250" s="3">
        <v>3</v>
      </c>
      <c r="P250" s="3">
        <v>15.67</v>
      </c>
      <c r="Q250" s="18" t="s">
        <v>8315</v>
      </c>
      <c r="R250" s="3" t="s">
        <v>8316</v>
      </c>
      <c r="S250" s="4">
        <v>42029.135879629626</v>
      </c>
      <c r="T250" s="4">
        <v>42059.135879629626</v>
      </c>
    </row>
    <row r="251" spans="1:20" ht="75" x14ac:dyDescent="0.25">
      <c r="A251" s="3">
        <v>4113</v>
      </c>
      <c r="B251" s="10" t="s">
        <v>4109</v>
      </c>
      <c r="C251" s="3" t="s">
        <v>8215</v>
      </c>
      <c r="D251" s="9">
        <v>1500</v>
      </c>
      <c r="E251" s="17">
        <v>3</v>
      </c>
      <c r="F251" s="3" t="s">
        <v>8220</v>
      </c>
      <c r="G251" s="3" t="s">
        <v>8223</v>
      </c>
      <c r="H251" s="3" t="s">
        <v>8245</v>
      </c>
      <c r="I251" s="3">
        <v>1452234840</v>
      </c>
      <c r="J251" s="3">
        <v>1450619123</v>
      </c>
      <c r="K251" s="3" t="b">
        <v>0</v>
      </c>
      <c r="L251" s="3">
        <v>3</v>
      </c>
      <c r="M251" s="3" t="b">
        <v>0</v>
      </c>
      <c r="N251" s="3" t="s">
        <v>8269</v>
      </c>
      <c r="O251" s="3">
        <v>0</v>
      </c>
      <c r="P251" s="3">
        <v>1</v>
      </c>
      <c r="Q251" s="18" t="s">
        <v>8315</v>
      </c>
      <c r="R251" s="3" t="s">
        <v>8316</v>
      </c>
      <c r="S251" s="4">
        <v>42358.573182870372</v>
      </c>
      <c r="T251" s="4">
        <v>42377.273611111115</v>
      </c>
    </row>
  </sheetData>
  <conditionalFormatting sqref="F2:F251">
    <cfRule type="cellIs" dxfId="5" priority="2" operator="equal">
      <formula>"successful"</formula>
    </cfRule>
    <cfRule type="cellIs" dxfId="4" priority="3" operator="equal">
      <formula>"live"</formula>
    </cfRule>
  </conditionalFormatting>
  <conditionalFormatting sqref="O2:O25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H10" sqref="H10"/>
    </sheetView>
  </sheetViews>
  <sheetFormatPr defaultRowHeight="15" x14ac:dyDescent="0.25"/>
  <cols>
    <col min="1" max="1" width="16" customWidth="1"/>
    <col min="2" max="2" width="14" customWidth="1"/>
    <col min="3" max="3" width="12.140625" customWidth="1"/>
  </cols>
  <sheetData>
    <row r="1" spans="1:3" x14ac:dyDescent="0.25">
      <c r="B1" t="s">
        <v>8370</v>
      </c>
      <c r="C1" t="s">
        <v>8371</v>
      </c>
    </row>
    <row r="2" spans="1:3" x14ac:dyDescent="0.25">
      <c r="A2" t="s">
        <v>8372</v>
      </c>
      <c r="B2" s="6">
        <f>AVERAGE('Succesfully US Kickstarters'!D:D)</f>
        <v>5048.8786407766993</v>
      </c>
      <c r="C2" s="6">
        <f>AVERAGE('Failed US Kickstarters'!D:D)</f>
        <v>10554.212</v>
      </c>
    </row>
    <row r="3" spans="1:3" x14ac:dyDescent="0.25">
      <c r="A3" t="s">
        <v>8373</v>
      </c>
      <c r="B3" s="6">
        <f>MEDIAN('Failed US Kickstarters'!D:D)</f>
        <v>5000</v>
      </c>
      <c r="C3" s="6">
        <f>MEDIAN('Failed US Kickstarters'!D:D)</f>
        <v>5000</v>
      </c>
    </row>
    <row r="4" spans="1:3" x14ac:dyDescent="0.25">
      <c r="A4" t="s">
        <v>8376</v>
      </c>
      <c r="B4" s="6">
        <f>_xlfn.STDEV.P('Succesfully US Kickstarters'!D:D)</f>
        <v>7748.7537726373303</v>
      </c>
      <c r="C4" s="6">
        <f>_xlfn.STDEV.P('Failed US Kickstarters'!D:D)</f>
        <v>21967.731061515115</v>
      </c>
    </row>
    <row r="5" spans="1:3" x14ac:dyDescent="0.25">
      <c r="A5" t="s">
        <v>8377</v>
      </c>
      <c r="B5" s="6">
        <f>_xlfn.QUARTILE.EXC('Succesfully US Kickstarters'!D:D,3)</f>
        <v>5000</v>
      </c>
      <c r="C5" s="6">
        <f>_xlfn.QUARTILE.EXC('Failed US Kickstarters'!D:D,3)</f>
        <v>10000</v>
      </c>
    </row>
    <row r="6" spans="1:3" x14ac:dyDescent="0.25">
      <c r="A6" t="s">
        <v>8378</v>
      </c>
      <c r="B6" s="6">
        <f>_xlfn.QUARTILE.EXC('Succesfully US Kickstarters'!D:D,1)</f>
        <v>1500</v>
      </c>
      <c r="C6" s="6">
        <f>_xlfn.QUARTILE.EXC('Failed US Kickstarters'!D:D,1)</f>
        <v>2000</v>
      </c>
    </row>
    <row r="7" spans="1:3" x14ac:dyDescent="0.25">
      <c r="A7" t="s">
        <v>8379</v>
      </c>
      <c r="B7" s="6">
        <f>B5-B6</f>
        <v>3500</v>
      </c>
      <c r="C7" s="6">
        <f>C5-C6</f>
        <v>8000</v>
      </c>
    </row>
    <row r="9" spans="1:3" x14ac:dyDescent="0.25">
      <c r="A9" t="s">
        <v>8374</v>
      </c>
      <c r="B9" s="6">
        <f>AVERAGE('Succesfully US Kickstarters'!E:E)</f>
        <v>5601.5458009708727</v>
      </c>
      <c r="C9" s="6">
        <f>AVERAGE('Failed US Kickstarters'!E:E)</f>
        <v>558.65484000000004</v>
      </c>
    </row>
    <row r="10" spans="1:3" x14ac:dyDescent="0.25">
      <c r="A10" t="s">
        <v>8375</v>
      </c>
      <c r="B10" s="6">
        <f>MEDIAN('Succesfully US Kickstarters'!E:E)</f>
        <v>3167.5</v>
      </c>
      <c r="C10" s="6">
        <f>MEDIAN('Failed US Kickstarters'!E:E)</f>
        <v>103</v>
      </c>
    </row>
    <row r="11" spans="1:3" x14ac:dyDescent="0.25">
      <c r="A11" t="s">
        <v>8380</v>
      </c>
      <c r="B11" s="6">
        <f>_xlfn.STDEV.P('Succesfully US Kickstarters'!E:E)</f>
        <v>8334.5731699164608</v>
      </c>
      <c r="C11" s="6">
        <f>_xlfn.STDEV.P('Failed US Kickstarters'!E:E)</f>
        <v>1330.5230280400915</v>
      </c>
    </row>
    <row r="12" spans="1:3" x14ac:dyDescent="0.25">
      <c r="A12" t="s">
        <v>8381</v>
      </c>
      <c r="B12" s="6">
        <f>_xlfn.QUARTILE.EXC('Succesfully US Kickstarters'!E:E,3)</f>
        <v>5699</v>
      </c>
      <c r="C12" s="6">
        <f>_xlfn.QUARTILE.EXC('Failed US Kickstarters'!E:E,3)</f>
        <v>501</v>
      </c>
    </row>
    <row r="13" spans="1:3" x14ac:dyDescent="0.25">
      <c r="A13" t="s">
        <v>8382</v>
      </c>
      <c r="B13" s="6">
        <f>_xlfn.QUARTILE.EXC('Succesfully US Kickstarters'!E:E,1)</f>
        <v>1716.5074999999999</v>
      </c>
      <c r="C13" s="6">
        <f>_xlfn.QUARTILE.EXC('Failed US Kickstarters'!E:E,1)</f>
        <v>9.25</v>
      </c>
    </row>
    <row r="14" spans="1:3" x14ac:dyDescent="0.25">
      <c r="A14" t="s">
        <v>8383</v>
      </c>
      <c r="B14" s="6">
        <f>B12-B13</f>
        <v>3982.4925000000003</v>
      </c>
      <c r="C14" s="6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3"/>
  <sheetViews>
    <sheetView workbookViewId="0">
      <selection activeCell="H2" sqref="H2"/>
    </sheetView>
  </sheetViews>
  <sheetFormatPr defaultRowHeight="15" x14ac:dyDescent="0.25"/>
  <cols>
    <col min="1" max="1" width="10.5703125" customWidth="1"/>
    <col min="2" max="2" width="26.28515625" customWidth="1"/>
    <col min="3" max="3" width="28" customWidth="1"/>
    <col min="4" max="4" width="10.855468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8368</v>
      </c>
      <c r="R1" s="1" t="s">
        <v>8359</v>
      </c>
      <c r="S1" s="1" t="s">
        <v>8366</v>
      </c>
      <c r="T1" s="1" t="s">
        <v>8367</v>
      </c>
    </row>
    <row r="2" spans="1:20" ht="90" x14ac:dyDescent="0.25">
      <c r="A2" s="3">
        <v>521</v>
      </c>
      <c r="B2" s="10" t="s">
        <v>522</v>
      </c>
      <c r="C2" s="3" t="s">
        <v>4631</v>
      </c>
      <c r="D2" s="9">
        <v>5000</v>
      </c>
      <c r="E2" s="17">
        <v>5232</v>
      </c>
      <c r="F2" s="3" t="s">
        <v>8218</v>
      </c>
      <c r="G2" s="3" t="s">
        <v>8223</v>
      </c>
      <c r="H2" s="3" t="s">
        <v>8245</v>
      </c>
      <c r="I2" s="3">
        <v>1477976340</v>
      </c>
      <c r="J2" s="3">
        <v>1475460819</v>
      </c>
      <c r="K2" s="3" t="b">
        <v>0</v>
      </c>
      <c r="L2" s="3">
        <v>56</v>
      </c>
      <c r="M2" s="3" t="b">
        <v>1</v>
      </c>
      <c r="N2" s="3" t="s">
        <v>8269</v>
      </c>
      <c r="O2" s="3">
        <v>105</v>
      </c>
      <c r="P2" s="3">
        <v>93.43</v>
      </c>
      <c r="Q2" s="18" t="s">
        <v>8315</v>
      </c>
      <c r="R2" s="3" t="s">
        <v>8316</v>
      </c>
      <c r="S2" s="4">
        <v>42646.092812499999</v>
      </c>
      <c r="T2" s="4">
        <v>42675.207638888889</v>
      </c>
    </row>
    <row r="3" spans="1:20" ht="75" x14ac:dyDescent="0.25">
      <c r="A3" s="3">
        <v>522</v>
      </c>
      <c r="B3" s="10" t="s">
        <v>523</v>
      </c>
      <c r="C3" s="3" t="s">
        <v>4632</v>
      </c>
      <c r="D3" s="9">
        <v>3000</v>
      </c>
      <c r="E3" s="17">
        <v>3440</v>
      </c>
      <c r="F3" s="3" t="s">
        <v>8218</v>
      </c>
      <c r="G3" s="3" t="s">
        <v>8223</v>
      </c>
      <c r="H3" s="3" t="s">
        <v>8245</v>
      </c>
      <c r="I3" s="3">
        <v>1458518325</v>
      </c>
      <c r="J3" s="3">
        <v>1456793925</v>
      </c>
      <c r="K3" s="3" t="b">
        <v>0</v>
      </c>
      <c r="L3" s="3">
        <v>31</v>
      </c>
      <c r="M3" s="3" t="b">
        <v>1</v>
      </c>
      <c r="N3" s="3" t="s">
        <v>8269</v>
      </c>
      <c r="O3" s="3">
        <v>115</v>
      </c>
      <c r="P3" s="3">
        <v>110.97</v>
      </c>
      <c r="Q3" s="18" t="s">
        <v>8315</v>
      </c>
      <c r="R3" s="3" t="s">
        <v>8316</v>
      </c>
      <c r="S3" s="4">
        <v>42430.040798611109</v>
      </c>
      <c r="T3" s="4">
        <v>42449.999131944445</v>
      </c>
    </row>
    <row r="4" spans="1:20" ht="90" x14ac:dyDescent="0.25">
      <c r="A4" s="3">
        <v>523</v>
      </c>
      <c r="B4" s="10" t="s">
        <v>524</v>
      </c>
      <c r="C4" s="3" t="s">
        <v>4633</v>
      </c>
      <c r="D4" s="9">
        <v>5000</v>
      </c>
      <c r="E4" s="17">
        <v>6030</v>
      </c>
      <c r="F4" s="3" t="s">
        <v>8218</v>
      </c>
      <c r="G4" s="3" t="s">
        <v>8223</v>
      </c>
      <c r="H4" s="3" t="s">
        <v>8245</v>
      </c>
      <c r="I4" s="3">
        <v>1442805076</v>
      </c>
      <c r="J4" s="3">
        <v>1440213076</v>
      </c>
      <c r="K4" s="3" t="b">
        <v>0</v>
      </c>
      <c r="L4" s="3">
        <v>84</v>
      </c>
      <c r="M4" s="3" t="b">
        <v>1</v>
      </c>
      <c r="N4" s="3" t="s">
        <v>8269</v>
      </c>
      <c r="O4" s="3">
        <v>121</v>
      </c>
      <c r="P4" s="3">
        <v>71.790000000000006</v>
      </c>
      <c r="Q4" s="18" t="s">
        <v>8315</v>
      </c>
      <c r="R4" s="3" t="s">
        <v>8316</v>
      </c>
      <c r="S4" s="4">
        <v>42238.13282407407</v>
      </c>
      <c r="T4" s="4">
        <v>42268.13282407407</v>
      </c>
    </row>
    <row r="5" spans="1:20" ht="75" x14ac:dyDescent="0.25">
      <c r="A5" s="3">
        <v>525</v>
      </c>
      <c r="B5" s="10" t="s">
        <v>526</v>
      </c>
      <c r="C5" s="3" t="s">
        <v>4635</v>
      </c>
      <c r="D5" s="9">
        <v>12000</v>
      </c>
      <c r="E5" s="17">
        <v>12000</v>
      </c>
      <c r="F5" s="3" t="s">
        <v>8218</v>
      </c>
      <c r="G5" s="3" t="s">
        <v>8223</v>
      </c>
      <c r="H5" s="3" t="s">
        <v>8245</v>
      </c>
      <c r="I5" s="3">
        <v>1410601041</v>
      </c>
      <c r="J5" s="3">
        <v>1406713041</v>
      </c>
      <c r="K5" s="3" t="b">
        <v>0</v>
      </c>
      <c r="L5" s="3">
        <v>12</v>
      </c>
      <c r="M5" s="3" t="b">
        <v>1</v>
      </c>
      <c r="N5" s="3" t="s">
        <v>8269</v>
      </c>
      <c r="O5" s="3">
        <v>100</v>
      </c>
      <c r="P5" s="3">
        <v>1000</v>
      </c>
      <c r="Q5" s="18" t="s">
        <v>8315</v>
      </c>
      <c r="R5" s="3" t="s">
        <v>8316</v>
      </c>
      <c r="S5" s="4">
        <v>41850.400937500002</v>
      </c>
      <c r="T5" s="4">
        <v>41895.400937500002</v>
      </c>
    </row>
    <row r="6" spans="1:20" ht="90" x14ac:dyDescent="0.25">
      <c r="A6" s="3">
        <v>527</v>
      </c>
      <c r="B6" s="10" t="s">
        <v>528</v>
      </c>
      <c r="C6" s="3" t="s">
        <v>4637</v>
      </c>
      <c r="D6" s="9">
        <v>10000</v>
      </c>
      <c r="E6" s="17">
        <v>10085</v>
      </c>
      <c r="F6" s="3" t="s">
        <v>8218</v>
      </c>
      <c r="G6" s="3" t="s">
        <v>8223</v>
      </c>
      <c r="H6" s="3" t="s">
        <v>8245</v>
      </c>
      <c r="I6" s="3">
        <v>1487347500</v>
      </c>
      <c r="J6" s="3">
        <v>1484715366</v>
      </c>
      <c r="K6" s="3" t="b">
        <v>0</v>
      </c>
      <c r="L6" s="3">
        <v>158</v>
      </c>
      <c r="M6" s="3" t="b">
        <v>1</v>
      </c>
      <c r="N6" s="3" t="s">
        <v>8269</v>
      </c>
      <c r="O6" s="3">
        <v>101</v>
      </c>
      <c r="P6" s="3">
        <v>63.83</v>
      </c>
      <c r="Q6" s="18" t="s">
        <v>8315</v>
      </c>
      <c r="R6" s="3" t="s">
        <v>8316</v>
      </c>
      <c r="S6" s="4">
        <v>42753.205625000002</v>
      </c>
      <c r="T6" s="4">
        <v>42783.670138888891</v>
      </c>
    </row>
    <row r="7" spans="1:20" ht="30" x14ac:dyDescent="0.25">
      <c r="A7" s="3">
        <v>528</v>
      </c>
      <c r="B7" s="10" t="s">
        <v>529</v>
      </c>
      <c r="C7" s="3" t="s">
        <v>4638</v>
      </c>
      <c r="D7" s="9">
        <v>1150</v>
      </c>
      <c r="E7" s="17">
        <v>1330</v>
      </c>
      <c r="F7" s="3" t="s">
        <v>8218</v>
      </c>
      <c r="G7" s="3" t="s">
        <v>8223</v>
      </c>
      <c r="H7" s="3" t="s">
        <v>8245</v>
      </c>
      <c r="I7" s="3">
        <v>1434921600</v>
      </c>
      <c r="J7" s="3">
        <v>1433109907</v>
      </c>
      <c r="K7" s="3" t="b">
        <v>0</v>
      </c>
      <c r="L7" s="3">
        <v>30</v>
      </c>
      <c r="M7" s="3" t="b">
        <v>1</v>
      </c>
      <c r="N7" s="3" t="s">
        <v>8269</v>
      </c>
      <c r="O7" s="3">
        <v>116</v>
      </c>
      <c r="P7" s="3">
        <v>44.33</v>
      </c>
      <c r="Q7" s="18" t="s">
        <v>8315</v>
      </c>
      <c r="R7" s="3" t="s">
        <v>8316</v>
      </c>
      <c r="S7" s="4">
        <v>42155.920219907406</v>
      </c>
      <c r="T7" s="4">
        <v>42176.888888888891</v>
      </c>
    </row>
    <row r="8" spans="1:20" ht="75" x14ac:dyDescent="0.25">
      <c r="A8" s="3">
        <v>530</v>
      </c>
      <c r="B8" s="10" t="s">
        <v>531</v>
      </c>
      <c r="C8" s="3" t="s">
        <v>4640</v>
      </c>
      <c r="D8" s="9">
        <v>3405</v>
      </c>
      <c r="E8" s="17">
        <v>3670</v>
      </c>
      <c r="F8" s="3" t="s">
        <v>8218</v>
      </c>
      <c r="G8" s="3" t="s">
        <v>8223</v>
      </c>
      <c r="H8" s="3" t="s">
        <v>8245</v>
      </c>
      <c r="I8" s="3">
        <v>1435111200</v>
      </c>
      <c r="J8" s="3">
        <v>1433254268</v>
      </c>
      <c r="K8" s="3" t="b">
        <v>0</v>
      </c>
      <c r="L8" s="3">
        <v>29</v>
      </c>
      <c r="M8" s="3" t="b">
        <v>1</v>
      </c>
      <c r="N8" s="3" t="s">
        <v>8269</v>
      </c>
      <c r="O8" s="3">
        <v>108</v>
      </c>
      <c r="P8" s="3">
        <v>126.55</v>
      </c>
      <c r="Q8" s="18" t="s">
        <v>8315</v>
      </c>
      <c r="R8" s="3" t="s">
        <v>8316</v>
      </c>
      <c r="S8" s="4">
        <v>42157.591064814813</v>
      </c>
      <c r="T8" s="4">
        <v>42179.083333333328</v>
      </c>
    </row>
    <row r="9" spans="1:20" ht="75" x14ac:dyDescent="0.25">
      <c r="A9" s="3">
        <v>531</v>
      </c>
      <c r="B9" s="10" t="s">
        <v>532</v>
      </c>
      <c r="C9" s="3" t="s">
        <v>4641</v>
      </c>
      <c r="D9" s="9">
        <v>4000</v>
      </c>
      <c r="E9" s="17">
        <v>4000</v>
      </c>
      <c r="F9" s="3" t="s">
        <v>8218</v>
      </c>
      <c r="G9" s="3" t="s">
        <v>8223</v>
      </c>
      <c r="H9" s="3" t="s">
        <v>8245</v>
      </c>
      <c r="I9" s="3">
        <v>1481957940</v>
      </c>
      <c r="J9" s="3">
        <v>1478050429</v>
      </c>
      <c r="K9" s="3" t="b">
        <v>0</v>
      </c>
      <c r="L9" s="3">
        <v>31</v>
      </c>
      <c r="M9" s="3" t="b">
        <v>1</v>
      </c>
      <c r="N9" s="3" t="s">
        <v>8269</v>
      </c>
      <c r="O9" s="3">
        <v>100</v>
      </c>
      <c r="P9" s="3">
        <v>129.03</v>
      </c>
      <c r="Q9" s="18" t="s">
        <v>8315</v>
      </c>
      <c r="R9" s="3" t="s">
        <v>8316</v>
      </c>
      <c r="S9" s="4">
        <v>42676.065150462964</v>
      </c>
      <c r="T9" s="4">
        <v>42721.290972222225</v>
      </c>
    </row>
    <row r="10" spans="1:20" ht="90" x14ac:dyDescent="0.25">
      <c r="A10" s="3">
        <v>532</v>
      </c>
      <c r="B10" s="10" t="s">
        <v>533</v>
      </c>
      <c r="C10" s="3" t="s">
        <v>4642</v>
      </c>
      <c r="D10" s="9">
        <v>10000</v>
      </c>
      <c r="E10" s="17">
        <v>12325</v>
      </c>
      <c r="F10" s="3" t="s">
        <v>8218</v>
      </c>
      <c r="G10" s="3" t="s">
        <v>8223</v>
      </c>
      <c r="H10" s="3" t="s">
        <v>8245</v>
      </c>
      <c r="I10" s="3">
        <v>1463098208</v>
      </c>
      <c r="J10" s="3">
        <v>1460506208</v>
      </c>
      <c r="K10" s="3" t="b">
        <v>0</v>
      </c>
      <c r="L10" s="3">
        <v>173</v>
      </c>
      <c r="M10" s="3" t="b">
        <v>1</v>
      </c>
      <c r="N10" s="3" t="s">
        <v>8269</v>
      </c>
      <c r="O10" s="3">
        <v>123</v>
      </c>
      <c r="P10" s="3">
        <v>71.239999999999995</v>
      </c>
      <c r="Q10" s="18" t="s">
        <v>8315</v>
      </c>
      <c r="R10" s="3" t="s">
        <v>8316</v>
      </c>
      <c r="S10" s="4">
        <v>42473.007037037038</v>
      </c>
      <c r="T10" s="4">
        <v>42503.007037037038</v>
      </c>
    </row>
    <row r="11" spans="1:20" ht="75" x14ac:dyDescent="0.25">
      <c r="A11" s="3">
        <v>537</v>
      </c>
      <c r="B11" s="10" t="s">
        <v>538</v>
      </c>
      <c r="C11" s="3" t="s">
        <v>4647</v>
      </c>
      <c r="D11" s="9">
        <v>2000</v>
      </c>
      <c r="E11" s="17">
        <v>2410</v>
      </c>
      <c r="F11" s="3" t="s">
        <v>8218</v>
      </c>
      <c r="G11" s="3" t="s">
        <v>8223</v>
      </c>
      <c r="H11" s="3" t="s">
        <v>8245</v>
      </c>
      <c r="I11" s="3">
        <v>1446665191</v>
      </c>
      <c r="J11" s="3">
        <v>1444069591</v>
      </c>
      <c r="K11" s="3" t="b">
        <v>0</v>
      </c>
      <c r="L11" s="3">
        <v>59</v>
      </c>
      <c r="M11" s="3" t="b">
        <v>1</v>
      </c>
      <c r="N11" s="3" t="s">
        <v>8269</v>
      </c>
      <c r="O11" s="3">
        <v>121</v>
      </c>
      <c r="P11" s="3">
        <v>40.85</v>
      </c>
      <c r="Q11" s="18" t="s">
        <v>8315</v>
      </c>
      <c r="R11" s="3" t="s">
        <v>8316</v>
      </c>
      <c r="S11" s="4">
        <v>42282.768414351856</v>
      </c>
      <c r="T11" s="4">
        <v>42312.810081018513</v>
      </c>
    </row>
    <row r="12" spans="1:20" ht="75" x14ac:dyDescent="0.25">
      <c r="A12" s="3">
        <v>538</v>
      </c>
      <c r="B12" s="10" t="s">
        <v>539</v>
      </c>
      <c r="C12" s="3" t="s">
        <v>4648</v>
      </c>
      <c r="D12" s="9">
        <v>5000</v>
      </c>
      <c r="E12" s="17">
        <v>15121</v>
      </c>
      <c r="F12" s="3" t="s">
        <v>8218</v>
      </c>
      <c r="G12" s="3" t="s">
        <v>8223</v>
      </c>
      <c r="H12" s="3" t="s">
        <v>8245</v>
      </c>
      <c r="I12" s="3">
        <v>1463166263</v>
      </c>
      <c r="J12" s="3">
        <v>1460574263</v>
      </c>
      <c r="K12" s="3" t="b">
        <v>0</v>
      </c>
      <c r="L12" s="3">
        <v>60</v>
      </c>
      <c r="M12" s="3" t="b">
        <v>1</v>
      </c>
      <c r="N12" s="3" t="s">
        <v>8269</v>
      </c>
      <c r="O12" s="3">
        <v>302</v>
      </c>
      <c r="P12" s="3">
        <v>252.02</v>
      </c>
      <c r="Q12" s="18" t="s">
        <v>8315</v>
      </c>
      <c r="R12" s="3" t="s">
        <v>8316</v>
      </c>
      <c r="S12" s="4">
        <v>42473.794710648144</v>
      </c>
      <c r="T12" s="4">
        <v>42503.794710648144</v>
      </c>
    </row>
    <row r="13" spans="1:20" ht="75" x14ac:dyDescent="0.25">
      <c r="A13" s="3">
        <v>1284</v>
      </c>
      <c r="B13" s="10" t="s">
        <v>1285</v>
      </c>
      <c r="C13" s="3" t="s">
        <v>5394</v>
      </c>
      <c r="D13" s="9">
        <v>2000</v>
      </c>
      <c r="E13" s="17">
        <v>2020</v>
      </c>
      <c r="F13" s="3" t="s">
        <v>8218</v>
      </c>
      <c r="G13" s="3" t="s">
        <v>8223</v>
      </c>
      <c r="H13" s="3" t="s">
        <v>8245</v>
      </c>
      <c r="I13" s="3">
        <v>1483203540</v>
      </c>
      <c r="J13" s="3">
        <v>1481175482</v>
      </c>
      <c r="K13" s="3" t="b">
        <v>0</v>
      </c>
      <c r="L13" s="3">
        <v>31</v>
      </c>
      <c r="M13" s="3" t="b">
        <v>1</v>
      </c>
      <c r="N13" s="3" t="s">
        <v>8269</v>
      </c>
      <c r="O13" s="3">
        <v>101</v>
      </c>
      <c r="P13" s="3">
        <v>65.16</v>
      </c>
      <c r="Q13" s="18" t="s">
        <v>8315</v>
      </c>
      <c r="R13" s="3" t="s">
        <v>8316</v>
      </c>
      <c r="S13" s="4">
        <v>42712.23474537037</v>
      </c>
      <c r="T13" s="4">
        <v>42735.707638888889</v>
      </c>
    </row>
    <row r="14" spans="1:20" ht="90" x14ac:dyDescent="0.25">
      <c r="A14" s="3">
        <v>1288</v>
      </c>
      <c r="B14" s="10" t="s">
        <v>1289</v>
      </c>
      <c r="C14" s="3" t="s">
        <v>5398</v>
      </c>
      <c r="D14" s="9">
        <v>4000</v>
      </c>
      <c r="E14" s="17">
        <v>4018</v>
      </c>
      <c r="F14" s="3" t="s">
        <v>8218</v>
      </c>
      <c r="G14" s="3" t="s">
        <v>8223</v>
      </c>
      <c r="H14" s="3" t="s">
        <v>8245</v>
      </c>
      <c r="I14" s="3">
        <v>1470801600</v>
      </c>
      <c r="J14" s="3">
        <v>1468122163</v>
      </c>
      <c r="K14" s="3" t="b">
        <v>0</v>
      </c>
      <c r="L14" s="3">
        <v>61</v>
      </c>
      <c r="M14" s="3" t="b">
        <v>1</v>
      </c>
      <c r="N14" s="3" t="s">
        <v>8269</v>
      </c>
      <c r="O14" s="3">
        <v>100</v>
      </c>
      <c r="P14" s="3">
        <v>65.87</v>
      </c>
      <c r="Q14" s="18" t="s">
        <v>8315</v>
      </c>
      <c r="R14" s="3" t="s">
        <v>8316</v>
      </c>
      <c r="S14" s="4">
        <v>42561.154664351852</v>
      </c>
      <c r="T14" s="4">
        <v>42592.166666666672</v>
      </c>
    </row>
    <row r="15" spans="1:20" ht="60" x14ac:dyDescent="0.25">
      <c r="A15" s="3">
        <v>1289</v>
      </c>
      <c r="B15" s="10" t="s">
        <v>1290</v>
      </c>
      <c r="C15" s="3" t="s">
        <v>5399</v>
      </c>
      <c r="D15" s="9">
        <v>1500</v>
      </c>
      <c r="E15" s="17">
        <v>1876</v>
      </c>
      <c r="F15" s="3" t="s">
        <v>8218</v>
      </c>
      <c r="G15" s="3" t="s">
        <v>8223</v>
      </c>
      <c r="H15" s="3" t="s">
        <v>8245</v>
      </c>
      <c r="I15" s="3">
        <v>1483499645</v>
      </c>
      <c r="J15" s="3">
        <v>1480907645</v>
      </c>
      <c r="K15" s="3" t="b">
        <v>0</v>
      </c>
      <c r="L15" s="3">
        <v>52</v>
      </c>
      <c r="M15" s="3" t="b">
        <v>1</v>
      </c>
      <c r="N15" s="3" t="s">
        <v>8269</v>
      </c>
      <c r="O15" s="3">
        <v>125</v>
      </c>
      <c r="P15" s="3">
        <v>36.08</v>
      </c>
      <c r="Q15" s="18" t="s">
        <v>8315</v>
      </c>
      <c r="R15" s="3" t="s">
        <v>8316</v>
      </c>
      <c r="S15" s="4">
        <v>42709.134780092587</v>
      </c>
      <c r="T15" s="4">
        <v>42739.134780092587</v>
      </c>
    </row>
    <row r="16" spans="1:20" ht="30" x14ac:dyDescent="0.25">
      <c r="A16" s="3">
        <v>1290</v>
      </c>
      <c r="B16" s="10" t="s">
        <v>1291</v>
      </c>
      <c r="C16" s="3" t="s">
        <v>5400</v>
      </c>
      <c r="D16" s="9">
        <v>3500</v>
      </c>
      <c r="E16" s="17">
        <v>3800</v>
      </c>
      <c r="F16" s="3" t="s">
        <v>8218</v>
      </c>
      <c r="G16" s="3" t="s">
        <v>8223</v>
      </c>
      <c r="H16" s="3" t="s">
        <v>8245</v>
      </c>
      <c r="I16" s="3">
        <v>1429772340</v>
      </c>
      <c r="J16" s="3">
        <v>1427121931</v>
      </c>
      <c r="K16" s="3" t="b">
        <v>0</v>
      </c>
      <c r="L16" s="3">
        <v>86</v>
      </c>
      <c r="M16" s="3" t="b">
        <v>1</v>
      </c>
      <c r="N16" s="3" t="s">
        <v>8269</v>
      </c>
      <c r="O16" s="3">
        <v>109</v>
      </c>
      <c r="P16" s="3">
        <v>44.19</v>
      </c>
      <c r="Q16" s="18" t="s">
        <v>8315</v>
      </c>
      <c r="R16" s="3" t="s">
        <v>8316</v>
      </c>
      <c r="S16" s="4">
        <v>42086.614942129629</v>
      </c>
      <c r="T16" s="4">
        <v>42117.290972222225</v>
      </c>
    </row>
    <row r="17" spans="1:20" ht="75" x14ac:dyDescent="0.25">
      <c r="A17" s="3">
        <v>1291</v>
      </c>
      <c r="B17" s="10" t="s">
        <v>1292</v>
      </c>
      <c r="C17" s="3" t="s">
        <v>5401</v>
      </c>
      <c r="D17" s="9">
        <v>3000</v>
      </c>
      <c r="E17" s="17">
        <v>4371</v>
      </c>
      <c r="F17" s="3" t="s">
        <v>8218</v>
      </c>
      <c r="G17" s="3" t="s">
        <v>8223</v>
      </c>
      <c r="H17" s="3" t="s">
        <v>8245</v>
      </c>
      <c r="I17" s="3">
        <v>1428390000</v>
      </c>
      <c r="J17" s="3">
        <v>1425224391</v>
      </c>
      <c r="K17" s="3" t="b">
        <v>0</v>
      </c>
      <c r="L17" s="3">
        <v>42</v>
      </c>
      <c r="M17" s="3" t="b">
        <v>1</v>
      </c>
      <c r="N17" s="3" t="s">
        <v>8269</v>
      </c>
      <c r="O17" s="3">
        <v>146</v>
      </c>
      <c r="P17" s="3">
        <v>104.07</v>
      </c>
      <c r="Q17" s="18" t="s">
        <v>8315</v>
      </c>
      <c r="R17" s="3" t="s">
        <v>8316</v>
      </c>
      <c r="S17" s="4">
        <v>42064.652673611112</v>
      </c>
      <c r="T17" s="4">
        <v>42101.291666666672</v>
      </c>
    </row>
    <row r="18" spans="1:20" ht="75" x14ac:dyDescent="0.25">
      <c r="A18" s="3">
        <v>1293</v>
      </c>
      <c r="B18" s="10" t="s">
        <v>1294</v>
      </c>
      <c r="C18" s="3" t="s">
        <v>5403</v>
      </c>
      <c r="D18" s="9">
        <v>15000</v>
      </c>
      <c r="E18" s="17">
        <v>15335</v>
      </c>
      <c r="F18" s="3" t="s">
        <v>8218</v>
      </c>
      <c r="G18" s="3" t="s">
        <v>8223</v>
      </c>
      <c r="H18" s="3" t="s">
        <v>8245</v>
      </c>
      <c r="I18" s="3">
        <v>1447523371</v>
      </c>
      <c r="J18" s="3">
        <v>1444927771</v>
      </c>
      <c r="K18" s="3" t="b">
        <v>0</v>
      </c>
      <c r="L18" s="3">
        <v>120</v>
      </c>
      <c r="M18" s="3" t="b">
        <v>1</v>
      </c>
      <c r="N18" s="3" t="s">
        <v>8269</v>
      </c>
      <c r="O18" s="3">
        <v>102</v>
      </c>
      <c r="P18" s="3">
        <v>127.79</v>
      </c>
      <c r="Q18" s="18" t="s">
        <v>8315</v>
      </c>
      <c r="R18" s="3" t="s">
        <v>8316</v>
      </c>
      <c r="S18" s="4">
        <v>42292.701053240744</v>
      </c>
      <c r="T18" s="4">
        <v>42322.742719907401</v>
      </c>
    </row>
    <row r="19" spans="1:20" ht="75" x14ac:dyDescent="0.25">
      <c r="A19" s="3">
        <v>1297</v>
      </c>
      <c r="B19" s="10" t="s">
        <v>1298</v>
      </c>
      <c r="C19" s="3" t="s">
        <v>5407</v>
      </c>
      <c r="D19" s="9">
        <v>20000</v>
      </c>
      <c r="E19" s="17">
        <v>21905</v>
      </c>
      <c r="F19" s="3" t="s">
        <v>8218</v>
      </c>
      <c r="G19" s="3" t="s">
        <v>8223</v>
      </c>
      <c r="H19" s="3" t="s">
        <v>8245</v>
      </c>
      <c r="I19" s="3">
        <v>1462125358</v>
      </c>
      <c r="J19" s="3">
        <v>1459533358</v>
      </c>
      <c r="K19" s="3" t="b">
        <v>0</v>
      </c>
      <c r="L19" s="3">
        <v>238</v>
      </c>
      <c r="M19" s="3" t="b">
        <v>1</v>
      </c>
      <c r="N19" s="3" t="s">
        <v>8269</v>
      </c>
      <c r="O19" s="3">
        <v>110</v>
      </c>
      <c r="P19" s="3">
        <v>92.04</v>
      </c>
      <c r="Q19" s="18" t="s">
        <v>8315</v>
      </c>
      <c r="R19" s="3" t="s">
        <v>8316</v>
      </c>
      <c r="S19" s="4">
        <v>42461.747199074074</v>
      </c>
      <c r="T19" s="4">
        <v>42491.747199074074</v>
      </c>
    </row>
    <row r="20" spans="1:20" ht="75" x14ac:dyDescent="0.25">
      <c r="A20" s="3">
        <v>1299</v>
      </c>
      <c r="B20" s="10" t="s">
        <v>1300</v>
      </c>
      <c r="C20" s="3" t="s">
        <v>5409</v>
      </c>
      <c r="D20" s="9">
        <v>3500</v>
      </c>
      <c r="E20" s="17">
        <v>4340</v>
      </c>
      <c r="F20" s="3" t="s">
        <v>8218</v>
      </c>
      <c r="G20" s="3" t="s">
        <v>8223</v>
      </c>
      <c r="H20" s="3" t="s">
        <v>8245</v>
      </c>
      <c r="I20" s="3">
        <v>1436902359</v>
      </c>
      <c r="J20" s="3">
        <v>1434310359</v>
      </c>
      <c r="K20" s="3" t="b">
        <v>0</v>
      </c>
      <c r="L20" s="3">
        <v>32</v>
      </c>
      <c r="M20" s="3" t="b">
        <v>1</v>
      </c>
      <c r="N20" s="3" t="s">
        <v>8269</v>
      </c>
      <c r="O20" s="3">
        <v>124</v>
      </c>
      <c r="P20" s="3">
        <v>135.63</v>
      </c>
      <c r="Q20" s="18" t="s">
        <v>8315</v>
      </c>
      <c r="R20" s="3" t="s">
        <v>8316</v>
      </c>
      <c r="S20" s="4">
        <v>42169.814340277779</v>
      </c>
      <c r="T20" s="4">
        <v>42199.814340277779</v>
      </c>
    </row>
    <row r="21" spans="1:20" ht="75" x14ac:dyDescent="0.25">
      <c r="A21" s="3">
        <v>1300</v>
      </c>
      <c r="B21" s="10" t="s">
        <v>1301</v>
      </c>
      <c r="C21" s="3" t="s">
        <v>5410</v>
      </c>
      <c r="D21" s="9">
        <v>3000</v>
      </c>
      <c r="E21" s="17">
        <v>4050</v>
      </c>
      <c r="F21" s="3" t="s">
        <v>8218</v>
      </c>
      <c r="G21" s="3" t="s">
        <v>8223</v>
      </c>
      <c r="H21" s="3" t="s">
        <v>8245</v>
      </c>
      <c r="I21" s="3">
        <v>1464807420</v>
      </c>
      <c r="J21" s="3">
        <v>1461427938</v>
      </c>
      <c r="K21" s="3" t="b">
        <v>0</v>
      </c>
      <c r="L21" s="3">
        <v>24</v>
      </c>
      <c r="M21" s="3" t="b">
        <v>1</v>
      </c>
      <c r="N21" s="3" t="s">
        <v>8269</v>
      </c>
      <c r="O21" s="3">
        <v>135</v>
      </c>
      <c r="P21" s="3">
        <v>168.75</v>
      </c>
      <c r="Q21" s="18" t="s">
        <v>8315</v>
      </c>
      <c r="R21" s="3" t="s">
        <v>8316</v>
      </c>
      <c r="S21" s="4">
        <v>42483.675208333334</v>
      </c>
      <c r="T21" s="4">
        <v>42522.789583333331</v>
      </c>
    </row>
    <row r="22" spans="1:20" ht="75" x14ac:dyDescent="0.25">
      <c r="A22" s="3">
        <v>1301</v>
      </c>
      <c r="B22" s="10" t="s">
        <v>1302</v>
      </c>
      <c r="C22" s="3" t="s">
        <v>5411</v>
      </c>
      <c r="D22" s="9">
        <v>2000</v>
      </c>
      <c r="E22" s="17">
        <v>2055</v>
      </c>
      <c r="F22" s="3" t="s">
        <v>8218</v>
      </c>
      <c r="G22" s="3" t="s">
        <v>8223</v>
      </c>
      <c r="H22" s="3" t="s">
        <v>8245</v>
      </c>
      <c r="I22" s="3">
        <v>1437447600</v>
      </c>
      <c r="J22" s="3">
        <v>1436551178</v>
      </c>
      <c r="K22" s="3" t="b">
        <v>0</v>
      </c>
      <c r="L22" s="3">
        <v>29</v>
      </c>
      <c r="M22" s="3" t="b">
        <v>1</v>
      </c>
      <c r="N22" s="3" t="s">
        <v>8269</v>
      </c>
      <c r="O22" s="3">
        <v>103</v>
      </c>
      <c r="P22" s="3">
        <v>70.86</v>
      </c>
      <c r="Q22" s="18" t="s">
        <v>8315</v>
      </c>
      <c r="R22" s="3" t="s">
        <v>8316</v>
      </c>
      <c r="S22" s="4">
        <v>42195.749745370369</v>
      </c>
      <c r="T22" s="4">
        <v>42206.125</v>
      </c>
    </row>
    <row r="23" spans="1:20" ht="60" x14ac:dyDescent="0.25">
      <c r="A23" s="3">
        <v>1302</v>
      </c>
      <c r="B23" s="10" t="s">
        <v>1303</v>
      </c>
      <c r="C23" s="3" t="s">
        <v>5412</v>
      </c>
      <c r="D23" s="9">
        <v>2500</v>
      </c>
      <c r="E23" s="17">
        <v>2500</v>
      </c>
      <c r="F23" s="3" t="s">
        <v>8218</v>
      </c>
      <c r="G23" s="3" t="s">
        <v>8223</v>
      </c>
      <c r="H23" s="3" t="s">
        <v>8245</v>
      </c>
      <c r="I23" s="3">
        <v>1480559011</v>
      </c>
      <c r="J23" s="3">
        <v>1477963411</v>
      </c>
      <c r="K23" s="3" t="b">
        <v>0</v>
      </c>
      <c r="L23" s="3">
        <v>50</v>
      </c>
      <c r="M23" s="3" t="b">
        <v>1</v>
      </c>
      <c r="N23" s="3" t="s">
        <v>8269</v>
      </c>
      <c r="O23" s="3">
        <v>100</v>
      </c>
      <c r="P23" s="3">
        <v>50</v>
      </c>
      <c r="Q23" s="18" t="s">
        <v>8315</v>
      </c>
      <c r="R23" s="3" t="s">
        <v>8316</v>
      </c>
      <c r="S23" s="4">
        <v>42675.057997685188</v>
      </c>
      <c r="T23" s="4">
        <v>42705.099664351852</v>
      </c>
    </row>
    <row r="24" spans="1:20" ht="60" x14ac:dyDescent="0.25">
      <c r="A24" s="3">
        <v>2781</v>
      </c>
      <c r="B24" s="10" t="s">
        <v>2781</v>
      </c>
      <c r="C24" s="3" t="s">
        <v>6891</v>
      </c>
      <c r="D24" s="9">
        <v>1250</v>
      </c>
      <c r="E24" s="17">
        <v>1316</v>
      </c>
      <c r="F24" s="3" t="s">
        <v>8218</v>
      </c>
      <c r="G24" s="3" t="s">
        <v>8223</v>
      </c>
      <c r="H24" s="3" t="s">
        <v>8245</v>
      </c>
      <c r="I24" s="3">
        <v>1423724400</v>
      </c>
      <c r="J24" s="3">
        <v>1421274954</v>
      </c>
      <c r="K24" s="3" t="b">
        <v>0</v>
      </c>
      <c r="L24" s="3">
        <v>28</v>
      </c>
      <c r="M24" s="3" t="b">
        <v>1</v>
      </c>
      <c r="N24" s="3" t="s">
        <v>8269</v>
      </c>
      <c r="O24" s="3">
        <v>105</v>
      </c>
      <c r="P24" s="3">
        <v>47</v>
      </c>
      <c r="Q24" s="18" t="s">
        <v>8315</v>
      </c>
      <c r="R24" s="3" t="s">
        <v>8316</v>
      </c>
      <c r="S24" s="4">
        <v>42018.94159722222</v>
      </c>
      <c r="T24" s="4">
        <v>42047.291666666672</v>
      </c>
    </row>
    <row r="25" spans="1:20" ht="60" x14ac:dyDescent="0.25">
      <c r="A25" s="3">
        <v>2782</v>
      </c>
      <c r="B25" s="10" t="s">
        <v>2782</v>
      </c>
      <c r="C25" s="3" t="s">
        <v>6892</v>
      </c>
      <c r="D25" s="9">
        <v>1000</v>
      </c>
      <c r="E25" s="17">
        <v>1200</v>
      </c>
      <c r="F25" s="3" t="s">
        <v>8218</v>
      </c>
      <c r="G25" s="3" t="s">
        <v>8223</v>
      </c>
      <c r="H25" s="3" t="s">
        <v>8245</v>
      </c>
      <c r="I25" s="3">
        <v>1424149140</v>
      </c>
      <c r="J25" s="3">
        <v>1421964718</v>
      </c>
      <c r="K25" s="3" t="b">
        <v>0</v>
      </c>
      <c r="L25" s="3">
        <v>18</v>
      </c>
      <c r="M25" s="3" t="b">
        <v>1</v>
      </c>
      <c r="N25" s="3" t="s">
        <v>8269</v>
      </c>
      <c r="O25" s="3">
        <v>120</v>
      </c>
      <c r="P25" s="3">
        <v>66.67</v>
      </c>
      <c r="Q25" s="18" t="s">
        <v>8315</v>
      </c>
      <c r="R25" s="3" t="s">
        <v>8316</v>
      </c>
      <c r="S25" s="4">
        <v>42026.924976851849</v>
      </c>
      <c r="T25" s="4">
        <v>42052.207638888889</v>
      </c>
    </row>
    <row r="26" spans="1:20" ht="60" x14ac:dyDescent="0.25">
      <c r="A26" s="3">
        <v>2784</v>
      </c>
      <c r="B26" s="10" t="s">
        <v>2784</v>
      </c>
      <c r="C26" s="3" t="s">
        <v>6894</v>
      </c>
      <c r="D26" s="9">
        <v>6000</v>
      </c>
      <c r="E26" s="17">
        <v>7140</v>
      </c>
      <c r="F26" s="3" t="s">
        <v>8218</v>
      </c>
      <c r="G26" s="3" t="s">
        <v>8223</v>
      </c>
      <c r="H26" s="3" t="s">
        <v>8245</v>
      </c>
      <c r="I26" s="3">
        <v>1414608843</v>
      </c>
      <c r="J26" s="3">
        <v>1412794443</v>
      </c>
      <c r="K26" s="3" t="b">
        <v>0</v>
      </c>
      <c r="L26" s="3">
        <v>108</v>
      </c>
      <c r="M26" s="3" t="b">
        <v>1</v>
      </c>
      <c r="N26" s="3" t="s">
        <v>8269</v>
      </c>
      <c r="O26" s="3">
        <v>119</v>
      </c>
      <c r="P26" s="3">
        <v>66.11</v>
      </c>
      <c r="Q26" s="18" t="s">
        <v>8315</v>
      </c>
      <c r="R26" s="3" t="s">
        <v>8316</v>
      </c>
      <c r="S26" s="4">
        <v>41920.787534722222</v>
      </c>
      <c r="T26" s="4">
        <v>41941.787534722222</v>
      </c>
    </row>
    <row r="27" spans="1:20" ht="60" x14ac:dyDescent="0.25">
      <c r="A27" s="3">
        <v>2785</v>
      </c>
      <c r="B27" s="10" t="s">
        <v>2785</v>
      </c>
      <c r="C27" s="3" t="s">
        <v>6895</v>
      </c>
      <c r="D27" s="9">
        <v>5000</v>
      </c>
      <c r="E27" s="17">
        <v>5234</v>
      </c>
      <c r="F27" s="3" t="s">
        <v>8218</v>
      </c>
      <c r="G27" s="3" t="s">
        <v>8223</v>
      </c>
      <c r="H27" s="3" t="s">
        <v>8245</v>
      </c>
      <c r="I27" s="3">
        <v>1470430800</v>
      </c>
      <c r="J27" s="3">
        <v>1467865967</v>
      </c>
      <c r="K27" s="3" t="b">
        <v>0</v>
      </c>
      <c r="L27" s="3">
        <v>142</v>
      </c>
      <c r="M27" s="3" t="b">
        <v>1</v>
      </c>
      <c r="N27" s="3" t="s">
        <v>8269</v>
      </c>
      <c r="O27" s="3">
        <v>105</v>
      </c>
      <c r="P27" s="3">
        <v>36.86</v>
      </c>
      <c r="Q27" s="18" t="s">
        <v>8315</v>
      </c>
      <c r="R27" s="3" t="s">
        <v>8316</v>
      </c>
      <c r="S27" s="4">
        <v>42558.189432870371</v>
      </c>
      <c r="T27" s="4">
        <v>42587.875</v>
      </c>
    </row>
    <row r="28" spans="1:20" ht="75" x14ac:dyDescent="0.25">
      <c r="A28" s="3">
        <v>2787</v>
      </c>
      <c r="B28" s="10" t="s">
        <v>2787</v>
      </c>
      <c r="C28" s="3" t="s">
        <v>6897</v>
      </c>
      <c r="D28" s="9">
        <v>1000</v>
      </c>
      <c r="E28" s="17">
        <v>1197</v>
      </c>
      <c r="F28" s="3" t="s">
        <v>8218</v>
      </c>
      <c r="G28" s="3" t="s">
        <v>8223</v>
      </c>
      <c r="H28" s="3" t="s">
        <v>8245</v>
      </c>
      <c r="I28" s="3">
        <v>1405658752</v>
      </c>
      <c r="J28" s="3">
        <v>1403066752</v>
      </c>
      <c r="K28" s="3" t="b">
        <v>0</v>
      </c>
      <c r="L28" s="3">
        <v>38</v>
      </c>
      <c r="M28" s="3" t="b">
        <v>1</v>
      </c>
      <c r="N28" s="3" t="s">
        <v>8269</v>
      </c>
      <c r="O28" s="3">
        <v>120</v>
      </c>
      <c r="P28" s="3">
        <v>31.5</v>
      </c>
      <c r="Q28" s="18" t="s">
        <v>8315</v>
      </c>
      <c r="R28" s="3" t="s">
        <v>8316</v>
      </c>
      <c r="S28" s="4">
        <v>41808.198518518519</v>
      </c>
      <c r="T28" s="4">
        <v>41838.198518518519</v>
      </c>
    </row>
    <row r="29" spans="1:20" ht="60" x14ac:dyDescent="0.25">
      <c r="A29" s="3">
        <v>2788</v>
      </c>
      <c r="B29" s="10" t="s">
        <v>2788</v>
      </c>
      <c r="C29" s="3" t="s">
        <v>6898</v>
      </c>
      <c r="D29" s="9">
        <v>2000</v>
      </c>
      <c r="E29" s="17">
        <v>2050</v>
      </c>
      <c r="F29" s="3" t="s">
        <v>8218</v>
      </c>
      <c r="G29" s="3" t="s">
        <v>8223</v>
      </c>
      <c r="H29" s="3" t="s">
        <v>8245</v>
      </c>
      <c r="I29" s="3">
        <v>1469811043</v>
      </c>
      <c r="J29" s="3">
        <v>1467219043</v>
      </c>
      <c r="K29" s="3" t="b">
        <v>0</v>
      </c>
      <c r="L29" s="3">
        <v>20</v>
      </c>
      <c r="M29" s="3" t="b">
        <v>1</v>
      </c>
      <c r="N29" s="3" t="s">
        <v>8269</v>
      </c>
      <c r="O29" s="3">
        <v>103</v>
      </c>
      <c r="P29" s="3">
        <v>102.5</v>
      </c>
      <c r="Q29" s="18" t="s">
        <v>8315</v>
      </c>
      <c r="R29" s="3" t="s">
        <v>8316</v>
      </c>
      <c r="S29" s="4">
        <v>42550.701886574068</v>
      </c>
      <c r="T29" s="4">
        <v>42580.701886574068</v>
      </c>
    </row>
    <row r="30" spans="1:20" ht="45" x14ac:dyDescent="0.25">
      <c r="A30" s="3">
        <v>2789</v>
      </c>
      <c r="B30" s="10" t="s">
        <v>2789</v>
      </c>
      <c r="C30" s="3" t="s">
        <v>6899</v>
      </c>
      <c r="D30" s="9">
        <v>3000</v>
      </c>
      <c r="E30" s="17">
        <v>3035</v>
      </c>
      <c r="F30" s="3" t="s">
        <v>8218</v>
      </c>
      <c r="G30" s="3" t="s">
        <v>8223</v>
      </c>
      <c r="H30" s="3" t="s">
        <v>8245</v>
      </c>
      <c r="I30" s="3">
        <v>1426132800</v>
      </c>
      <c r="J30" s="3">
        <v>1424477934</v>
      </c>
      <c r="K30" s="3" t="b">
        <v>0</v>
      </c>
      <c r="L30" s="3">
        <v>24</v>
      </c>
      <c r="M30" s="3" t="b">
        <v>1</v>
      </c>
      <c r="N30" s="3" t="s">
        <v>8269</v>
      </c>
      <c r="O30" s="3">
        <v>101</v>
      </c>
      <c r="P30" s="3">
        <v>126.46</v>
      </c>
      <c r="Q30" s="18" t="s">
        <v>8315</v>
      </c>
      <c r="R30" s="3" t="s">
        <v>8316</v>
      </c>
      <c r="S30" s="4">
        <v>42056.013124999998</v>
      </c>
      <c r="T30" s="4">
        <v>42075.166666666672</v>
      </c>
    </row>
    <row r="31" spans="1:20" ht="75" x14ac:dyDescent="0.25">
      <c r="A31" s="3">
        <v>2790</v>
      </c>
      <c r="B31" s="10" t="s">
        <v>2790</v>
      </c>
      <c r="C31" s="3" t="s">
        <v>6900</v>
      </c>
      <c r="D31" s="9">
        <v>3000</v>
      </c>
      <c r="E31" s="17">
        <v>3160</v>
      </c>
      <c r="F31" s="3" t="s">
        <v>8218</v>
      </c>
      <c r="G31" s="3" t="s">
        <v>8223</v>
      </c>
      <c r="H31" s="3" t="s">
        <v>8245</v>
      </c>
      <c r="I31" s="3">
        <v>1423693903</v>
      </c>
      <c r="J31" s="3">
        <v>1421101903</v>
      </c>
      <c r="K31" s="3" t="b">
        <v>0</v>
      </c>
      <c r="L31" s="3">
        <v>66</v>
      </c>
      <c r="M31" s="3" t="b">
        <v>1</v>
      </c>
      <c r="N31" s="3" t="s">
        <v>8269</v>
      </c>
      <c r="O31" s="3">
        <v>105</v>
      </c>
      <c r="P31" s="3">
        <v>47.88</v>
      </c>
      <c r="Q31" s="18" t="s">
        <v>8315</v>
      </c>
      <c r="R31" s="3" t="s">
        <v>8316</v>
      </c>
      <c r="S31" s="4">
        <v>42016.938692129625</v>
      </c>
      <c r="T31" s="4">
        <v>42046.938692129625</v>
      </c>
    </row>
    <row r="32" spans="1:20" ht="75" x14ac:dyDescent="0.25">
      <c r="A32" s="3">
        <v>2791</v>
      </c>
      <c r="B32" s="10" t="s">
        <v>2791</v>
      </c>
      <c r="C32" s="3" t="s">
        <v>6901</v>
      </c>
      <c r="D32" s="9">
        <v>2000</v>
      </c>
      <c r="E32" s="17">
        <v>2050</v>
      </c>
      <c r="F32" s="3" t="s">
        <v>8218</v>
      </c>
      <c r="G32" s="3" t="s">
        <v>8223</v>
      </c>
      <c r="H32" s="3" t="s">
        <v>8245</v>
      </c>
      <c r="I32" s="3">
        <v>1473393600</v>
      </c>
      <c r="J32" s="3">
        <v>1470778559</v>
      </c>
      <c r="K32" s="3" t="b">
        <v>0</v>
      </c>
      <c r="L32" s="3">
        <v>28</v>
      </c>
      <c r="M32" s="3" t="b">
        <v>1</v>
      </c>
      <c r="N32" s="3" t="s">
        <v>8269</v>
      </c>
      <c r="O32" s="3">
        <v>103</v>
      </c>
      <c r="P32" s="3">
        <v>73.209999999999994</v>
      </c>
      <c r="Q32" s="18" t="s">
        <v>8315</v>
      </c>
      <c r="R32" s="3" t="s">
        <v>8316</v>
      </c>
      <c r="S32" s="4">
        <v>42591.899988425925</v>
      </c>
      <c r="T32" s="4">
        <v>42622.166666666672</v>
      </c>
    </row>
    <row r="33" spans="1:20" ht="75" x14ac:dyDescent="0.25">
      <c r="A33" s="3">
        <v>2792</v>
      </c>
      <c r="B33" s="10" t="s">
        <v>2792</v>
      </c>
      <c r="C33" s="3" t="s">
        <v>6902</v>
      </c>
      <c r="D33" s="9">
        <v>2000</v>
      </c>
      <c r="E33" s="17">
        <v>2152</v>
      </c>
      <c r="F33" s="3" t="s">
        <v>8218</v>
      </c>
      <c r="G33" s="3" t="s">
        <v>8223</v>
      </c>
      <c r="H33" s="3" t="s">
        <v>8245</v>
      </c>
      <c r="I33" s="3">
        <v>1439357559</v>
      </c>
      <c r="J33" s="3">
        <v>1435469559</v>
      </c>
      <c r="K33" s="3" t="b">
        <v>0</v>
      </c>
      <c r="L33" s="3">
        <v>24</v>
      </c>
      <c r="M33" s="3" t="b">
        <v>1</v>
      </c>
      <c r="N33" s="3" t="s">
        <v>8269</v>
      </c>
      <c r="O33" s="3">
        <v>108</v>
      </c>
      <c r="P33" s="3">
        <v>89.67</v>
      </c>
      <c r="Q33" s="18" t="s">
        <v>8315</v>
      </c>
      <c r="R33" s="3" t="s">
        <v>8316</v>
      </c>
      <c r="S33" s="4">
        <v>42183.231006944443</v>
      </c>
      <c r="T33" s="4">
        <v>42228.231006944443</v>
      </c>
    </row>
    <row r="34" spans="1:20" ht="75" x14ac:dyDescent="0.25">
      <c r="A34" s="3">
        <v>2795</v>
      </c>
      <c r="B34" s="10" t="s">
        <v>2795</v>
      </c>
      <c r="C34" s="3" t="s">
        <v>6905</v>
      </c>
      <c r="D34" s="9">
        <v>700</v>
      </c>
      <c r="E34" s="17">
        <v>730</v>
      </c>
      <c r="F34" s="3" t="s">
        <v>8218</v>
      </c>
      <c r="G34" s="3" t="s">
        <v>8223</v>
      </c>
      <c r="H34" s="3" t="s">
        <v>8245</v>
      </c>
      <c r="I34" s="3">
        <v>1402095600</v>
      </c>
      <c r="J34" s="3">
        <v>1400675841</v>
      </c>
      <c r="K34" s="3" t="b">
        <v>0</v>
      </c>
      <c r="L34" s="3">
        <v>20</v>
      </c>
      <c r="M34" s="3" t="b">
        <v>1</v>
      </c>
      <c r="N34" s="3" t="s">
        <v>8269</v>
      </c>
      <c r="O34" s="3">
        <v>104</v>
      </c>
      <c r="P34" s="3">
        <v>36.5</v>
      </c>
      <c r="Q34" s="18" t="s">
        <v>8315</v>
      </c>
      <c r="R34" s="3" t="s">
        <v>8316</v>
      </c>
      <c r="S34" s="4">
        <v>41780.525937500002</v>
      </c>
      <c r="T34" s="4">
        <v>41796.958333333336</v>
      </c>
    </row>
    <row r="35" spans="1:20" ht="75" x14ac:dyDescent="0.25">
      <c r="A35" s="3">
        <v>2803</v>
      </c>
      <c r="B35" s="10" t="s">
        <v>2803</v>
      </c>
      <c r="C35" s="3" t="s">
        <v>6913</v>
      </c>
      <c r="D35" s="9">
        <v>10000</v>
      </c>
      <c r="E35" s="17">
        <v>12795</v>
      </c>
      <c r="F35" s="3" t="s">
        <v>8218</v>
      </c>
      <c r="G35" s="3" t="s">
        <v>8223</v>
      </c>
      <c r="H35" s="3" t="s">
        <v>8245</v>
      </c>
      <c r="I35" s="3">
        <v>1437004800</v>
      </c>
      <c r="J35" s="3">
        <v>1433295276</v>
      </c>
      <c r="K35" s="3" t="b">
        <v>0</v>
      </c>
      <c r="L35" s="3">
        <v>141</v>
      </c>
      <c r="M35" s="3" t="b">
        <v>1</v>
      </c>
      <c r="N35" s="3" t="s">
        <v>8269</v>
      </c>
      <c r="O35" s="3">
        <v>128</v>
      </c>
      <c r="P35" s="3">
        <v>90.74</v>
      </c>
      <c r="Q35" s="18" t="s">
        <v>8315</v>
      </c>
      <c r="R35" s="3" t="s">
        <v>8316</v>
      </c>
      <c r="S35" s="4">
        <v>42158.065694444449</v>
      </c>
      <c r="T35" s="4">
        <v>42201</v>
      </c>
    </row>
    <row r="36" spans="1:20" ht="30" x14ac:dyDescent="0.25">
      <c r="A36" s="3">
        <v>2807</v>
      </c>
      <c r="B36" s="10" t="s">
        <v>2807</v>
      </c>
      <c r="C36" s="3" t="s">
        <v>6917</v>
      </c>
      <c r="D36" s="9">
        <v>5000</v>
      </c>
      <c r="E36" s="17">
        <v>6300</v>
      </c>
      <c r="F36" s="3" t="s">
        <v>8218</v>
      </c>
      <c r="G36" s="3" t="s">
        <v>8223</v>
      </c>
      <c r="H36" s="3" t="s">
        <v>8245</v>
      </c>
      <c r="I36" s="3">
        <v>1435611438</v>
      </c>
      <c r="J36" s="3">
        <v>1433019438</v>
      </c>
      <c r="K36" s="3" t="b">
        <v>0</v>
      </c>
      <c r="L36" s="3">
        <v>93</v>
      </c>
      <c r="M36" s="3" t="b">
        <v>1</v>
      </c>
      <c r="N36" s="3" t="s">
        <v>8269</v>
      </c>
      <c r="O36" s="3">
        <v>126</v>
      </c>
      <c r="P36" s="3">
        <v>67.739999999999995</v>
      </c>
      <c r="Q36" s="18" t="s">
        <v>8315</v>
      </c>
      <c r="R36" s="3" t="s">
        <v>8316</v>
      </c>
      <c r="S36" s="4">
        <v>42154.873124999998</v>
      </c>
      <c r="T36" s="4">
        <v>42184.873124999998</v>
      </c>
    </row>
    <row r="37" spans="1:20" ht="75" x14ac:dyDescent="0.25">
      <c r="A37" s="3">
        <v>2808</v>
      </c>
      <c r="B37" s="10" t="s">
        <v>2808</v>
      </c>
      <c r="C37" s="3" t="s">
        <v>6918</v>
      </c>
      <c r="D37" s="9">
        <v>4500</v>
      </c>
      <c r="E37" s="17">
        <v>4511</v>
      </c>
      <c r="F37" s="3" t="s">
        <v>8218</v>
      </c>
      <c r="G37" s="3" t="s">
        <v>8223</v>
      </c>
      <c r="H37" s="3" t="s">
        <v>8245</v>
      </c>
      <c r="I37" s="3">
        <v>1440274735</v>
      </c>
      <c r="J37" s="3">
        <v>1437682735</v>
      </c>
      <c r="K37" s="3" t="b">
        <v>0</v>
      </c>
      <c r="L37" s="3">
        <v>69</v>
      </c>
      <c r="M37" s="3" t="b">
        <v>1</v>
      </c>
      <c r="N37" s="3" t="s">
        <v>8269</v>
      </c>
      <c r="O37" s="3">
        <v>100</v>
      </c>
      <c r="P37" s="3">
        <v>65.38</v>
      </c>
      <c r="Q37" s="18" t="s">
        <v>8315</v>
      </c>
      <c r="R37" s="3" t="s">
        <v>8316</v>
      </c>
      <c r="S37" s="4">
        <v>42208.84646990741</v>
      </c>
      <c r="T37" s="4">
        <v>42238.84646990741</v>
      </c>
    </row>
    <row r="38" spans="1:20" ht="75" x14ac:dyDescent="0.25">
      <c r="A38" s="3">
        <v>2809</v>
      </c>
      <c r="B38" s="10" t="s">
        <v>2809</v>
      </c>
      <c r="C38" s="3" t="s">
        <v>6919</v>
      </c>
      <c r="D38" s="9">
        <v>2500</v>
      </c>
      <c r="E38" s="17">
        <v>2560</v>
      </c>
      <c r="F38" s="3" t="s">
        <v>8218</v>
      </c>
      <c r="G38" s="3" t="s">
        <v>8223</v>
      </c>
      <c r="H38" s="3" t="s">
        <v>8245</v>
      </c>
      <c r="I38" s="3">
        <v>1459348740</v>
      </c>
      <c r="J38" s="3">
        <v>1458647725</v>
      </c>
      <c r="K38" s="3" t="b">
        <v>0</v>
      </c>
      <c r="L38" s="3">
        <v>21</v>
      </c>
      <c r="M38" s="3" t="b">
        <v>1</v>
      </c>
      <c r="N38" s="3" t="s">
        <v>8269</v>
      </c>
      <c r="O38" s="3">
        <v>102</v>
      </c>
      <c r="P38" s="3">
        <v>121.9</v>
      </c>
      <c r="Q38" s="18" t="s">
        <v>8315</v>
      </c>
      <c r="R38" s="3" t="s">
        <v>8316</v>
      </c>
      <c r="S38" s="4">
        <v>42451.496817129635</v>
      </c>
      <c r="T38" s="4">
        <v>42459.610416666663</v>
      </c>
    </row>
    <row r="39" spans="1:20" ht="75" x14ac:dyDescent="0.25">
      <c r="A39" s="3">
        <v>2810</v>
      </c>
      <c r="B39" s="10" t="s">
        <v>2810</v>
      </c>
      <c r="C39" s="3" t="s">
        <v>6920</v>
      </c>
      <c r="D39" s="9">
        <v>2500</v>
      </c>
      <c r="E39" s="17">
        <v>2705</v>
      </c>
      <c r="F39" s="3" t="s">
        <v>8218</v>
      </c>
      <c r="G39" s="3" t="s">
        <v>8223</v>
      </c>
      <c r="H39" s="3" t="s">
        <v>8245</v>
      </c>
      <c r="I39" s="3">
        <v>1401595140</v>
      </c>
      <c r="J39" s="3">
        <v>1398828064</v>
      </c>
      <c r="K39" s="3" t="b">
        <v>0</v>
      </c>
      <c r="L39" s="3">
        <v>57</v>
      </c>
      <c r="M39" s="3" t="b">
        <v>1</v>
      </c>
      <c r="N39" s="3" t="s">
        <v>8269</v>
      </c>
      <c r="O39" s="3">
        <v>108</v>
      </c>
      <c r="P39" s="3">
        <v>47.46</v>
      </c>
      <c r="Q39" s="18" t="s">
        <v>8315</v>
      </c>
      <c r="R39" s="3" t="s">
        <v>8316</v>
      </c>
      <c r="S39" s="4">
        <v>41759.13962962963</v>
      </c>
      <c r="T39" s="4">
        <v>41791.165972222225</v>
      </c>
    </row>
    <row r="40" spans="1:20" ht="75" x14ac:dyDescent="0.25">
      <c r="A40" s="3">
        <v>2813</v>
      </c>
      <c r="B40" s="10" t="s">
        <v>2813</v>
      </c>
      <c r="C40" s="3" t="s">
        <v>6923</v>
      </c>
      <c r="D40" s="9">
        <v>2800</v>
      </c>
      <c r="E40" s="17">
        <v>3572.12</v>
      </c>
      <c r="F40" s="3" t="s">
        <v>8218</v>
      </c>
      <c r="G40" s="3" t="s">
        <v>8223</v>
      </c>
      <c r="H40" s="3" t="s">
        <v>8245</v>
      </c>
      <c r="I40" s="3">
        <v>1481737761</v>
      </c>
      <c r="J40" s="3">
        <v>1479577761</v>
      </c>
      <c r="K40" s="3" t="b">
        <v>0</v>
      </c>
      <c r="L40" s="3">
        <v>96</v>
      </c>
      <c r="M40" s="3" t="b">
        <v>1</v>
      </c>
      <c r="N40" s="3" t="s">
        <v>8269</v>
      </c>
      <c r="O40" s="3">
        <v>128</v>
      </c>
      <c r="P40" s="3">
        <v>37.21</v>
      </c>
      <c r="Q40" s="18" t="s">
        <v>8315</v>
      </c>
      <c r="R40" s="3" t="s">
        <v>8316</v>
      </c>
      <c r="S40" s="4">
        <v>42693.742604166662</v>
      </c>
      <c r="T40" s="4">
        <v>42718.742604166662</v>
      </c>
    </row>
    <row r="41" spans="1:20" ht="60" x14ac:dyDescent="0.25">
      <c r="A41" s="3">
        <v>2818</v>
      </c>
      <c r="B41" s="10" t="s">
        <v>2818</v>
      </c>
      <c r="C41" s="3" t="s">
        <v>6928</v>
      </c>
      <c r="D41" s="9">
        <v>10000</v>
      </c>
      <c r="E41" s="17">
        <v>10603</v>
      </c>
      <c r="F41" s="3" t="s">
        <v>8218</v>
      </c>
      <c r="G41" s="3" t="s">
        <v>8223</v>
      </c>
      <c r="H41" s="3" t="s">
        <v>8245</v>
      </c>
      <c r="I41" s="3">
        <v>1443018086</v>
      </c>
      <c r="J41" s="3">
        <v>1441290086</v>
      </c>
      <c r="K41" s="3" t="b">
        <v>0</v>
      </c>
      <c r="L41" s="3">
        <v>102</v>
      </c>
      <c r="M41" s="3" t="b">
        <v>1</v>
      </c>
      <c r="N41" s="3" t="s">
        <v>8269</v>
      </c>
      <c r="O41" s="3">
        <v>106</v>
      </c>
      <c r="P41" s="3">
        <v>103.95</v>
      </c>
      <c r="Q41" s="18" t="s">
        <v>8315</v>
      </c>
      <c r="R41" s="3" t="s">
        <v>8316</v>
      </c>
      <c r="S41" s="4">
        <v>42250.598217592589</v>
      </c>
      <c r="T41" s="4">
        <v>42270.598217592589</v>
      </c>
    </row>
    <row r="42" spans="1:20" ht="75" x14ac:dyDescent="0.25">
      <c r="A42" s="3">
        <v>2822</v>
      </c>
      <c r="B42" s="10" t="s">
        <v>2822</v>
      </c>
      <c r="C42" s="3" t="s">
        <v>6932</v>
      </c>
      <c r="D42" s="9">
        <v>6000</v>
      </c>
      <c r="E42" s="17">
        <v>6000</v>
      </c>
      <c r="F42" s="3" t="s">
        <v>8218</v>
      </c>
      <c r="G42" s="3" t="s">
        <v>8223</v>
      </c>
      <c r="H42" s="3" t="s">
        <v>8245</v>
      </c>
      <c r="I42" s="3">
        <v>1427469892</v>
      </c>
      <c r="J42" s="3">
        <v>1424881492</v>
      </c>
      <c r="K42" s="3" t="b">
        <v>0</v>
      </c>
      <c r="L42" s="3">
        <v>94</v>
      </c>
      <c r="M42" s="3" t="b">
        <v>1</v>
      </c>
      <c r="N42" s="3" t="s">
        <v>8269</v>
      </c>
      <c r="O42" s="3">
        <v>100</v>
      </c>
      <c r="P42" s="3">
        <v>63.83</v>
      </c>
      <c r="Q42" s="18" t="s">
        <v>8315</v>
      </c>
      <c r="R42" s="3" t="s">
        <v>8316</v>
      </c>
      <c r="S42" s="4">
        <v>42060.683935185181</v>
      </c>
      <c r="T42" s="4">
        <v>42090.642268518524</v>
      </c>
    </row>
    <row r="43" spans="1:20" ht="60" x14ac:dyDescent="0.25">
      <c r="A43" s="3">
        <v>2824</v>
      </c>
      <c r="B43" s="10" t="s">
        <v>2824</v>
      </c>
      <c r="C43" s="3" t="s">
        <v>6934</v>
      </c>
      <c r="D43" s="9">
        <v>650</v>
      </c>
      <c r="E43" s="17">
        <v>760</v>
      </c>
      <c r="F43" s="3" t="s">
        <v>8218</v>
      </c>
      <c r="G43" s="3" t="s">
        <v>8223</v>
      </c>
      <c r="H43" s="3" t="s">
        <v>8245</v>
      </c>
      <c r="I43" s="3">
        <v>1434159780</v>
      </c>
      <c r="J43" s="3">
        <v>1431412196</v>
      </c>
      <c r="K43" s="3" t="b">
        <v>0</v>
      </c>
      <c r="L43" s="3">
        <v>15</v>
      </c>
      <c r="M43" s="3" t="b">
        <v>1</v>
      </c>
      <c r="N43" s="3" t="s">
        <v>8269</v>
      </c>
      <c r="O43" s="3">
        <v>117</v>
      </c>
      <c r="P43" s="3">
        <v>50.67</v>
      </c>
      <c r="Q43" s="18" t="s">
        <v>8315</v>
      </c>
      <c r="R43" s="3" t="s">
        <v>8316</v>
      </c>
      <c r="S43" s="4">
        <v>42136.270787037036</v>
      </c>
      <c r="T43" s="4">
        <v>42168.071527777778</v>
      </c>
    </row>
    <row r="44" spans="1:20" ht="75" x14ac:dyDescent="0.25">
      <c r="A44" s="3">
        <v>2826</v>
      </c>
      <c r="B44" s="10" t="s">
        <v>2826</v>
      </c>
      <c r="C44" s="3" t="s">
        <v>6936</v>
      </c>
      <c r="D44" s="9">
        <v>2000</v>
      </c>
      <c r="E44" s="17">
        <v>2155</v>
      </c>
      <c r="F44" s="3" t="s">
        <v>8218</v>
      </c>
      <c r="G44" s="3" t="s">
        <v>8223</v>
      </c>
      <c r="H44" s="3" t="s">
        <v>8245</v>
      </c>
      <c r="I44" s="3">
        <v>1436511600</v>
      </c>
      <c r="J44" s="3">
        <v>1434415812</v>
      </c>
      <c r="K44" s="3" t="b">
        <v>0</v>
      </c>
      <c r="L44" s="3">
        <v>19</v>
      </c>
      <c r="M44" s="3" t="b">
        <v>1</v>
      </c>
      <c r="N44" s="3" t="s">
        <v>8269</v>
      </c>
      <c r="O44" s="3">
        <v>108</v>
      </c>
      <c r="P44" s="3">
        <v>113.42</v>
      </c>
      <c r="Q44" s="18" t="s">
        <v>8315</v>
      </c>
      <c r="R44" s="3" t="s">
        <v>8316</v>
      </c>
      <c r="S44" s="4">
        <v>42171.034861111111</v>
      </c>
      <c r="T44" s="4">
        <v>42195.291666666672</v>
      </c>
    </row>
    <row r="45" spans="1:20" ht="75" x14ac:dyDescent="0.25">
      <c r="A45" s="3">
        <v>2827</v>
      </c>
      <c r="B45" s="10" t="s">
        <v>2827</v>
      </c>
      <c r="C45" s="3" t="s">
        <v>6937</v>
      </c>
      <c r="D45" s="9">
        <v>2000</v>
      </c>
      <c r="E45" s="17">
        <v>2405</v>
      </c>
      <c r="F45" s="3" t="s">
        <v>8218</v>
      </c>
      <c r="G45" s="3" t="s">
        <v>8223</v>
      </c>
      <c r="H45" s="3" t="s">
        <v>8245</v>
      </c>
      <c r="I45" s="3">
        <v>1464971400</v>
      </c>
      <c r="J45" s="3">
        <v>1462379066</v>
      </c>
      <c r="K45" s="3" t="b">
        <v>0</v>
      </c>
      <c r="L45" s="3">
        <v>23</v>
      </c>
      <c r="M45" s="3" t="b">
        <v>1</v>
      </c>
      <c r="N45" s="3" t="s">
        <v>8269</v>
      </c>
      <c r="O45" s="3">
        <v>120</v>
      </c>
      <c r="P45" s="3">
        <v>104.57</v>
      </c>
      <c r="Q45" s="18" t="s">
        <v>8315</v>
      </c>
      <c r="R45" s="3" t="s">
        <v>8316</v>
      </c>
      <c r="S45" s="4">
        <v>42494.683634259258</v>
      </c>
      <c r="T45" s="4">
        <v>42524.6875</v>
      </c>
    </row>
    <row r="46" spans="1:20" ht="45" x14ac:dyDescent="0.25">
      <c r="A46" s="3">
        <v>2830</v>
      </c>
      <c r="B46" s="10" t="s">
        <v>2830</v>
      </c>
      <c r="C46" s="3" t="s">
        <v>6940</v>
      </c>
      <c r="D46" s="9">
        <v>3000</v>
      </c>
      <c r="E46" s="17">
        <v>3000</v>
      </c>
      <c r="F46" s="3" t="s">
        <v>8218</v>
      </c>
      <c r="G46" s="3" t="s">
        <v>8223</v>
      </c>
      <c r="H46" s="3" t="s">
        <v>8245</v>
      </c>
      <c r="I46" s="3">
        <v>1399867140</v>
      </c>
      <c r="J46" s="3">
        <v>1398802148</v>
      </c>
      <c r="K46" s="3" t="b">
        <v>0</v>
      </c>
      <c r="L46" s="3">
        <v>11</v>
      </c>
      <c r="M46" s="3" t="b">
        <v>1</v>
      </c>
      <c r="N46" s="3" t="s">
        <v>8269</v>
      </c>
      <c r="O46" s="3">
        <v>100</v>
      </c>
      <c r="P46" s="3">
        <v>272.73</v>
      </c>
      <c r="Q46" s="18" t="s">
        <v>8315</v>
      </c>
      <c r="R46" s="3" t="s">
        <v>8316</v>
      </c>
      <c r="S46" s="4">
        <v>41758.839675925927</v>
      </c>
      <c r="T46" s="4">
        <v>41771.165972222225</v>
      </c>
    </row>
    <row r="47" spans="1:20" ht="60" x14ac:dyDescent="0.25">
      <c r="A47" s="3">
        <v>2831</v>
      </c>
      <c r="B47" s="10" t="s">
        <v>2831</v>
      </c>
      <c r="C47" s="3" t="s">
        <v>6941</v>
      </c>
      <c r="D47" s="9">
        <v>3000</v>
      </c>
      <c r="E47" s="17">
        <v>3320</v>
      </c>
      <c r="F47" s="3" t="s">
        <v>8218</v>
      </c>
      <c r="G47" s="3" t="s">
        <v>8223</v>
      </c>
      <c r="H47" s="3" t="s">
        <v>8245</v>
      </c>
      <c r="I47" s="3">
        <v>1437076070</v>
      </c>
      <c r="J47" s="3">
        <v>1434484070</v>
      </c>
      <c r="K47" s="3" t="b">
        <v>0</v>
      </c>
      <c r="L47" s="3">
        <v>52</v>
      </c>
      <c r="M47" s="3" t="b">
        <v>1</v>
      </c>
      <c r="N47" s="3" t="s">
        <v>8269</v>
      </c>
      <c r="O47" s="3">
        <v>111</v>
      </c>
      <c r="P47" s="3">
        <v>63.85</v>
      </c>
      <c r="Q47" s="18" t="s">
        <v>8315</v>
      </c>
      <c r="R47" s="3" t="s">
        <v>8316</v>
      </c>
      <c r="S47" s="4">
        <v>42171.824884259258</v>
      </c>
      <c r="T47" s="4">
        <v>42201.824884259258</v>
      </c>
    </row>
    <row r="48" spans="1:20" ht="30" x14ac:dyDescent="0.25">
      <c r="A48" s="3">
        <v>2833</v>
      </c>
      <c r="B48" s="10" t="s">
        <v>2833</v>
      </c>
      <c r="C48" s="3" t="s">
        <v>6943</v>
      </c>
      <c r="D48" s="9">
        <v>2700</v>
      </c>
      <c r="E48" s="17">
        <v>2923</v>
      </c>
      <c r="F48" s="3" t="s">
        <v>8218</v>
      </c>
      <c r="G48" s="3" t="s">
        <v>8223</v>
      </c>
      <c r="H48" s="3" t="s">
        <v>8245</v>
      </c>
      <c r="I48" s="3">
        <v>1444528800</v>
      </c>
      <c r="J48" s="3">
        <v>1442804633</v>
      </c>
      <c r="K48" s="3" t="b">
        <v>0</v>
      </c>
      <c r="L48" s="3">
        <v>35</v>
      </c>
      <c r="M48" s="3" t="b">
        <v>1</v>
      </c>
      <c r="N48" s="3" t="s">
        <v>8269</v>
      </c>
      <c r="O48" s="3">
        <v>108</v>
      </c>
      <c r="P48" s="3">
        <v>83.51</v>
      </c>
      <c r="Q48" s="18" t="s">
        <v>8315</v>
      </c>
      <c r="R48" s="3" t="s">
        <v>8316</v>
      </c>
      <c r="S48" s="4">
        <v>42268.127696759257</v>
      </c>
      <c r="T48" s="4">
        <v>42288.083333333328</v>
      </c>
    </row>
    <row r="49" spans="1:20" ht="75" x14ac:dyDescent="0.25">
      <c r="A49" s="3">
        <v>2836</v>
      </c>
      <c r="B49" s="10" t="s">
        <v>2836</v>
      </c>
      <c r="C49" s="3" t="s">
        <v>6946</v>
      </c>
      <c r="D49" s="9">
        <v>450</v>
      </c>
      <c r="E49" s="17">
        <v>485</v>
      </c>
      <c r="F49" s="3" t="s">
        <v>8218</v>
      </c>
      <c r="G49" s="3" t="s">
        <v>8223</v>
      </c>
      <c r="H49" s="3" t="s">
        <v>8245</v>
      </c>
      <c r="I49" s="3">
        <v>1487393940</v>
      </c>
      <c r="J49" s="3">
        <v>1484115418</v>
      </c>
      <c r="K49" s="3" t="b">
        <v>0</v>
      </c>
      <c r="L49" s="3">
        <v>11</v>
      </c>
      <c r="M49" s="3" t="b">
        <v>1</v>
      </c>
      <c r="N49" s="3" t="s">
        <v>8269</v>
      </c>
      <c r="O49" s="3">
        <v>108</v>
      </c>
      <c r="P49" s="3">
        <v>44.09</v>
      </c>
      <c r="Q49" s="18" t="s">
        <v>8315</v>
      </c>
      <c r="R49" s="3" t="s">
        <v>8316</v>
      </c>
      <c r="S49" s="4">
        <v>42746.261782407411</v>
      </c>
      <c r="T49" s="4">
        <v>42784.207638888889</v>
      </c>
    </row>
    <row r="50" spans="1:20" ht="75" x14ac:dyDescent="0.25">
      <c r="A50" s="3">
        <v>2838</v>
      </c>
      <c r="B50" s="10" t="s">
        <v>2838</v>
      </c>
      <c r="C50" s="3" t="s">
        <v>6948</v>
      </c>
      <c r="D50" s="9">
        <v>2000</v>
      </c>
      <c r="E50" s="17">
        <v>2405</v>
      </c>
      <c r="F50" s="3" t="s">
        <v>8218</v>
      </c>
      <c r="G50" s="3" t="s">
        <v>8223</v>
      </c>
      <c r="H50" s="3" t="s">
        <v>8245</v>
      </c>
      <c r="I50" s="3">
        <v>1407967200</v>
      </c>
      <c r="J50" s="3">
        <v>1406039696</v>
      </c>
      <c r="K50" s="3" t="b">
        <v>0</v>
      </c>
      <c r="L50" s="3">
        <v>54</v>
      </c>
      <c r="M50" s="3" t="b">
        <v>1</v>
      </c>
      <c r="N50" s="3" t="s">
        <v>8269</v>
      </c>
      <c r="O50" s="3">
        <v>120</v>
      </c>
      <c r="P50" s="3">
        <v>44.54</v>
      </c>
      <c r="Q50" s="18" t="s">
        <v>8315</v>
      </c>
      <c r="R50" s="3" t="s">
        <v>8316</v>
      </c>
      <c r="S50" s="4">
        <v>41842.607592592591</v>
      </c>
      <c r="T50" s="4">
        <v>41864.916666666664</v>
      </c>
    </row>
    <row r="51" spans="1:20" ht="75" x14ac:dyDescent="0.25">
      <c r="A51" s="3">
        <v>2839</v>
      </c>
      <c r="B51" s="10" t="s">
        <v>2839</v>
      </c>
      <c r="C51" s="3" t="s">
        <v>6949</v>
      </c>
      <c r="D51" s="9">
        <v>3500</v>
      </c>
      <c r="E51" s="17">
        <v>3900</v>
      </c>
      <c r="F51" s="3" t="s">
        <v>8218</v>
      </c>
      <c r="G51" s="3" t="s">
        <v>8223</v>
      </c>
      <c r="H51" s="3" t="s">
        <v>8245</v>
      </c>
      <c r="I51" s="3">
        <v>1408942740</v>
      </c>
      <c r="J51" s="3">
        <v>1406958354</v>
      </c>
      <c r="K51" s="3" t="b">
        <v>0</v>
      </c>
      <c r="L51" s="3">
        <v>31</v>
      </c>
      <c r="M51" s="3" t="b">
        <v>1</v>
      </c>
      <c r="N51" s="3" t="s">
        <v>8269</v>
      </c>
      <c r="O51" s="3">
        <v>111</v>
      </c>
      <c r="P51" s="3">
        <v>125.81</v>
      </c>
      <c r="Q51" s="18" t="s">
        <v>8315</v>
      </c>
      <c r="R51" s="3" t="s">
        <v>8316</v>
      </c>
      <c r="S51" s="4">
        <v>41853.240208333329</v>
      </c>
      <c r="T51" s="4">
        <v>41876.207638888889</v>
      </c>
    </row>
    <row r="52" spans="1:20" ht="75" x14ac:dyDescent="0.25">
      <c r="A52" s="3">
        <v>2961</v>
      </c>
      <c r="B52" s="10" t="s">
        <v>2961</v>
      </c>
      <c r="C52" s="3" t="s">
        <v>7071</v>
      </c>
      <c r="D52" s="9">
        <v>5000</v>
      </c>
      <c r="E52" s="17">
        <v>5481</v>
      </c>
      <c r="F52" s="3" t="s">
        <v>8218</v>
      </c>
      <c r="G52" s="3" t="s">
        <v>8223</v>
      </c>
      <c r="H52" s="3" t="s">
        <v>8245</v>
      </c>
      <c r="I52" s="3">
        <v>1427342400</v>
      </c>
      <c r="J52" s="3">
        <v>1424927159</v>
      </c>
      <c r="K52" s="3" t="b">
        <v>0</v>
      </c>
      <c r="L52" s="3">
        <v>108</v>
      </c>
      <c r="M52" s="3" t="b">
        <v>1</v>
      </c>
      <c r="N52" s="3" t="s">
        <v>8269</v>
      </c>
      <c r="O52" s="3">
        <v>110</v>
      </c>
      <c r="P52" s="3">
        <v>50.75</v>
      </c>
      <c r="Q52" s="18" t="s">
        <v>8315</v>
      </c>
      <c r="R52" s="3" t="s">
        <v>8316</v>
      </c>
      <c r="S52" s="4">
        <v>42061.212488425925</v>
      </c>
      <c r="T52" s="4">
        <v>42089.166666666672</v>
      </c>
    </row>
    <row r="53" spans="1:20" ht="75" x14ac:dyDescent="0.25">
      <c r="A53" s="3">
        <v>2962</v>
      </c>
      <c r="B53" s="10" t="s">
        <v>2962</v>
      </c>
      <c r="C53" s="3" t="s">
        <v>7072</v>
      </c>
      <c r="D53" s="9">
        <v>1000</v>
      </c>
      <c r="E53" s="17">
        <v>1218</v>
      </c>
      <c r="F53" s="3" t="s">
        <v>8218</v>
      </c>
      <c r="G53" s="3" t="s">
        <v>8223</v>
      </c>
      <c r="H53" s="3" t="s">
        <v>8245</v>
      </c>
      <c r="I53" s="3">
        <v>1425193140</v>
      </c>
      <c r="J53" s="3">
        <v>1422769906</v>
      </c>
      <c r="K53" s="3" t="b">
        <v>0</v>
      </c>
      <c r="L53" s="3">
        <v>20</v>
      </c>
      <c r="M53" s="3" t="b">
        <v>1</v>
      </c>
      <c r="N53" s="3" t="s">
        <v>8269</v>
      </c>
      <c r="O53" s="3">
        <v>122</v>
      </c>
      <c r="P53" s="3">
        <v>60.9</v>
      </c>
      <c r="Q53" s="18" t="s">
        <v>8315</v>
      </c>
      <c r="R53" s="3" t="s">
        <v>8316</v>
      </c>
      <c r="S53" s="4">
        <v>42036.24428240741</v>
      </c>
      <c r="T53" s="4">
        <v>42064.290972222225</v>
      </c>
    </row>
    <row r="54" spans="1:20" ht="75" x14ac:dyDescent="0.25">
      <c r="A54" s="3">
        <v>2963</v>
      </c>
      <c r="B54" s="10" t="s">
        <v>2963</v>
      </c>
      <c r="C54" s="3" t="s">
        <v>7073</v>
      </c>
      <c r="D54" s="9">
        <v>10000</v>
      </c>
      <c r="E54" s="17">
        <v>10685</v>
      </c>
      <c r="F54" s="3" t="s">
        <v>8218</v>
      </c>
      <c r="G54" s="3" t="s">
        <v>8223</v>
      </c>
      <c r="H54" s="3" t="s">
        <v>8245</v>
      </c>
      <c r="I54" s="3">
        <v>1435835824</v>
      </c>
      <c r="J54" s="3">
        <v>1433243824</v>
      </c>
      <c r="K54" s="3" t="b">
        <v>0</v>
      </c>
      <c r="L54" s="3">
        <v>98</v>
      </c>
      <c r="M54" s="3" t="b">
        <v>1</v>
      </c>
      <c r="N54" s="3" t="s">
        <v>8269</v>
      </c>
      <c r="O54" s="3">
        <v>107</v>
      </c>
      <c r="P54" s="3">
        <v>109.03</v>
      </c>
      <c r="Q54" s="18" t="s">
        <v>8315</v>
      </c>
      <c r="R54" s="3" t="s">
        <v>8316</v>
      </c>
      <c r="S54" s="4">
        <v>42157.470185185186</v>
      </c>
      <c r="T54" s="4">
        <v>42187.470185185186</v>
      </c>
    </row>
    <row r="55" spans="1:20" ht="75" x14ac:dyDescent="0.25">
      <c r="A55" s="3">
        <v>2964</v>
      </c>
      <c r="B55" s="10" t="s">
        <v>2964</v>
      </c>
      <c r="C55" s="3" t="s">
        <v>7074</v>
      </c>
      <c r="D55" s="9">
        <v>5000</v>
      </c>
      <c r="E55" s="17">
        <v>5035.6899999999996</v>
      </c>
      <c r="F55" s="3" t="s">
        <v>8218</v>
      </c>
      <c r="G55" s="3" t="s">
        <v>8223</v>
      </c>
      <c r="H55" s="3" t="s">
        <v>8245</v>
      </c>
      <c r="I55" s="3">
        <v>1407360720</v>
      </c>
      <c r="J55" s="3">
        <v>1404769819</v>
      </c>
      <c r="K55" s="3" t="b">
        <v>0</v>
      </c>
      <c r="L55" s="3">
        <v>196</v>
      </c>
      <c r="M55" s="3" t="b">
        <v>1</v>
      </c>
      <c r="N55" s="3" t="s">
        <v>8269</v>
      </c>
      <c r="O55" s="3">
        <v>101</v>
      </c>
      <c r="P55" s="3">
        <v>25.69</v>
      </c>
      <c r="Q55" s="18" t="s">
        <v>8315</v>
      </c>
      <c r="R55" s="3" t="s">
        <v>8316</v>
      </c>
      <c r="S55" s="4">
        <v>41827.909942129627</v>
      </c>
      <c r="T55" s="4">
        <v>41857.897222222222</v>
      </c>
    </row>
    <row r="56" spans="1:20" ht="90" x14ac:dyDescent="0.25">
      <c r="A56" s="3">
        <v>2965</v>
      </c>
      <c r="B56" s="10" t="s">
        <v>2965</v>
      </c>
      <c r="C56" s="3" t="s">
        <v>7075</v>
      </c>
      <c r="D56" s="9">
        <v>1500</v>
      </c>
      <c r="E56" s="17">
        <v>1635</v>
      </c>
      <c r="F56" s="3" t="s">
        <v>8218</v>
      </c>
      <c r="G56" s="3" t="s">
        <v>8223</v>
      </c>
      <c r="H56" s="3" t="s">
        <v>8245</v>
      </c>
      <c r="I56" s="3">
        <v>1436290233</v>
      </c>
      <c r="J56" s="3">
        <v>1433698233</v>
      </c>
      <c r="K56" s="3" t="b">
        <v>0</v>
      </c>
      <c r="L56" s="3">
        <v>39</v>
      </c>
      <c r="M56" s="3" t="b">
        <v>1</v>
      </c>
      <c r="N56" s="3" t="s">
        <v>8269</v>
      </c>
      <c r="O56" s="3">
        <v>109</v>
      </c>
      <c r="P56" s="3">
        <v>41.92</v>
      </c>
      <c r="Q56" s="18" t="s">
        <v>8315</v>
      </c>
      <c r="R56" s="3" t="s">
        <v>8316</v>
      </c>
      <c r="S56" s="4">
        <v>42162.729548611111</v>
      </c>
      <c r="T56" s="4">
        <v>42192.729548611111</v>
      </c>
    </row>
    <row r="57" spans="1:20" ht="75" x14ac:dyDescent="0.25">
      <c r="A57" s="3">
        <v>2966</v>
      </c>
      <c r="B57" s="10" t="s">
        <v>2966</v>
      </c>
      <c r="C57" s="3" t="s">
        <v>7076</v>
      </c>
      <c r="D57" s="9">
        <v>10000</v>
      </c>
      <c r="E57" s="17">
        <v>11363</v>
      </c>
      <c r="F57" s="3" t="s">
        <v>8218</v>
      </c>
      <c r="G57" s="3" t="s">
        <v>8223</v>
      </c>
      <c r="H57" s="3" t="s">
        <v>8245</v>
      </c>
      <c r="I57" s="3">
        <v>1442425412</v>
      </c>
      <c r="J57" s="3">
        <v>1439833412</v>
      </c>
      <c r="K57" s="3" t="b">
        <v>0</v>
      </c>
      <c r="L57" s="3">
        <v>128</v>
      </c>
      <c r="M57" s="3" t="b">
        <v>1</v>
      </c>
      <c r="N57" s="3" t="s">
        <v>8269</v>
      </c>
      <c r="O57" s="3">
        <v>114</v>
      </c>
      <c r="P57" s="3">
        <v>88.77</v>
      </c>
      <c r="Q57" s="18" t="s">
        <v>8315</v>
      </c>
      <c r="R57" s="3" t="s">
        <v>8316</v>
      </c>
      <c r="S57" s="4">
        <v>42233.738564814819</v>
      </c>
      <c r="T57" s="4">
        <v>42263.738564814819</v>
      </c>
    </row>
    <row r="58" spans="1:20" ht="60" x14ac:dyDescent="0.25">
      <c r="A58" s="3">
        <v>2967</v>
      </c>
      <c r="B58" s="10" t="s">
        <v>2967</v>
      </c>
      <c r="C58" s="3" t="s">
        <v>7077</v>
      </c>
      <c r="D58" s="9">
        <v>5000</v>
      </c>
      <c r="E58" s="17">
        <v>5696</v>
      </c>
      <c r="F58" s="3" t="s">
        <v>8218</v>
      </c>
      <c r="G58" s="3" t="s">
        <v>8223</v>
      </c>
      <c r="H58" s="3" t="s">
        <v>8245</v>
      </c>
      <c r="I58" s="3">
        <v>1425872692</v>
      </c>
      <c r="J58" s="3">
        <v>1423284292</v>
      </c>
      <c r="K58" s="3" t="b">
        <v>0</v>
      </c>
      <c r="L58" s="3">
        <v>71</v>
      </c>
      <c r="M58" s="3" t="b">
        <v>1</v>
      </c>
      <c r="N58" s="3" t="s">
        <v>8269</v>
      </c>
      <c r="O58" s="3">
        <v>114</v>
      </c>
      <c r="P58" s="3">
        <v>80.23</v>
      </c>
      <c r="Q58" s="18" t="s">
        <v>8315</v>
      </c>
      <c r="R58" s="3" t="s">
        <v>8316</v>
      </c>
      <c r="S58" s="4">
        <v>42042.197824074072</v>
      </c>
      <c r="T58" s="4">
        <v>42072.156157407408</v>
      </c>
    </row>
    <row r="59" spans="1:20" ht="45" x14ac:dyDescent="0.25">
      <c r="A59" s="3">
        <v>2968</v>
      </c>
      <c r="B59" s="10" t="s">
        <v>2968</v>
      </c>
      <c r="C59" s="3" t="s">
        <v>7078</v>
      </c>
      <c r="D59" s="9">
        <v>3500</v>
      </c>
      <c r="E59" s="17">
        <v>3710</v>
      </c>
      <c r="F59" s="3" t="s">
        <v>8218</v>
      </c>
      <c r="G59" s="3" t="s">
        <v>8223</v>
      </c>
      <c r="H59" s="3" t="s">
        <v>8245</v>
      </c>
      <c r="I59" s="3">
        <v>1471406340</v>
      </c>
      <c r="J59" s="3">
        <v>1470227660</v>
      </c>
      <c r="K59" s="3" t="b">
        <v>0</v>
      </c>
      <c r="L59" s="3">
        <v>47</v>
      </c>
      <c r="M59" s="3" t="b">
        <v>1</v>
      </c>
      <c r="N59" s="3" t="s">
        <v>8269</v>
      </c>
      <c r="O59" s="3">
        <v>106</v>
      </c>
      <c r="P59" s="3">
        <v>78.94</v>
      </c>
      <c r="Q59" s="18" t="s">
        <v>8315</v>
      </c>
      <c r="R59" s="3" t="s">
        <v>8316</v>
      </c>
      <c r="S59" s="4">
        <v>42585.523842592593</v>
      </c>
      <c r="T59" s="4">
        <v>42599.165972222225</v>
      </c>
    </row>
    <row r="60" spans="1:20" ht="75" x14ac:dyDescent="0.25">
      <c r="A60" s="3">
        <v>2970</v>
      </c>
      <c r="B60" s="10" t="s">
        <v>2970</v>
      </c>
      <c r="C60" s="3" t="s">
        <v>7080</v>
      </c>
      <c r="D60" s="9">
        <v>6000</v>
      </c>
      <c r="E60" s="17">
        <v>6360</v>
      </c>
      <c r="F60" s="3" t="s">
        <v>8218</v>
      </c>
      <c r="G60" s="3" t="s">
        <v>8223</v>
      </c>
      <c r="H60" s="3" t="s">
        <v>8245</v>
      </c>
      <c r="I60" s="3">
        <v>1405699451</v>
      </c>
      <c r="J60" s="3">
        <v>1403107451</v>
      </c>
      <c r="K60" s="3" t="b">
        <v>0</v>
      </c>
      <c r="L60" s="3">
        <v>91</v>
      </c>
      <c r="M60" s="3" t="b">
        <v>1</v>
      </c>
      <c r="N60" s="3" t="s">
        <v>8269</v>
      </c>
      <c r="O60" s="3">
        <v>106</v>
      </c>
      <c r="P60" s="3">
        <v>69.89</v>
      </c>
      <c r="Q60" s="18" t="s">
        <v>8315</v>
      </c>
      <c r="R60" s="3" t="s">
        <v>8316</v>
      </c>
      <c r="S60" s="4">
        <v>41808.669571759259</v>
      </c>
      <c r="T60" s="4">
        <v>41838.669571759259</v>
      </c>
    </row>
    <row r="61" spans="1:20" ht="75" x14ac:dyDescent="0.25">
      <c r="A61" s="3">
        <v>2971</v>
      </c>
      <c r="B61" s="10" t="s">
        <v>2971</v>
      </c>
      <c r="C61" s="3" t="s">
        <v>7081</v>
      </c>
      <c r="D61" s="9">
        <v>3200</v>
      </c>
      <c r="E61" s="17">
        <v>3205</v>
      </c>
      <c r="F61" s="3" t="s">
        <v>8218</v>
      </c>
      <c r="G61" s="3" t="s">
        <v>8223</v>
      </c>
      <c r="H61" s="3" t="s">
        <v>8245</v>
      </c>
      <c r="I61" s="3">
        <v>1409500078</v>
      </c>
      <c r="J61" s="3">
        <v>1406908078</v>
      </c>
      <c r="K61" s="3" t="b">
        <v>0</v>
      </c>
      <c r="L61" s="3">
        <v>43</v>
      </c>
      <c r="M61" s="3" t="b">
        <v>1</v>
      </c>
      <c r="N61" s="3" t="s">
        <v>8269</v>
      </c>
      <c r="O61" s="3">
        <v>100</v>
      </c>
      <c r="P61" s="3">
        <v>74.53</v>
      </c>
      <c r="Q61" s="18" t="s">
        <v>8315</v>
      </c>
      <c r="R61" s="3" t="s">
        <v>8316</v>
      </c>
      <c r="S61" s="4">
        <v>41852.658310185187</v>
      </c>
      <c r="T61" s="4">
        <v>41882.658310185187</v>
      </c>
    </row>
    <row r="62" spans="1:20" ht="45" x14ac:dyDescent="0.25">
      <c r="A62" s="3">
        <v>2972</v>
      </c>
      <c r="B62" s="10" t="s">
        <v>2972</v>
      </c>
      <c r="C62" s="3" t="s">
        <v>7082</v>
      </c>
      <c r="D62" s="9">
        <v>2000</v>
      </c>
      <c r="E62" s="17">
        <v>2107</v>
      </c>
      <c r="F62" s="3" t="s">
        <v>8218</v>
      </c>
      <c r="G62" s="3" t="s">
        <v>8223</v>
      </c>
      <c r="H62" s="3" t="s">
        <v>8245</v>
      </c>
      <c r="I62" s="3">
        <v>1480899600</v>
      </c>
      <c r="J62" s="3">
        <v>1479609520</v>
      </c>
      <c r="K62" s="3" t="b">
        <v>0</v>
      </c>
      <c r="L62" s="3">
        <v>17</v>
      </c>
      <c r="M62" s="3" t="b">
        <v>1</v>
      </c>
      <c r="N62" s="3" t="s">
        <v>8269</v>
      </c>
      <c r="O62" s="3">
        <v>105</v>
      </c>
      <c r="P62" s="3">
        <v>123.94</v>
      </c>
      <c r="Q62" s="18" t="s">
        <v>8315</v>
      </c>
      <c r="R62" s="3" t="s">
        <v>8316</v>
      </c>
      <c r="S62" s="4">
        <v>42694.110185185185</v>
      </c>
      <c r="T62" s="4">
        <v>42709.041666666672</v>
      </c>
    </row>
    <row r="63" spans="1:20" ht="75" x14ac:dyDescent="0.25">
      <c r="A63" s="3">
        <v>2973</v>
      </c>
      <c r="B63" s="10" t="s">
        <v>2973</v>
      </c>
      <c r="C63" s="3" t="s">
        <v>7083</v>
      </c>
      <c r="D63" s="9">
        <v>5000</v>
      </c>
      <c r="E63" s="17">
        <v>8740</v>
      </c>
      <c r="F63" s="3" t="s">
        <v>8218</v>
      </c>
      <c r="G63" s="3" t="s">
        <v>8223</v>
      </c>
      <c r="H63" s="3" t="s">
        <v>8245</v>
      </c>
      <c r="I63" s="3">
        <v>1451620800</v>
      </c>
      <c r="J63" s="3">
        <v>1449171508</v>
      </c>
      <c r="K63" s="3" t="b">
        <v>0</v>
      </c>
      <c r="L63" s="3">
        <v>33</v>
      </c>
      <c r="M63" s="3" t="b">
        <v>1</v>
      </c>
      <c r="N63" s="3" t="s">
        <v>8269</v>
      </c>
      <c r="O63" s="3">
        <v>175</v>
      </c>
      <c r="P63" s="3">
        <v>264.85000000000002</v>
      </c>
      <c r="Q63" s="18" t="s">
        <v>8315</v>
      </c>
      <c r="R63" s="3" t="s">
        <v>8316</v>
      </c>
      <c r="S63" s="4">
        <v>42341.818379629629</v>
      </c>
      <c r="T63" s="4">
        <v>42370.166666666672</v>
      </c>
    </row>
    <row r="64" spans="1:20" ht="90" x14ac:dyDescent="0.25">
      <c r="A64" s="3">
        <v>2974</v>
      </c>
      <c r="B64" s="10" t="s">
        <v>2974</v>
      </c>
      <c r="C64" s="3" t="s">
        <v>7084</v>
      </c>
      <c r="D64" s="9">
        <v>5000</v>
      </c>
      <c r="E64" s="17">
        <v>5100</v>
      </c>
      <c r="F64" s="3" t="s">
        <v>8218</v>
      </c>
      <c r="G64" s="3" t="s">
        <v>8223</v>
      </c>
      <c r="H64" s="3" t="s">
        <v>8245</v>
      </c>
      <c r="I64" s="3">
        <v>1411695300</v>
      </c>
      <c r="J64" s="3">
        <v>1409275671</v>
      </c>
      <c r="K64" s="3" t="b">
        <v>0</v>
      </c>
      <c r="L64" s="3">
        <v>87</v>
      </c>
      <c r="M64" s="3" t="b">
        <v>1</v>
      </c>
      <c r="N64" s="3" t="s">
        <v>8269</v>
      </c>
      <c r="O64" s="3">
        <v>102</v>
      </c>
      <c r="P64" s="3">
        <v>58.62</v>
      </c>
      <c r="Q64" s="18" t="s">
        <v>8315</v>
      </c>
      <c r="R64" s="3" t="s">
        <v>8316</v>
      </c>
      <c r="S64" s="4">
        <v>41880.061006944445</v>
      </c>
      <c r="T64" s="4">
        <v>41908.065972222219</v>
      </c>
    </row>
    <row r="65" spans="1:20" ht="90" x14ac:dyDescent="0.25">
      <c r="A65" s="3">
        <v>2975</v>
      </c>
      <c r="B65" s="10" t="s">
        <v>2975</v>
      </c>
      <c r="C65" s="3" t="s">
        <v>7085</v>
      </c>
      <c r="D65" s="9">
        <v>8000</v>
      </c>
      <c r="E65" s="17">
        <v>8010</v>
      </c>
      <c r="F65" s="3" t="s">
        <v>8218</v>
      </c>
      <c r="G65" s="3" t="s">
        <v>8223</v>
      </c>
      <c r="H65" s="3" t="s">
        <v>8245</v>
      </c>
      <c r="I65" s="3">
        <v>1417057200</v>
      </c>
      <c r="J65" s="3">
        <v>1414599886</v>
      </c>
      <c r="K65" s="3" t="b">
        <v>0</v>
      </c>
      <c r="L65" s="3">
        <v>113</v>
      </c>
      <c r="M65" s="3" t="b">
        <v>1</v>
      </c>
      <c r="N65" s="3" t="s">
        <v>8269</v>
      </c>
      <c r="O65" s="3">
        <v>100</v>
      </c>
      <c r="P65" s="3">
        <v>70.88</v>
      </c>
      <c r="Q65" s="18" t="s">
        <v>8315</v>
      </c>
      <c r="R65" s="3" t="s">
        <v>8316</v>
      </c>
      <c r="S65" s="4">
        <v>41941.683865740742</v>
      </c>
      <c r="T65" s="4">
        <v>41970.125</v>
      </c>
    </row>
    <row r="66" spans="1:20" ht="90" x14ac:dyDescent="0.25">
      <c r="A66" s="3">
        <v>2977</v>
      </c>
      <c r="B66" s="10" t="s">
        <v>2977</v>
      </c>
      <c r="C66" s="3" t="s">
        <v>7087</v>
      </c>
      <c r="D66" s="9">
        <v>3000</v>
      </c>
      <c r="E66" s="17">
        <v>3407</v>
      </c>
      <c r="F66" s="3" t="s">
        <v>8218</v>
      </c>
      <c r="G66" s="3" t="s">
        <v>8223</v>
      </c>
      <c r="H66" s="3" t="s">
        <v>8245</v>
      </c>
      <c r="I66" s="3">
        <v>1427076840</v>
      </c>
      <c r="J66" s="3">
        <v>1421960934</v>
      </c>
      <c r="K66" s="3" t="b">
        <v>0</v>
      </c>
      <c r="L66" s="3">
        <v>30</v>
      </c>
      <c r="M66" s="3" t="b">
        <v>1</v>
      </c>
      <c r="N66" s="3" t="s">
        <v>8269</v>
      </c>
      <c r="O66" s="3">
        <v>114</v>
      </c>
      <c r="P66" s="3">
        <v>113.57</v>
      </c>
      <c r="Q66" s="18" t="s">
        <v>8315</v>
      </c>
      <c r="R66" s="3" t="s">
        <v>8316</v>
      </c>
      <c r="S66" s="4">
        <v>42026.88118055556</v>
      </c>
      <c r="T66" s="4">
        <v>42086.093055555553</v>
      </c>
    </row>
    <row r="67" spans="1:20" ht="75" x14ac:dyDescent="0.25">
      <c r="A67" s="3">
        <v>2978</v>
      </c>
      <c r="B67" s="10" t="s">
        <v>2978</v>
      </c>
      <c r="C67" s="3" t="s">
        <v>7088</v>
      </c>
      <c r="D67" s="9">
        <v>750</v>
      </c>
      <c r="E67" s="17">
        <v>971</v>
      </c>
      <c r="F67" s="3" t="s">
        <v>8218</v>
      </c>
      <c r="G67" s="3" t="s">
        <v>8223</v>
      </c>
      <c r="H67" s="3" t="s">
        <v>8245</v>
      </c>
      <c r="I67" s="3">
        <v>1413784740</v>
      </c>
      <c r="J67" s="3">
        <v>1412954547</v>
      </c>
      <c r="K67" s="3" t="b">
        <v>0</v>
      </c>
      <c r="L67" s="3">
        <v>16</v>
      </c>
      <c r="M67" s="3" t="b">
        <v>1</v>
      </c>
      <c r="N67" s="3" t="s">
        <v>8269</v>
      </c>
      <c r="O67" s="3">
        <v>129</v>
      </c>
      <c r="P67" s="3">
        <v>60.69</v>
      </c>
      <c r="Q67" s="18" t="s">
        <v>8315</v>
      </c>
      <c r="R67" s="3" t="s">
        <v>8316</v>
      </c>
      <c r="S67" s="4">
        <v>41922.640590277777</v>
      </c>
      <c r="T67" s="4">
        <v>41932.249305555553</v>
      </c>
    </row>
    <row r="68" spans="1:20" ht="90" x14ac:dyDescent="0.25">
      <c r="A68" s="3">
        <v>2979</v>
      </c>
      <c r="B68" s="10" t="s">
        <v>2979</v>
      </c>
      <c r="C68" s="3" t="s">
        <v>7089</v>
      </c>
      <c r="D68" s="9">
        <v>5000</v>
      </c>
      <c r="E68" s="17">
        <v>5070</v>
      </c>
      <c r="F68" s="3" t="s">
        <v>8218</v>
      </c>
      <c r="G68" s="3" t="s">
        <v>8223</v>
      </c>
      <c r="H68" s="3" t="s">
        <v>8245</v>
      </c>
      <c r="I68" s="3">
        <v>1420524000</v>
      </c>
      <c r="J68" s="3">
        <v>1419104823</v>
      </c>
      <c r="K68" s="3" t="b">
        <v>0</v>
      </c>
      <c r="L68" s="3">
        <v>46</v>
      </c>
      <c r="M68" s="3" t="b">
        <v>1</v>
      </c>
      <c r="N68" s="3" t="s">
        <v>8269</v>
      </c>
      <c r="O68" s="3">
        <v>101</v>
      </c>
      <c r="P68" s="3">
        <v>110.22</v>
      </c>
      <c r="Q68" s="18" t="s">
        <v>8315</v>
      </c>
      <c r="R68" s="3" t="s">
        <v>8316</v>
      </c>
      <c r="S68" s="4">
        <v>41993.824340277773</v>
      </c>
      <c r="T68" s="4">
        <v>42010.25</v>
      </c>
    </row>
    <row r="69" spans="1:20" ht="60" x14ac:dyDescent="0.25">
      <c r="A69" s="3">
        <v>2980</v>
      </c>
      <c r="B69" s="10" t="s">
        <v>2980</v>
      </c>
      <c r="C69" s="3" t="s">
        <v>7090</v>
      </c>
      <c r="D69" s="9">
        <v>3000</v>
      </c>
      <c r="E69" s="17">
        <v>3275</v>
      </c>
      <c r="F69" s="3" t="s">
        <v>8218</v>
      </c>
      <c r="G69" s="3" t="s">
        <v>8223</v>
      </c>
      <c r="H69" s="3" t="s">
        <v>8245</v>
      </c>
      <c r="I69" s="3">
        <v>1440381600</v>
      </c>
      <c r="J69" s="3">
        <v>1438639130</v>
      </c>
      <c r="K69" s="3" t="b">
        <v>0</v>
      </c>
      <c r="L69" s="3">
        <v>24</v>
      </c>
      <c r="M69" s="3" t="b">
        <v>1</v>
      </c>
      <c r="N69" s="3" t="s">
        <v>8269</v>
      </c>
      <c r="O69" s="3">
        <v>109</v>
      </c>
      <c r="P69" s="3">
        <v>136.46</v>
      </c>
      <c r="Q69" s="18" t="s">
        <v>8315</v>
      </c>
      <c r="R69" s="3" t="s">
        <v>8316</v>
      </c>
      <c r="S69" s="4">
        <v>42219.915856481486</v>
      </c>
      <c r="T69" s="4">
        <v>42240.083333333328</v>
      </c>
    </row>
    <row r="70" spans="1:20" ht="75" x14ac:dyDescent="0.25">
      <c r="A70" s="3">
        <v>3147</v>
      </c>
      <c r="B70" s="10" t="s">
        <v>3147</v>
      </c>
      <c r="C70" s="3" t="s">
        <v>7257</v>
      </c>
      <c r="D70" s="9">
        <v>20000</v>
      </c>
      <c r="E70" s="17">
        <v>23505</v>
      </c>
      <c r="F70" s="3" t="s">
        <v>8218</v>
      </c>
      <c r="G70" s="3" t="s">
        <v>8223</v>
      </c>
      <c r="H70" s="3" t="s">
        <v>8245</v>
      </c>
      <c r="I70" s="3">
        <v>1415319355</v>
      </c>
      <c r="J70" s="3">
        <v>1411859755</v>
      </c>
      <c r="K70" s="3" t="b">
        <v>1</v>
      </c>
      <c r="L70" s="3">
        <v>213</v>
      </c>
      <c r="M70" s="3" t="b">
        <v>1</v>
      </c>
      <c r="N70" s="3" t="s">
        <v>8269</v>
      </c>
      <c r="O70" s="3">
        <v>118</v>
      </c>
      <c r="P70" s="3">
        <v>110.35</v>
      </c>
      <c r="Q70" s="18" t="s">
        <v>8315</v>
      </c>
      <c r="R70" s="3" t="s">
        <v>8316</v>
      </c>
      <c r="S70" s="4">
        <v>41909.969386574077</v>
      </c>
      <c r="T70" s="4">
        <v>41950.011053240742</v>
      </c>
    </row>
    <row r="71" spans="1:20" ht="45" x14ac:dyDescent="0.25">
      <c r="A71" s="3">
        <v>3148</v>
      </c>
      <c r="B71" s="10" t="s">
        <v>3148</v>
      </c>
      <c r="C71" s="3" t="s">
        <v>7258</v>
      </c>
      <c r="D71" s="9">
        <v>1800</v>
      </c>
      <c r="E71" s="17">
        <v>2361</v>
      </c>
      <c r="F71" s="3" t="s">
        <v>8218</v>
      </c>
      <c r="G71" s="3" t="s">
        <v>8223</v>
      </c>
      <c r="H71" s="3" t="s">
        <v>8245</v>
      </c>
      <c r="I71" s="3">
        <v>1412136000</v>
      </c>
      <c r="J71" s="3">
        <v>1410278284</v>
      </c>
      <c r="K71" s="3" t="b">
        <v>1</v>
      </c>
      <c r="L71" s="3">
        <v>57</v>
      </c>
      <c r="M71" s="3" t="b">
        <v>1</v>
      </c>
      <c r="N71" s="3" t="s">
        <v>8269</v>
      </c>
      <c r="O71" s="3">
        <v>131</v>
      </c>
      <c r="P71" s="3">
        <v>41.42</v>
      </c>
      <c r="Q71" s="18" t="s">
        <v>8315</v>
      </c>
      <c r="R71" s="3" t="s">
        <v>8316</v>
      </c>
      <c r="S71" s="4">
        <v>41891.665324074071</v>
      </c>
      <c r="T71" s="4">
        <v>41913.166666666664</v>
      </c>
    </row>
    <row r="72" spans="1:20" ht="75" x14ac:dyDescent="0.25">
      <c r="A72" s="3">
        <v>3149</v>
      </c>
      <c r="B72" s="10" t="s">
        <v>3149</v>
      </c>
      <c r="C72" s="3" t="s">
        <v>7259</v>
      </c>
      <c r="D72" s="9">
        <v>1250</v>
      </c>
      <c r="E72" s="17">
        <v>1300</v>
      </c>
      <c r="F72" s="3" t="s">
        <v>8218</v>
      </c>
      <c r="G72" s="3" t="s">
        <v>8223</v>
      </c>
      <c r="H72" s="3" t="s">
        <v>8245</v>
      </c>
      <c r="I72" s="3">
        <v>1354845600</v>
      </c>
      <c r="J72" s="3">
        <v>1352766300</v>
      </c>
      <c r="K72" s="3" t="b">
        <v>1</v>
      </c>
      <c r="L72" s="3">
        <v>25</v>
      </c>
      <c r="M72" s="3" t="b">
        <v>1</v>
      </c>
      <c r="N72" s="3" t="s">
        <v>8269</v>
      </c>
      <c r="O72" s="3">
        <v>104</v>
      </c>
      <c r="P72" s="3">
        <v>52</v>
      </c>
      <c r="Q72" s="18" t="s">
        <v>8315</v>
      </c>
      <c r="R72" s="3" t="s">
        <v>8316</v>
      </c>
      <c r="S72" s="4">
        <v>41226.017361111109</v>
      </c>
      <c r="T72" s="4">
        <v>41250.083333333336</v>
      </c>
    </row>
    <row r="73" spans="1:20" ht="90" x14ac:dyDescent="0.25">
      <c r="A73" s="3">
        <v>3150</v>
      </c>
      <c r="B73" s="10" t="s">
        <v>3150</v>
      </c>
      <c r="C73" s="3" t="s">
        <v>7260</v>
      </c>
      <c r="D73" s="9">
        <v>3500</v>
      </c>
      <c r="E73" s="17">
        <v>3535</v>
      </c>
      <c r="F73" s="3" t="s">
        <v>8218</v>
      </c>
      <c r="G73" s="3" t="s">
        <v>8223</v>
      </c>
      <c r="H73" s="3" t="s">
        <v>8245</v>
      </c>
      <c r="I73" s="3">
        <v>1295928000</v>
      </c>
      <c r="J73" s="3">
        <v>1288160403</v>
      </c>
      <c r="K73" s="3" t="b">
        <v>1</v>
      </c>
      <c r="L73" s="3">
        <v>104</v>
      </c>
      <c r="M73" s="3" t="b">
        <v>1</v>
      </c>
      <c r="N73" s="3" t="s">
        <v>8269</v>
      </c>
      <c r="O73" s="3">
        <v>101</v>
      </c>
      <c r="P73" s="3">
        <v>33.99</v>
      </c>
      <c r="Q73" s="18" t="s">
        <v>8315</v>
      </c>
      <c r="R73" s="3" t="s">
        <v>8316</v>
      </c>
      <c r="S73" s="4">
        <v>40478.263923611114</v>
      </c>
      <c r="T73" s="4">
        <v>40568.166666666664</v>
      </c>
    </row>
    <row r="74" spans="1:20" ht="60" x14ac:dyDescent="0.25">
      <c r="A74" s="3">
        <v>3151</v>
      </c>
      <c r="B74" s="10" t="s">
        <v>3151</v>
      </c>
      <c r="C74" s="3" t="s">
        <v>7261</v>
      </c>
      <c r="D74" s="9">
        <v>3500</v>
      </c>
      <c r="E74" s="17">
        <v>3514</v>
      </c>
      <c r="F74" s="3" t="s">
        <v>8218</v>
      </c>
      <c r="G74" s="3" t="s">
        <v>8223</v>
      </c>
      <c r="H74" s="3" t="s">
        <v>8245</v>
      </c>
      <c r="I74" s="3">
        <v>1410379774</v>
      </c>
      <c r="J74" s="3">
        <v>1407787774</v>
      </c>
      <c r="K74" s="3" t="b">
        <v>1</v>
      </c>
      <c r="L74" s="3">
        <v>34</v>
      </c>
      <c r="M74" s="3" t="b">
        <v>1</v>
      </c>
      <c r="N74" s="3" t="s">
        <v>8269</v>
      </c>
      <c r="O74" s="3">
        <v>100</v>
      </c>
      <c r="P74" s="3">
        <v>103.35</v>
      </c>
      <c r="Q74" s="18" t="s">
        <v>8315</v>
      </c>
      <c r="R74" s="3" t="s">
        <v>8316</v>
      </c>
      <c r="S74" s="4">
        <v>41862.83997685185</v>
      </c>
      <c r="T74" s="4">
        <v>41892.83997685185</v>
      </c>
    </row>
    <row r="75" spans="1:20" ht="75" x14ac:dyDescent="0.25">
      <c r="A75" s="3">
        <v>3153</v>
      </c>
      <c r="B75" s="10" t="s">
        <v>3153</v>
      </c>
      <c r="C75" s="3" t="s">
        <v>7263</v>
      </c>
      <c r="D75" s="9">
        <v>3000</v>
      </c>
      <c r="E75" s="17">
        <v>10067.5</v>
      </c>
      <c r="F75" s="3" t="s">
        <v>8218</v>
      </c>
      <c r="G75" s="3" t="s">
        <v>8223</v>
      </c>
      <c r="H75" s="3" t="s">
        <v>8245</v>
      </c>
      <c r="I75" s="3">
        <v>1304225940</v>
      </c>
      <c r="J75" s="3">
        <v>1301542937</v>
      </c>
      <c r="K75" s="3" t="b">
        <v>1</v>
      </c>
      <c r="L75" s="3">
        <v>241</v>
      </c>
      <c r="M75" s="3" t="b">
        <v>1</v>
      </c>
      <c r="N75" s="3" t="s">
        <v>8269</v>
      </c>
      <c r="O75" s="3">
        <v>336</v>
      </c>
      <c r="P75" s="3">
        <v>41.77</v>
      </c>
      <c r="Q75" s="18" t="s">
        <v>8315</v>
      </c>
      <c r="R75" s="3" t="s">
        <v>8316</v>
      </c>
      <c r="S75" s="4">
        <v>40633.154363425929</v>
      </c>
      <c r="T75" s="4">
        <v>40664.207638888889</v>
      </c>
    </row>
    <row r="76" spans="1:20" ht="75" x14ac:dyDescent="0.25">
      <c r="A76" s="3">
        <v>3154</v>
      </c>
      <c r="B76" s="10" t="s">
        <v>3154</v>
      </c>
      <c r="C76" s="3" t="s">
        <v>7264</v>
      </c>
      <c r="D76" s="9">
        <v>7000</v>
      </c>
      <c r="E76" s="17">
        <v>7905</v>
      </c>
      <c r="F76" s="3" t="s">
        <v>8218</v>
      </c>
      <c r="G76" s="3" t="s">
        <v>8223</v>
      </c>
      <c r="H76" s="3" t="s">
        <v>8245</v>
      </c>
      <c r="I76" s="3">
        <v>1333310458</v>
      </c>
      <c r="J76" s="3">
        <v>1330722058</v>
      </c>
      <c r="K76" s="3" t="b">
        <v>1</v>
      </c>
      <c r="L76" s="3">
        <v>123</v>
      </c>
      <c r="M76" s="3" t="b">
        <v>1</v>
      </c>
      <c r="N76" s="3" t="s">
        <v>8269</v>
      </c>
      <c r="O76" s="3">
        <v>113</v>
      </c>
      <c r="P76" s="3">
        <v>64.27</v>
      </c>
      <c r="Q76" s="18" t="s">
        <v>8315</v>
      </c>
      <c r="R76" s="3" t="s">
        <v>8316</v>
      </c>
      <c r="S76" s="4">
        <v>40970.875671296293</v>
      </c>
      <c r="T76" s="4">
        <v>41000.834004629629</v>
      </c>
    </row>
    <row r="77" spans="1:20" ht="75" x14ac:dyDescent="0.25">
      <c r="A77" s="3">
        <v>3156</v>
      </c>
      <c r="B77" s="10" t="s">
        <v>3156</v>
      </c>
      <c r="C77" s="3" t="s">
        <v>7266</v>
      </c>
      <c r="D77" s="9">
        <v>5500</v>
      </c>
      <c r="E77" s="17">
        <v>5600</v>
      </c>
      <c r="F77" s="3" t="s">
        <v>8218</v>
      </c>
      <c r="G77" s="3" t="s">
        <v>8223</v>
      </c>
      <c r="H77" s="3" t="s">
        <v>8245</v>
      </c>
      <c r="I77" s="3">
        <v>1338591144</v>
      </c>
      <c r="J77" s="3">
        <v>1335567144</v>
      </c>
      <c r="K77" s="3" t="b">
        <v>1</v>
      </c>
      <c r="L77" s="3">
        <v>89</v>
      </c>
      <c r="M77" s="3" t="b">
        <v>1</v>
      </c>
      <c r="N77" s="3" t="s">
        <v>8269</v>
      </c>
      <c r="O77" s="3">
        <v>102</v>
      </c>
      <c r="P77" s="3">
        <v>62.92</v>
      </c>
      <c r="Q77" s="18" t="s">
        <v>8315</v>
      </c>
      <c r="R77" s="3" t="s">
        <v>8316</v>
      </c>
      <c r="S77" s="4">
        <v>41026.953055555554</v>
      </c>
      <c r="T77" s="4">
        <v>41061.953055555554</v>
      </c>
    </row>
    <row r="78" spans="1:20" ht="30" x14ac:dyDescent="0.25">
      <c r="A78" s="3">
        <v>3157</v>
      </c>
      <c r="B78" s="10" t="s">
        <v>3157</v>
      </c>
      <c r="C78" s="3" t="s">
        <v>7267</v>
      </c>
      <c r="D78" s="9">
        <v>4000</v>
      </c>
      <c r="E78" s="17">
        <v>4040</v>
      </c>
      <c r="F78" s="3" t="s">
        <v>8218</v>
      </c>
      <c r="G78" s="3" t="s">
        <v>8223</v>
      </c>
      <c r="H78" s="3" t="s">
        <v>8245</v>
      </c>
      <c r="I78" s="3">
        <v>1405746000</v>
      </c>
      <c r="J78" s="3">
        <v>1404932105</v>
      </c>
      <c r="K78" s="3" t="b">
        <v>1</v>
      </c>
      <c r="L78" s="3">
        <v>41</v>
      </c>
      <c r="M78" s="3" t="b">
        <v>1</v>
      </c>
      <c r="N78" s="3" t="s">
        <v>8269</v>
      </c>
      <c r="O78" s="3">
        <v>101</v>
      </c>
      <c r="P78" s="3">
        <v>98.54</v>
      </c>
      <c r="Q78" s="18" t="s">
        <v>8315</v>
      </c>
      <c r="R78" s="3" t="s">
        <v>8316</v>
      </c>
      <c r="S78" s="4">
        <v>41829.788252314815</v>
      </c>
      <c r="T78" s="4">
        <v>41839.208333333336</v>
      </c>
    </row>
    <row r="79" spans="1:20" ht="30" x14ac:dyDescent="0.25">
      <c r="A79" s="3">
        <v>3158</v>
      </c>
      <c r="B79" s="10" t="s">
        <v>3158</v>
      </c>
      <c r="C79" s="3" t="s">
        <v>7268</v>
      </c>
      <c r="D79" s="9">
        <v>5000</v>
      </c>
      <c r="E79" s="17">
        <v>5700</v>
      </c>
      <c r="F79" s="3" t="s">
        <v>8218</v>
      </c>
      <c r="G79" s="3" t="s">
        <v>8223</v>
      </c>
      <c r="H79" s="3" t="s">
        <v>8245</v>
      </c>
      <c r="I79" s="3">
        <v>1374523752</v>
      </c>
      <c r="J79" s="3">
        <v>1371931752</v>
      </c>
      <c r="K79" s="3" t="b">
        <v>1</v>
      </c>
      <c r="L79" s="3">
        <v>69</v>
      </c>
      <c r="M79" s="3" t="b">
        <v>1</v>
      </c>
      <c r="N79" s="3" t="s">
        <v>8269</v>
      </c>
      <c r="O79" s="3">
        <v>114</v>
      </c>
      <c r="P79" s="3">
        <v>82.61</v>
      </c>
      <c r="Q79" s="18" t="s">
        <v>8315</v>
      </c>
      <c r="R79" s="3" t="s">
        <v>8316</v>
      </c>
      <c r="S79" s="4">
        <v>41447.839722222219</v>
      </c>
      <c r="T79" s="4">
        <v>41477.839722222219</v>
      </c>
    </row>
    <row r="80" spans="1:20" ht="60" x14ac:dyDescent="0.25">
      <c r="A80" s="3">
        <v>3159</v>
      </c>
      <c r="B80" s="10" t="s">
        <v>3159</v>
      </c>
      <c r="C80" s="3" t="s">
        <v>7269</v>
      </c>
      <c r="D80" s="9">
        <v>1500</v>
      </c>
      <c r="E80" s="17">
        <v>2002.22</v>
      </c>
      <c r="F80" s="3" t="s">
        <v>8218</v>
      </c>
      <c r="G80" s="3" t="s">
        <v>8223</v>
      </c>
      <c r="H80" s="3" t="s">
        <v>8245</v>
      </c>
      <c r="I80" s="3">
        <v>1326927600</v>
      </c>
      <c r="J80" s="3">
        <v>1323221761</v>
      </c>
      <c r="K80" s="3" t="b">
        <v>1</v>
      </c>
      <c r="L80" s="3">
        <v>52</v>
      </c>
      <c r="M80" s="3" t="b">
        <v>1</v>
      </c>
      <c r="N80" s="3" t="s">
        <v>8269</v>
      </c>
      <c r="O80" s="3">
        <v>133</v>
      </c>
      <c r="P80" s="3">
        <v>38.5</v>
      </c>
      <c r="Q80" s="18" t="s">
        <v>8315</v>
      </c>
      <c r="R80" s="3" t="s">
        <v>8316</v>
      </c>
      <c r="S80" s="4">
        <v>40884.066678240742</v>
      </c>
      <c r="T80" s="4">
        <v>40926.958333333336</v>
      </c>
    </row>
    <row r="81" spans="1:20" ht="75" x14ac:dyDescent="0.25">
      <c r="A81" s="3">
        <v>3160</v>
      </c>
      <c r="B81" s="10" t="s">
        <v>3160</v>
      </c>
      <c r="C81" s="3" t="s">
        <v>7270</v>
      </c>
      <c r="D81" s="9">
        <v>4500</v>
      </c>
      <c r="E81" s="17">
        <v>4569</v>
      </c>
      <c r="F81" s="3" t="s">
        <v>8218</v>
      </c>
      <c r="G81" s="3" t="s">
        <v>8223</v>
      </c>
      <c r="H81" s="3" t="s">
        <v>8245</v>
      </c>
      <c r="I81" s="3">
        <v>1407905940</v>
      </c>
      <c r="J81" s="3">
        <v>1405923687</v>
      </c>
      <c r="K81" s="3" t="b">
        <v>1</v>
      </c>
      <c r="L81" s="3">
        <v>57</v>
      </c>
      <c r="M81" s="3" t="b">
        <v>1</v>
      </c>
      <c r="N81" s="3" t="s">
        <v>8269</v>
      </c>
      <c r="O81" s="3">
        <v>102</v>
      </c>
      <c r="P81" s="3">
        <v>80.16</v>
      </c>
      <c r="Q81" s="18" t="s">
        <v>8315</v>
      </c>
      <c r="R81" s="3" t="s">
        <v>8316</v>
      </c>
      <c r="S81" s="4">
        <v>41841.26489583333</v>
      </c>
      <c r="T81" s="4">
        <v>41864.207638888889</v>
      </c>
    </row>
    <row r="82" spans="1:20" ht="75" x14ac:dyDescent="0.25">
      <c r="A82" s="3">
        <v>3162</v>
      </c>
      <c r="B82" s="10" t="s">
        <v>3162</v>
      </c>
      <c r="C82" s="3" t="s">
        <v>7272</v>
      </c>
      <c r="D82" s="9">
        <v>4000</v>
      </c>
      <c r="E82" s="17">
        <v>5086</v>
      </c>
      <c r="F82" s="3" t="s">
        <v>8218</v>
      </c>
      <c r="G82" s="3" t="s">
        <v>8223</v>
      </c>
      <c r="H82" s="3" t="s">
        <v>8245</v>
      </c>
      <c r="I82" s="3">
        <v>1404698400</v>
      </c>
      <c r="J82" s="3">
        <v>1402331262</v>
      </c>
      <c r="K82" s="3" t="b">
        <v>1</v>
      </c>
      <c r="L82" s="3">
        <v>63</v>
      </c>
      <c r="M82" s="3" t="b">
        <v>1</v>
      </c>
      <c r="N82" s="3" t="s">
        <v>8269</v>
      </c>
      <c r="O82" s="3">
        <v>127</v>
      </c>
      <c r="P82" s="3">
        <v>80.73</v>
      </c>
      <c r="Q82" s="18" t="s">
        <v>8315</v>
      </c>
      <c r="R82" s="3" t="s">
        <v>8316</v>
      </c>
      <c r="S82" s="4">
        <v>41799.685902777775</v>
      </c>
      <c r="T82" s="4">
        <v>41827.083333333336</v>
      </c>
    </row>
    <row r="83" spans="1:20" ht="75" x14ac:dyDescent="0.25">
      <c r="A83" s="3">
        <v>3163</v>
      </c>
      <c r="B83" s="10" t="s">
        <v>3163</v>
      </c>
      <c r="C83" s="3" t="s">
        <v>7273</v>
      </c>
      <c r="D83" s="9">
        <v>13000</v>
      </c>
      <c r="E83" s="17">
        <v>14450</v>
      </c>
      <c r="F83" s="3" t="s">
        <v>8218</v>
      </c>
      <c r="G83" s="3" t="s">
        <v>8223</v>
      </c>
      <c r="H83" s="3" t="s">
        <v>8245</v>
      </c>
      <c r="I83" s="3">
        <v>1402855525</v>
      </c>
      <c r="J83" s="3">
        <v>1400263525</v>
      </c>
      <c r="K83" s="3" t="b">
        <v>1</v>
      </c>
      <c r="L83" s="3">
        <v>72</v>
      </c>
      <c r="M83" s="3" t="b">
        <v>1</v>
      </c>
      <c r="N83" s="3" t="s">
        <v>8269</v>
      </c>
      <c r="O83" s="3">
        <v>111</v>
      </c>
      <c r="P83" s="3">
        <v>200.69</v>
      </c>
      <c r="Q83" s="18" t="s">
        <v>8315</v>
      </c>
      <c r="R83" s="3" t="s">
        <v>8316</v>
      </c>
      <c r="S83" s="4">
        <v>41775.753761574073</v>
      </c>
      <c r="T83" s="4">
        <v>41805.753761574073</v>
      </c>
    </row>
    <row r="84" spans="1:20" ht="90" x14ac:dyDescent="0.25">
      <c r="A84" s="3">
        <v>3164</v>
      </c>
      <c r="B84" s="10" t="s">
        <v>3164</v>
      </c>
      <c r="C84" s="3" t="s">
        <v>7274</v>
      </c>
      <c r="D84" s="9">
        <v>2500</v>
      </c>
      <c r="E84" s="17">
        <v>2669</v>
      </c>
      <c r="F84" s="3" t="s">
        <v>8218</v>
      </c>
      <c r="G84" s="3" t="s">
        <v>8223</v>
      </c>
      <c r="H84" s="3" t="s">
        <v>8245</v>
      </c>
      <c r="I84" s="3">
        <v>1402341615</v>
      </c>
      <c r="J84" s="3">
        <v>1399490415</v>
      </c>
      <c r="K84" s="3" t="b">
        <v>1</v>
      </c>
      <c r="L84" s="3">
        <v>71</v>
      </c>
      <c r="M84" s="3" t="b">
        <v>1</v>
      </c>
      <c r="N84" s="3" t="s">
        <v>8269</v>
      </c>
      <c r="O84" s="3">
        <v>107</v>
      </c>
      <c r="P84" s="3">
        <v>37.590000000000003</v>
      </c>
      <c r="Q84" s="18" t="s">
        <v>8315</v>
      </c>
      <c r="R84" s="3" t="s">
        <v>8316</v>
      </c>
      <c r="S84" s="4">
        <v>41766.80572916667</v>
      </c>
      <c r="T84" s="4">
        <v>41799.80572916667</v>
      </c>
    </row>
    <row r="85" spans="1:20" ht="75" x14ac:dyDescent="0.25">
      <c r="A85" s="3">
        <v>3165</v>
      </c>
      <c r="B85" s="10" t="s">
        <v>3165</v>
      </c>
      <c r="C85" s="3" t="s">
        <v>7275</v>
      </c>
      <c r="D85" s="9">
        <v>750</v>
      </c>
      <c r="E85" s="17">
        <v>1220</v>
      </c>
      <c r="F85" s="3" t="s">
        <v>8218</v>
      </c>
      <c r="G85" s="3" t="s">
        <v>8223</v>
      </c>
      <c r="H85" s="3" t="s">
        <v>8245</v>
      </c>
      <c r="I85" s="3">
        <v>1304395140</v>
      </c>
      <c r="J85" s="3">
        <v>1302493760</v>
      </c>
      <c r="K85" s="3" t="b">
        <v>1</v>
      </c>
      <c r="L85" s="3">
        <v>21</v>
      </c>
      <c r="M85" s="3" t="b">
        <v>1</v>
      </c>
      <c r="N85" s="3" t="s">
        <v>8269</v>
      </c>
      <c r="O85" s="3">
        <v>163</v>
      </c>
      <c r="P85" s="3">
        <v>58.1</v>
      </c>
      <c r="Q85" s="18" t="s">
        <v>8315</v>
      </c>
      <c r="R85" s="3" t="s">
        <v>8316</v>
      </c>
      <c r="S85" s="4">
        <v>40644.159259259257</v>
      </c>
      <c r="T85" s="4">
        <v>40666.165972222225</v>
      </c>
    </row>
    <row r="86" spans="1:20" ht="75" x14ac:dyDescent="0.25">
      <c r="A86" s="3">
        <v>3166</v>
      </c>
      <c r="B86" s="10" t="s">
        <v>3166</v>
      </c>
      <c r="C86" s="3" t="s">
        <v>7276</v>
      </c>
      <c r="D86" s="9">
        <v>35000</v>
      </c>
      <c r="E86" s="17">
        <v>56079.83</v>
      </c>
      <c r="F86" s="3" t="s">
        <v>8218</v>
      </c>
      <c r="G86" s="3" t="s">
        <v>8223</v>
      </c>
      <c r="H86" s="3" t="s">
        <v>8245</v>
      </c>
      <c r="I86" s="3">
        <v>1416988740</v>
      </c>
      <c r="J86" s="3">
        <v>1414514153</v>
      </c>
      <c r="K86" s="3" t="b">
        <v>1</v>
      </c>
      <c r="L86" s="3">
        <v>930</v>
      </c>
      <c r="M86" s="3" t="b">
        <v>1</v>
      </c>
      <c r="N86" s="3" t="s">
        <v>8269</v>
      </c>
      <c r="O86" s="3">
        <v>160</v>
      </c>
      <c r="P86" s="3">
        <v>60.3</v>
      </c>
      <c r="Q86" s="18" t="s">
        <v>8315</v>
      </c>
      <c r="R86" s="3" t="s">
        <v>8316</v>
      </c>
      <c r="S86" s="4">
        <v>41940.69158564815</v>
      </c>
      <c r="T86" s="4">
        <v>41969.332638888889</v>
      </c>
    </row>
    <row r="87" spans="1:20" ht="45" x14ac:dyDescent="0.25">
      <c r="A87" s="3">
        <v>3167</v>
      </c>
      <c r="B87" s="10" t="s">
        <v>3167</v>
      </c>
      <c r="C87" s="3" t="s">
        <v>7277</v>
      </c>
      <c r="D87" s="9">
        <v>3000</v>
      </c>
      <c r="E87" s="17">
        <v>3485</v>
      </c>
      <c r="F87" s="3" t="s">
        <v>8218</v>
      </c>
      <c r="G87" s="3" t="s">
        <v>8223</v>
      </c>
      <c r="H87" s="3" t="s">
        <v>8245</v>
      </c>
      <c r="I87" s="3">
        <v>1406952781</v>
      </c>
      <c r="J87" s="3">
        <v>1405743181</v>
      </c>
      <c r="K87" s="3" t="b">
        <v>1</v>
      </c>
      <c r="L87" s="3">
        <v>55</v>
      </c>
      <c r="M87" s="3" t="b">
        <v>1</v>
      </c>
      <c r="N87" s="3" t="s">
        <v>8269</v>
      </c>
      <c r="O87" s="3">
        <v>116</v>
      </c>
      <c r="P87" s="3">
        <v>63.36</v>
      </c>
      <c r="Q87" s="18" t="s">
        <v>8315</v>
      </c>
      <c r="R87" s="3" t="s">
        <v>8316</v>
      </c>
      <c r="S87" s="4">
        <v>41839.175706018519</v>
      </c>
      <c r="T87" s="4">
        <v>41853.175706018519</v>
      </c>
    </row>
    <row r="88" spans="1:20" ht="75" x14ac:dyDescent="0.25">
      <c r="A88" s="3">
        <v>3168</v>
      </c>
      <c r="B88" s="10" t="s">
        <v>3168</v>
      </c>
      <c r="C88" s="3" t="s">
        <v>7278</v>
      </c>
      <c r="D88" s="9">
        <v>2500</v>
      </c>
      <c r="E88" s="17">
        <v>3105</v>
      </c>
      <c r="F88" s="3" t="s">
        <v>8218</v>
      </c>
      <c r="G88" s="3" t="s">
        <v>8223</v>
      </c>
      <c r="H88" s="3" t="s">
        <v>8245</v>
      </c>
      <c r="I88" s="3">
        <v>1402696800</v>
      </c>
      <c r="J88" s="3">
        <v>1399948353</v>
      </c>
      <c r="K88" s="3" t="b">
        <v>1</v>
      </c>
      <c r="L88" s="3">
        <v>61</v>
      </c>
      <c r="M88" s="3" t="b">
        <v>1</v>
      </c>
      <c r="N88" s="3" t="s">
        <v>8269</v>
      </c>
      <c r="O88" s="3">
        <v>124</v>
      </c>
      <c r="P88" s="3">
        <v>50.9</v>
      </c>
      <c r="Q88" s="18" t="s">
        <v>8315</v>
      </c>
      <c r="R88" s="3" t="s">
        <v>8316</v>
      </c>
      <c r="S88" s="4">
        <v>41772.105937500004</v>
      </c>
      <c r="T88" s="4">
        <v>41803.916666666664</v>
      </c>
    </row>
    <row r="89" spans="1:20" ht="45" x14ac:dyDescent="0.25">
      <c r="A89" s="3">
        <v>3169</v>
      </c>
      <c r="B89" s="10" t="s">
        <v>3169</v>
      </c>
      <c r="C89" s="3" t="s">
        <v>7279</v>
      </c>
      <c r="D89" s="9">
        <v>8000</v>
      </c>
      <c r="E89" s="17">
        <v>8241</v>
      </c>
      <c r="F89" s="3" t="s">
        <v>8218</v>
      </c>
      <c r="G89" s="3" t="s">
        <v>8223</v>
      </c>
      <c r="H89" s="3" t="s">
        <v>8245</v>
      </c>
      <c r="I89" s="3">
        <v>1386910740</v>
      </c>
      <c r="J89" s="3">
        <v>1384364561</v>
      </c>
      <c r="K89" s="3" t="b">
        <v>1</v>
      </c>
      <c r="L89" s="3">
        <v>82</v>
      </c>
      <c r="M89" s="3" t="b">
        <v>1</v>
      </c>
      <c r="N89" s="3" t="s">
        <v>8269</v>
      </c>
      <c r="O89" s="3">
        <v>103</v>
      </c>
      <c r="P89" s="3">
        <v>100.5</v>
      </c>
      <c r="Q89" s="18" t="s">
        <v>8315</v>
      </c>
      <c r="R89" s="3" t="s">
        <v>8316</v>
      </c>
      <c r="S89" s="4">
        <v>41591.737974537034</v>
      </c>
      <c r="T89" s="4">
        <v>41621.207638888889</v>
      </c>
    </row>
    <row r="90" spans="1:20" ht="60" x14ac:dyDescent="0.25">
      <c r="A90" s="3">
        <v>3170</v>
      </c>
      <c r="B90" s="10" t="s">
        <v>3170</v>
      </c>
      <c r="C90" s="3" t="s">
        <v>7280</v>
      </c>
      <c r="D90" s="9">
        <v>2000</v>
      </c>
      <c r="E90" s="17">
        <v>2245</v>
      </c>
      <c r="F90" s="3" t="s">
        <v>8218</v>
      </c>
      <c r="G90" s="3" t="s">
        <v>8223</v>
      </c>
      <c r="H90" s="3" t="s">
        <v>8245</v>
      </c>
      <c r="I90" s="3">
        <v>1404273600</v>
      </c>
      <c r="J90" s="3">
        <v>1401414944</v>
      </c>
      <c r="K90" s="3" t="b">
        <v>1</v>
      </c>
      <c r="L90" s="3">
        <v>71</v>
      </c>
      <c r="M90" s="3" t="b">
        <v>1</v>
      </c>
      <c r="N90" s="3" t="s">
        <v>8269</v>
      </c>
      <c r="O90" s="3">
        <v>112</v>
      </c>
      <c r="P90" s="3">
        <v>31.62</v>
      </c>
      <c r="Q90" s="18" t="s">
        <v>8315</v>
      </c>
      <c r="R90" s="3" t="s">
        <v>8316</v>
      </c>
      <c r="S90" s="4">
        <v>41789.080370370371</v>
      </c>
      <c r="T90" s="4">
        <v>41822.166666666664</v>
      </c>
    </row>
    <row r="91" spans="1:20" ht="75" x14ac:dyDescent="0.25">
      <c r="A91" s="3">
        <v>3172</v>
      </c>
      <c r="B91" s="10" t="s">
        <v>3172</v>
      </c>
      <c r="C91" s="3" t="s">
        <v>7282</v>
      </c>
      <c r="D91" s="9">
        <v>2000</v>
      </c>
      <c r="E91" s="17">
        <v>2300</v>
      </c>
      <c r="F91" s="3" t="s">
        <v>8218</v>
      </c>
      <c r="G91" s="3" t="s">
        <v>8223</v>
      </c>
      <c r="H91" s="3" t="s">
        <v>8245</v>
      </c>
      <c r="I91" s="3">
        <v>1329240668</v>
      </c>
      <c r="J91" s="3">
        <v>1326648668</v>
      </c>
      <c r="K91" s="3" t="b">
        <v>1</v>
      </c>
      <c r="L91" s="3">
        <v>29</v>
      </c>
      <c r="M91" s="3" t="b">
        <v>1</v>
      </c>
      <c r="N91" s="3" t="s">
        <v>8269</v>
      </c>
      <c r="O91" s="3">
        <v>115</v>
      </c>
      <c r="P91" s="3">
        <v>79.31</v>
      </c>
      <c r="Q91" s="18" t="s">
        <v>8315</v>
      </c>
      <c r="R91" s="3" t="s">
        <v>8316</v>
      </c>
      <c r="S91" s="4">
        <v>40923.729953703703</v>
      </c>
      <c r="T91" s="4">
        <v>40953.729953703703</v>
      </c>
    </row>
    <row r="92" spans="1:20" ht="75" x14ac:dyDescent="0.25">
      <c r="A92" s="3">
        <v>3173</v>
      </c>
      <c r="B92" s="10" t="s">
        <v>3173</v>
      </c>
      <c r="C92" s="3" t="s">
        <v>7283</v>
      </c>
      <c r="D92" s="9">
        <v>10000</v>
      </c>
      <c r="E92" s="17">
        <v>10300</v>
      </c>
      <c r="F92" s="3" t="s">
        <v>8218</v>
      </c>
      <c r="G92" s="3" t="s">
        <v>8223</v>
      </c>
      <c r="H92" s="3" t="s">
        <v>8245</v>
      </c>
      <c r="I92" s="3">
        <v>1411765492</v>
      </c>
      <c r="J92" s="3">
        <v>1409173492</v>
      </c>
      <c r="K92" s="3" t="b">
        <v>1</v>
      </c>
      <c r="L92" s="3">
        <v>74</v>
      </c>
      <c r="M92" s="3" t="b">
        <v>1</v>
      </c>
      <c r="N92" s="3" t="s">
        <v>8269</v>
      </c>
      <c r="O92" s="3">
        <v>103</v>
      </c>
      <c r="P92" s="3">
        <v>139.19</v>
      </c>
      <c r="Q92" s="18" t="s">
        <v>8315</v>
      </c>
      <c r="R92" s="3" t="s">
        <v>8316</v>
      </c>
      <c r="S92" s="4">
        <v>41878.878379629627</v>
      </c>
      <c r="T92" s="4">
        <v>41908.878379629627</v>
      </c>
    </row>
    <row r="93" spans="1:20" ht="75" x14ac:dyDescent="0.25">
      <c r="A93" s="3">
        <v>3174</v>
      </c>
      <c r="B93" s="10" t="s">
        <v>3174</v>
      </c>
      <c r="C93" s="3" t="s">
        <v>7284</v>
      </c>
      <c r="D93" s="9">
        <v>3000</v>
      </c>
      <c r="E93" s="17">
        <v>3034</v>
      </c>
      <c r="F93" s="3" t="s">
        <v>8218</v>
      </c>
      <c r="G93" s="3" t="s">
        <v>8223</v>
      </c>
      <c r="H93" s="3" t="s">
        <v>8245</v>
      </c>
      <c r="I93" s="3">
        <v>1408999508</v>
      </c>
      <c r="J93" s="3">
        <v>1407789908</v>
      </c>
      <c r="K93" s="3" t="b">
        <v>1</v>
      </c>
      <c r="L93" s="3">
        <v>23</v>
      </c>
      <c r="M93" s="3" t="b">
        <v>1</v>
      </c>
      <c r="N93" s="3" t="s">
        <v>8269</v>
      </c>
      <c r="O93" s="3">
        <v>101</v>
      </c>
      <c r="P93" s="3">
        <v>131.91</v>
      </c>
      <c r="Q93" s="18" t="s">
        <v>8315</v>
      </c>
      <c r="R93" s="3" t="s">
        <v>8316</v>
      </c>
      <c r="S93" s="4">
        <v>41862.864675925928</v>
      </c>
      <c r="T93" s="4">
        <v>41876.864675925928</v>
      </c>
    </row>
    <row r="94" spans="1:20" ht="90" x14ac:dyDescent="0.25">
      <c r="A94" s="3">
        <v>3175</v>
      </c>
      <c r="B94" s="10" t="s">
        <v>3175</v>
      </c>
      <c r="C94" s="3" t="s">
        <v>7285</v>
      </c>
      <c r="D94" s="9">
        <v>5000</v>
      </c>
      <c r="E94" s="17">
        <v>5478</v>
      </c>
      <c r="F94" s="3" t="s">
        <v>8218</v>
      </c>
      <c r="G94" s="3" t="s">
        <v>8223</v>
      </c>
      <c r="H94" s="3" t="s">
        <v>8245</v>
      </c>
      <c r="I94" s="3">
        <v>1297977427</v>
      </c>
      <c r="J94" s="3">
        <v>1292793427</v>
      </c>
      <c r="K94" s="3" t="b">
        <v>1</v>
      </c>
      <c r="L94" s="3">
        <v>60</v>
      </c>
      <c r="M94" s="3" t="b">
        <v>1</v>
      </c>
      <c r="N94" s="3" t="s">
        <v>8269</v>
      </c>
      <c r="O94" s="3">
        <v>110</v>
      </c>
      <c r="P94" s="3">
        <v>91.3</v>
      </c>
      <c r="Q94" s="18" t="s">
        <v>8315</v>
      </c>
      <c r="R94" s="3" t="s">
        <v>8316</v>
      </c>
      <c r="S94" s="4">
        <v>40531.886886574073</v>
      </c>
      <c r="T94" s="4">
        <v>40591.886886574073</v>
      </c>
    </row>
    <row r="95" spans="1:20" ht="75" x14ac:dyDescent="0.25">
      <c r="A95" s="3">
        <v>3176</v>
      </c>
      <c r="B95" s="10" t="s">
        <v>3176</v>
      </c>
      <c r="C95" s="3" t="s">
        <v>7286</v>
      </c>
      <c r="D95" s="9">
        <v>1900</v>
      </c>
      <c r="E95" s="17">
        <v>2182</v>
      </c>
      <c r="F95" s="3" t="s">
        <v>8218</v>
      </c>
      <c r="G95" s="3" t="s">
        <v>8223</v>
      </c>
      <c r="H95" s="3" t="s">
        <v>8245</v>
      </c>
      <c r="I95" s="3">
        <v>1376838000</v>
      </c>
      <c r="J95" s="3">
        <v>1374531631</v>
      </c>
      <c r="K95" s="3" t="b">
        <v>1</v>
      </c>
      <c r="L95" s="3">
        <v>55</v>
      </c>
      <c r="M95" s="3" t="b">
        <v>1</v>
      </c>
      <c r="N95" s="3" t="s">
        <v>8269</v>
      </c>
      <c r="O95" s="3">
        <v>115</v>
      </c>
      <c r="P95" s="3">
        <v>39.67</v>
      </c>
      <c r="Q95" s="18" t="s">
        <v>8315</v>
      </c>
      <c r="R95" s="3" t="s">
        <v>8316</v>
      </c>
      <c r="S95" s="4">
        <v>41477.930914351848</v>
      </c>
      <c r="T95" s="4">
        <v>41504.625</v>
      </c>
    </row>
    <row r="96" spans="1:20" ht="75" x14ac:dyDescent="0.25">
      <c r="A96" s="3">
        <v>3177</v>
      </c>
      <c r="B96" s="10" t="s">
        <v>3177</v>
      </c>
      <c r="C96" s="3" t="s">
        <v>7287</v>
      </c>
      <c r="D96" s="9">
        <v>2500</v>
      </c>
      <c r="E96" s="17">
        <v>2935</v>
      </c>
      <c r="F96" s="3" t="s">
        <v>8218</v>
      </c>
      <c r="G96" s="3" t="s">
        <v>8223</v>
      </c>
      <c r="H96" s="3" t="s">
        <v>8245</v>
      </c>
      <c r="I96" s="3">
        <v>1403366409</v>
      </c>
      <c r="J96" s="3">
        <v>1400774409</v>
      </c>
      <c r="K96" s="3" t="b">
        <v>1</v>
      </c>
      <c r="L96" s="3">
        <v>51</v>
      </c>
      <c r="M96" s="3" t="b">
        <v>1</v>
      </c>
      <c r="N96" s="3" t="s">
        <v>8269</v>
      </c>
      <c r="O96" s="3">
        <v>117</v>
      </c>
      <c r="P96" s="3">
        <v>57.55</v>
      </c>
      <c r="Q96" s="18" t="s">
        <v>8315</v>
      </c>
      <c r="R96" s="3" t="s">
        <v>8316</v>
      </c>
      <c r="S96" s="4">
        <v>41781.666770833333</v>
      </c>
      <c r="T96" s="4">
        <v>41811.666770833333</v>
      </c>
    </row>
    <row r="97" spans="1:20" ht="60" x14ac:dyDescent="0.25">
      <c r="A97" s="3">
        <v>3179</v>
      </c>
      <c r="B97" s="10" t="s">
        <v>3179</v>
      </c>
      <c r="C97" s="3" t="s">
        <v>7289</v>
      </c>
      <c r="D97" s="9">
        <v>4200</v>
      </c>
      <c r="E97" s="17">
        <v>4794.82</v>
      </c>
      <c r="F97" s="3" t="s">
        <v>8218</v>
      </c>
      <c r="G97" s="3" t="s">
        <v>8223</v>
      </c>
      <c r="H97" s="3" t="s">
        <v>8245</v>
      </c>
      <c r="I97" s="3">
        <v>1367859071</v>
      </c>
      <c r="J97" s="3">
        <v>1365699071</v>
      </c>
      <c r="K97" s="3" t="b">
        <v>1</v>
      </c>
      <c r="L97" s="3">
        <v>62</v>
      </c>
      <c r="M97" s="3" t="b">
        <v>1</v>
      </c>
      <c r="N97" s="3" t="s">
        <v>8269</v>
      </c>
      <c r="O97" s="3">
        <v>114</v>
      </c>
      <c r="P97" s="3">
        <v>77.34</v>
      </c>
      <c r="Q97" s="18" t="s">
        <v>8315</v>
      </c>
      <c r="R97" s="3" t="s">
        <v>8316</v>
      </c>
      <c r="S97" s="4">
        <v>41375.702210648145</v>
      </c>
      <c r="T97" s="4">
        <v>41400.702210648145</v>
      </c>
    </row>
    <row r="98" spans="1:20" ht="75" x14ac:dyDescent="0.25">
      <c r="A98" s="3">
        <v>3182</v>
      </c>
      <c r="B98" s="10" t="s">
        <v>3182</v>
      </c>
      <c r="C98" s="3" t="s">
        <v>7292</v>
      </c>
      <c r="D98" s="9">
        <v>7000</v>
      </c>
      <c r="E98" s="17">
        <v>7062</v>
      </c>
      <c r="F98" s="3" t="s">
        <v>8218</v>
      </c>
      <c r="G98" s="3" t="s">
        <v>8223</v>
      </c>
      <c r="H98" s="3" t="s">
        <v>8245</v>
      </c>
      <c r="I98" s="3">
        <v>1328029200</v>
      </c>
      <c r="J98" s="3">
        <v>1323211621</v>
      </c>
      <c r="K98" s="3" t="b">
        <v>1</v>
      </c>
      <c r="L98" s="3">
        <v>151</v>
      </c>
      <c r="M98" s="3" t="b">
        <v>1</v>
      </c>
      <c r="N98" s="3" t="s">
        <v>8269</v>
      </c>
      <c r="O98" s="3">
        <v>101</v>
      </c>
      <c r="P98" s="3">
        <v>46.77</v>
      </c>
      <c r="Q98" s="18" t="s">
        <v>8315</v>
      </c>
      <c r="R98" s="3" t="s">
        <v>8316</v>
      </c>
      <c r="S98" s="4">
        <v>40883.949317129627</v>
      </c>
      <c r="T98" s="4">
        <v>40939.708333333336</v>
      </c>
    </row>
    <row r="99" spans="1:20" ht="60" x14ac:dyDescent="0.25">
      <c r="A99" s="3">
        <v>3183</v>
      </c>
      <c r="B99" s="10" t="s">
        <v>3183</v>
      </c>
      <c r="C99" s="3" t="s">
        <v>7293</v>
      </c>
      <c r="D99" s="9">
        <v>2500</v>
      </c>
      <c r="E99" s="17">
        <v>2725</v>
      </c>
      <c r="F99" s="3" t="s">
        <v>8218</v>
      </c>
      <c r="G99" s="3" t="s">
        <v>8223</v>
      </c>
      <c r="H99" s="3" t="s">
        <v>8245</v>
      </c>
      <c r="I99" s="3">
        <v>1377284669</v>
      </c>
      <c r="J99" s="3">
        <v>1375729469</v>
      </c>
      <c r="K99" s="3" t="b">
        <v>1</v>
      </c>
      <c r="L99" s="3">
        <v>68</v>
      </c>
      <c r="M99" s="3" t="b">
        <v>1</v>
      </c>
      <c r="N99" s="3" t="s">
        <v>8269</v>
      </c>
      <c r="O99" s="3">
        <v>109</v>
      </c>
      <c r="P99" s="3">
        <v>40.07</v>
      </c>
      <c r="Q99" s="18" t="s">
        <v>8315</v>
      </c>
      <c r="R99" s="3" t="s">
        <v>8316</v>
      </c>
      <c r="S99" s="4">
        <v>41491.79478009259</v>
      </c>
      <c r="T99" s="4">
        <v>41509.79478009259</v>
      </c>
    </row>
    <row r="100" spans="1:20" ht="60" x14ac:dyDescent="0.25">
      <c r="A100" s="3">
        <v>3184</v>
      </c>
      <c r="B100" s="10" t="s">
        <v>3184</v>
      </c>
      <c r="C100" s="3" t="s">
        <v>7294</v>
      </c>
      <c r="D100" s="9">
        <v>4300</v>
      </c>
      <c r="E100" s="17">
        <v>4610</v>
      </c>
      <c r="F100" s="3" t="s">
        <v>8218</v>
      </c>
      <c r="G100" s="3" t="s">
        <v>8223</v>
      </c>
      <c r="H100" s="3" t="s">
        <v>8245</v>
      </c>
      <c r="I100" s="3">
        <v>1404258631</v>
      </c>
      <c r="J100" s="3">
        <v>1401666631</v>
      </c>
      <c r="K100" s="3" t="b">
        <v>1</v>
      </c>
      <c r="L100" s="3">
        <v>46</v>
      </c>
      <c r="M100" s="3" t="b">
        <v>1</v>
      </c>
      <c r="N100" s="3" t="s">
        <v>8269</v>
      </c>
      <c r="O100" s="3">
        <v>107</v>
      </c>
      <c r="P100" s="3">
        <v>100.22</v>
      </c>
      <c r="Q100" s="18" t="s">
        <v>8315</v>
      </c>
      <c r="R100" s="3" t="s">
        <v>8316</v>
      </c>
      <c r="S100" s="4">
        <v>41791.993414351848</v>
      </c>
      <c r="T100" s="4">
        <v>41821.993414351848</v>
      </c>
    </row>
    <row r="101" spans="1:20" ht="90" x14ac:dyDescent="0.25">
      <c r="A101" s="3">
        <v>3187</v>
      </c>
      <c r="B101" s="10" t="s">
        <v>3187</v>
      </c>
      <c r="C101" s="3" t="s">
        <v>7297</v>
      </c>
      <c r="D101" s="9">
        <v>15000</v>
      </c>
      <c r="E101" s="17">
        <v>17444</v>
      </c>
      <c r="F101" s="3" t="s">
        <v>8218</v>
      </c>
      <c r="G101" s="3" t="s">
        <v>8223</v>
      </c>
      <c r="H101" s="3" t="s">
        <v>8245</v>
      </c>
      <c r="I101" s="3">
        <v>1407167973</v>
      </c>
      <c r="J101" s="3">
        <v>1405439973</v>
      </c>
      <c r="K101" s="3" t="b">
        <v>1</v>
      </c>
      <c r="L101" s="3">
        <v>244</v>
      </c>
      <c r="M101" s="3" t="b">
        <v>1</v>
      </c>
      <c r="N101" s="3" t="s">
        <v>8269</v>
      </c>
      <c r="O101" s="3">
        <v>116</v>
      </c>
      <c r="P101" s="3">
        <v>71.489999999999995</v>
      </c>
      <c r="Q101" s="18" t="s">
        <v>8315</v>
      </c>
      <c r="R101" s="3" t="s">
        <v>8316</v>
      </c>
      <c r="S101" s="4">
        <v>41835.666354166664</v>
      </c>
      <c r="T101" s="4">
        <v>41855.666354166664</v>
      </c>
    </row>
    <row r="102" spans="1:20" ht="75" x14ac:dyDescent="0.25">
      <c r="A102" s="3">
        <v>3208</v>
      </c>
      <c r="B102" s="10" t="s">
        <v>3208</v>
      </c>
      <c r="C102" s="3" t="s">
        <v>7318</v>
      </c>
      <c r="D102" s="9">
        <v>5000</v>
      </c>
      <c r="E102" s="17">
        <v>5175</v>
      </c>
      <c r="F102" s="3" t="s">
        <v>8218</v>
      </c>
      <c r="G102" s="3" t="s">
        <v>8223</v>
      </c>
      <c r="H102" s="3" t="s">
        <v>8245</v>
      </c>
      <c r="I102" s="3">
        <v>1406557877</v>
      </c>
      <c r="J102" s="3">
        <v>1404743477</v>
      </c>
      <c r="K102" s="3" t="b">
        <v>1</v>
      </c>
      <c r="L102" s="3">
        <v>82</v>
      </c>
      <c r="M102" s="3" t="b">
        <v>1</v>
      </c>
      <c r="N102" s="3" t="s">
        <v>8269</v>
      </c>
      <c r="O102" s="3">
        <v>104</v>
      </c>
      <c r="P102" s="3">
        <v>63.11</v>
      </c>
      <c r="Q102" s="18" t="s">
        <v>8315</v>
      </c>
      <c r="R102" s="3" t="s">
        <v>8316</v>
      </c>
      <c r="S102" s="4">
        <v>41827.605057870373</v>
      </c>
      <c r="T102" s="4">
        <v>41848.605057870373</v>
      </c>
    </row>
    <row r="103" spans="1:20" ht="75" x14ac:dyDescent="0.25">
      <c r="A103" s="3">
        <v>3209</v>
      </c>
      <c r="B103" s="10" t="s">
        <v>3209</v>
      </c>
      <c r="C103" s="3" t="s">
        <v>7319</v>
      </c>
      <c r="D103" s="9">
        <v>9500</v>
      </c>
      <c r="E103" s="17">
        <v>11335.7</v>
      </c>
      <c r="F103" s="3" t="s">
        <v>8218</v>
      </c>
      <c r="G103" s="3" t="s">
        <v>8223</v>
      </c>
      <c r="H103" s="3" t="s">
        <v>8245</v>
      </c>
      <c r="I103" s="3">
        <v>1403305200</v>
      </c>
      <c r="J103" s="3">
        <v>1400512658</v>
      </c>
      <c r="K103" s="3" t="b">
        <v>1</v>
      </c>
      <c r="L103" s="3">
        <v>226</v>
      </c>
      <c r="M103" s="3" t="b">
        <v>1</v>
      </c>
      <c r="N103" s="3" t="s">
        <v>8269</v>
      </c>
      <c r="O103" s="3">
        <v>119</v>
      </c>
      <c r="P103" s="3">
        <v>50.16</v>
      </c>
      <c r="Q103" s="18" t="s">
        <v>8315</v>
      </c>
      <c r="R103" s="3" t="s">
        <v>8316</v>
      </c>
      <c r="S103" s="4">
        <v>41778.637245370373</v>
      </c>
      <c r="T103" s="4">
        <v>41810.958333333336</v>
      </c>
    </row>
    <row r="104" spans="1:20" ht="75" x14ac:dyDescent="0.25">
      <c r="A104" s="3">
        <v>3210</v>
      </c>
      <c r="B104" s="10" t="s">
        <v>3210</v>
      </c>
      <c r="C104" s="3" t="s">
        <v>7320</v>
      </c>
      <c r="D104" s="9">
        <v>3000</v>
      </c>
      <c r="E104" s="17">
        <v>3773</v>
      </c>
      <c r="F104" s="3" t="s">
        <v>8218</v>
      </c>
      <c r="G104" s="3" t="s">
        <v>8223</v>
      </c>
      <c r="H104" s="3" t="s">
        <v>8245</v>
      </c>
      <c r="I104" s="3">
        <v>1338523140</v>
      </c>
      <c r="J104" s="3">
        <v>1334442519</v>
      </c>
      <c r="K104" s="3" t="b">
        <v>1</v>
      </c>
      <c r="L104" s="3">
        <v>60</v>
      </c>
      <c r="M104" s="3" t="b">
        <v>1</v>
      </c>
      <c r="N104" s="3" t="s">
        <v>8269</v>
      </c>
      <c r="O104" s="3">
        <v>126</v>
      </c>
      <c r="P104" s="3">
        <v>62.88</v>
      </c>
      <c r="Q104" s="18" t="s">
        <v>8315</v>
      </c>
      <c r="R104" s="3" t="s">
        <v>8316</v>
      </c>
      <c r="S104" s="4">
        <v>41013.936562499999</v>
      </c>
      <c r="T104" s="4">
        <v>41061.165972222225</v>
      </c>
    </row>
    <row r="105" spans="1:20" ht="75" x14ac:dyDescent="0.25">
      <c r="A105" s="3">
        <v>3211</v>
      </c>
      <c r="B105" s="10" t="s">
        <v>3211</v>
      </c>
      <c r="C105" s="3" t="s">
        <v>7321</v>
      </c>
      <c r="D105" s="9">
        <v>23000</v>
      </c>
      <c r="E105" s="17">
        <v>27541</v>
      </c>
      <c r="F105" s="3" t="s">
        <v>8218</v>
      </c>
      <c r="G105" s="3" t="s">
        <v>8223</v>
      </c>
      <c r="H105" s="3" t="s">
        <v>8245</v>
      </c>
      <c r="I105" s="3">
        <v>1408068000</v>
      </c>
      <c r="J105" s="3">
        <v>1405346680</v>
      </c>
      <c r="K105" s="3" t="b">
        <v>1</v>
      </c>
      <c r="L105" s="3">
        <v>322</v>
      </c>
      <c r="M105" s="3" t="b">
        <v>1</v>
      </c>
      <c r="N105" s="3" t="s">
        <v>8269</v>
      </c>
      <c r="O105" s="3">
        <v>120</v>
      </c>
      <c r="P105" s="3">
        <v>85.53</v>
      </c>
      <c r="Q105" s="18" t="s">
        <v>8315</v>
      </c>
      <c r="R105" s="3" t="s">
        <v>8316</v>
      </c>
      <c r="S105" s="4">
        <v>41834.586574074077</v>
      </c>
      <c r="T105" s="4">
        <v>41866.083333333336</v>
      </c>
    </row>
    <row r="106" spans="1:20" ht="45" x14ac:dyDescent="0.25">
      <c r="A106" s="3">
        <v>3212</v>
      </c>
      <c r="B106" s="10" t="s">
        <v>3212</v>
      </c>
      <c r="C106" s="3" t="s">
        <v>7322</v>
      </c>
      <c r="D106" s="9">
        <v>4000</v>
      </c>
      <c r="E106" s="17">
        <v>5050</v>
      </c>
      <c r="F106" s="3" t="s">
        <v>8218</v>
      </c>
      <c r="G106" s="3" t="s">
        <v>8223</v>
      </c>
      <c r="H106" s="3" t="s">
        <v>8245</v>
      </c>
      <c r="I106" s="3">
        <v>1407524751</v>
      </c>
      <c r="J106" s="3">
        <v>1404932751</v>
      </c>
      <c r="K106" s="3" t="b">
        <v>1</v>
      </c>
      <c r="L106" s="3">
        <v>94</v>
      </c>
      <c r="M106" s="3" t="b">
        <v>1</v>
      </c>
      <c r="N106" s="3" t="s">
        <v>8269</v>
      </c>
      <c r="O106" s="3">
        <v>126</v>
      </c>
      <c r="P106" s="3">
        <v>53.72</v>
      </c>
      <c r="Q106" s="18" t="s">
        <v>8315</v>
      </c>
      <c r="R106" s="3" t="s">
        <v>8316</v>
      </c>
      <c r="S106" s="4">
        <v>41829.795729166668</v>
      </c>
      <c r="T106" s="4">
        <v>41859.795729166668</v>
      </c>
    </row>
    <row r="107" spans="1:20" ht="90" x14ac:dyDescent="0.25">
      <c r="A107" s="3">
        <v>3215</v>
      </c>
      <c r="B107" s="10" t="s">
        <v>3215</v>
      </c>
      <c r="C107" s="3" t="s">
        <v>7325</v>
      </c>
      <c r="D107" s="9">
        <v>35000</v>
      </c>
      <c r="E107" s="17">
        <v>35123</v>
      </c>
      <c r="F107" s="3" t="s">
        <v>8218</v>
      </c>
      <c r="G107" s="3" t="s">
        <v>8223</v>
      </c>
      <c r="H107" s="3" t="s">
        <v>8245</v>
      </c>
      <c r="I107" s="3">
        <v>1441857540</v>
      </c>
      <c r="J107" s="3">
        <v>1438617471</v>
      </c>
      <c r="K107" s="3" t="b">
        <v>1</v>
      </c>
      <c r="L107" s="3">
        <v>134</v>
      </c>
      <c r="M107" s="3" t="b">
        <v>1</v>
      </c>
      <c r="N107" s="3" t="s">
        <v>8269</v>
      </c>
      <c r="O107" s="3">
        <v>100</v>
      </c>
      <c r="P107" s="3">
        <v>262.11</v>
      </c>
      <c r="Q107" s="18" t="s">
        <v>8315</v>
      </c>
      <c r="R107" s="3" t="s">
        <v>8316</v>
      </c>
      <c r="S107" s="4">
        <v>42219.665173611109</v>
      </c>
      <c r="T107" s="4">
        <v>42257.165972222225</v>
      </c>
    </row>
    <row r="108" spans="1:20" ht="60" x14ac:dyDescent="0.25">
      <c r="A108" s="3">
        <v>3217</v>
      </c>
      <c r="B108" s="10" t="s">
        <v>3217</v>
      </c>
      <c r="C108" s="3" t="s">
        <v>7327</v>
      </c>
      <c r="D108" s="9">
        <v>4500</v>
      </c>
      <c r="E108" s="17">
        <v>5221</v>
      </c>
      <c r="F108" s="3" t="s">
        <v>8218</v>
      </c>
      <c r="G108" s="3" t="s">
        <v>8223</v>
      </c>
      <c r="H108" s="3" t="s">
        <v>8245</v>
      </c>
      <c r="I108" s="3">
        <v>1478264784</v>
      </c>
      <c r="J108" s="3">
        <v>1475672784</v>
      </c>
      <c r="K108" s="3" t="b">
        <v>1</v>
      </c>
      <c r="L108" s="3">
        <v>104</v>
      </c>
      <c r="M108" s="3" t="b">
        <v>1</v>
      </c>
      <c r="N108" s="3" t="s">
        <v>8269</v>
      </c>
      <c r="O108" s="3">
        <v>116</v>
      </c>
      <c r="P108" s="3">
        <v>50.2</v>
      </c>
      <c r="Q108" s="18" t="s">
        <v>8315</v>
      </c>
      <c r="R108" s="3" t="s">
        <v>8316</v>
      </c>
      <c r="S108" s="4">
        <v>42648.546111111107</v>
      </c>
      <c r="T108" s="4">
        <v>42678.546111111107</v>
      </c>
    </row>
    <row r="109" spans="1:20" ht="60" x14ac:dyDescent="0.25">
      <c r="A109" s="3">
        <v>3219</v>
      </c>
      <c r="B109" s="10" t="s">
        <v>3219</v>
      </c>
      <c r="C109" s="3" t="s">
        <v>7329</v>
      </c>
      <c r="D109" s="9">
        <v>20000</v>
      </c>
      <c r="E109" s="17">
        <v>20022</v>
      </c>
      <c r="F109" s="3" t="s">
        <v>8218</v>
      </c>
      <c r="G109" s="3" t="s">
        <v>8223</v>
      </c>
      <c r="H109" s="3" t="s">
        <v>8245</v>
      </c>
      <c r="I109" s="3">
        <v>1427063747</v>
      </c>
      <c r="J109" s="3">
        <v>1424043347</v>
      </c>
      <c r="K109" s="3" t="b">
        <v>1</v>
      </c>
      <c r="L109" s="3">
        <v>119</v>
      </c>
      <c r="M109" s="3" t="b">
        <v>1</v>
      </c>
      <c r="N109" s="3" t="s">
        <v>8269</v>
      </c>
      <c r="O109" s="3">
        <v>100</v>
      </c>
      <c r="P109" s="3">
        <v>168.25</v>
      </c>
      <c r="Q109" s="18" t="s">
        <v>8315</v>
      </c>
      <c r="R109" s="3" t="s">
        <v>8316</v>
      </c>
      <c r="S109" s="4">
        <v>42050.983182870375</v>
      </c>
      <c r="T109" s="4">
        <v>42085.941516203704</v>
      </c>
    </row>
    <row r="110" spans="1:20" ht="45" x14ac:dyDescent="0.25">
      <c r="A110" s="3">
        <v>3220</v>
      </c>
      <c r="B110" s="10" t="s">
        <v>3220</v>
      </c>
      <c r="C110" s="3" t="s">
        <v>7330</v>
      </c>
      <c r="D110" s="9">
        <v>15000</v>
      </c>
      <c r="E110" s="17">
        <v>15126</v>
      </c>
      <c r="F110" s="3" t="s">
        <v>8218</v>
      </c>
      <c r="G110" s="3" t="s">
        <v>8223</v>
      </c>
      <c r="H110" s="3" t="s">
        <v>8245</v>
      </c>
      <c r="I110" s="3">
        <v>1489352400</v>
      </c>
      <c r="J110" s="3">
        <v>1486411204</v>
      </c>
      <c r="K110" s="3" t="b">
        <v>1</v>
      </c>
      <c r="L110" s="3">
        <v>59</v>
      </c>
      <c r="M110" s="3" t="b">
        <v>1</v>
      </c>
      <c r="N110" s="3" t="s">
        <v>8269</v>
      </c>
      <c r="O110" s="3">
        <v>101</v>
      </c>
      <c r="P110" s="3">
        <v>256.37</v>
      </c>
      <c r="Q110" s="18" t="s">
        <v>8315</v>
      </c>
      <c r="R110" s="3" t="s">
        <v>8316</v>
      </c>
      <c r="S110" s="4">
        <v>42772.833379629628</v>
      </c>
      <c r="T110" s="4">
        <v>42806.875</v>
      </c>
    </row>
    <row r="111" spans="1:20" ht="60" x14ac:dyDescent="0.25">
      <c r="A111" s="3">
        <v>3222</v>
      </c>
      <c r="B111" s="10" t="s">
        <v>3222</v>
      </c>
      <c r="C111" s="3" t="s">
        <v>7332</v>
      </c>
      <c r="D111" s="9">
        <v>2500</v>
      </c>
      <c r="E111" s="17">
        <v>3120</v>
      </c>
      <c r="F111" s="3" t="s">
        <v>8218</v>
      </c>
      <c r="G111" s="3" t="s">
        <v>8223</v>
      </c>
      <c r="H111" s="3" t="s">
        <v>8245</v>
      </c>
      <c r="I111" s="3">
        <v>1445722140</v>
      </c>
      <c r="J111" s="3">
        <v>1443016697</v>
      </c>
      <c r="K111" s="3" t="b">
        <v>1</v>
      </c>
      <c r="L111" s="3">
        <v>84</v>
      </c>
      <c r="M111" s="3" t="b">
        <v>1</v>
      </c>
      <c r="N111" s="3" t="s">
        <v>8269</v>
      </c>
      <c r="O111" s="3">
        <v>125</v>
      </c>
      <c r="P111" s="3">
        <v>37.14</v>
      </c>
      <c r="Q111" s="18" t="s">
        <v>8315</v>
      </c>
      <c r="R111" s="3" t="s">
        <v>8316</v>
      </c>
      <c r="S111" s="4">
        <v>42270.582141203704</v>
      </c>
      <c r="T111" s="4">
        <v>42301.895138888889</v>
      </c>
    </row>
    <row r="112" spans="1:20" ht="45" x14ac:dyDescent="0.25">
      <c r="A112" s="3">
        <v>3223</v>
      </c>
      <c r="B112" s="10" t="s">
        <v>3223</v>
      </c>
      <c r="C112" s="3" t="s">
        <v>7333</v>
      </c>
      <c r="D112" s="9">
        <v>3100</v>
      </c>
      <c r="E112" s="17">
        <v>3395</v>
      </c>
      <c r="F112" s="3" t="s">
        <v>8218</v>
      </c>
      <c r="G112" s="3" t="s">
        <v>8223</v>
      </c>
      <c r="H112" s="3" t="s">
        <v>8245</v>
      </c>
      <c r="I112" s="3">
        <v>1440100976</v>
      </c>
      <c r="J112" s="3">
        <v>1437508976</v>
      </c>
      <c r="K112" s="3" t="b">
        <v>1</v>
      </c>
      <c r="L112" s="3">
        <v>74</v>
      </c>
      <c r="M112" s="3" t="b">
        <v>1</v>
      </c>
      <c r="N112" s="3" t="s">
        <v>8269</v>
      </c>
      <c r="O112" s="3">
        <v>110</v>
      </c>
      <c r="P112" s="3">
        <v>45.88</v>
      </c>
      <c r="Q112" s="18" t="s">
        <v>8315</v>
      </c>
      <c r="R112" s="3" t="s">
        <v>8316</v>
      </c>
      <c r="S112" s="4">
        <v>42206.835370370376</v>
      </c>
      <c r="T112" s="4">
        <v>42236.835370370376</v>
      </c>
    </row>
    <row r="113" spans="1:20" ht="75" x14ac:dyDescent="0.25">
      <c r="A113" s="3">
        <v>3224</v>
      </c>
      <c r="B113" s="10" t="s">
        <v>3224</v>
      </c>
      <c r="C113" s="3" t="s">
        <v>7334</v>
      </c>
      <c r="D113" s="9">
        <v>30000</v>
      </c>
      <c r="E113" s="17">
        <v>30610</v>
      </c>
      <c r="F113" s="3" t="s">
        <v>8218</v>
      </c>
      <c r="G113" s="3" t="s">
        <v>8223</v>
      </c>
      <c r="H113" s="3" t="s">
        <v>8245</v>
      </c>
      <c r="I113" s="3">
        <v>1484024400</v>
      </c>
      <c r="J113" s="3">
        <v>1479932713</v>
      </c>
      <c r="K113" s="3" t="b">
        <v>1</v>
      </c>
      <c r="L113" s="3">
        <v>216</v>
      </c>
      <c r="M113" s="3" t="b">
        <v>1</v>
      </c>
      <c r="N113" s="3" t="s">
        <v>8269</v>
      </c>
      <c r="O113" s="3">
        <v>102</v>
      </c>
      <c r="P113" s="3">
        <v>141.71</v>
      </c>
      <c r="Q113" s="18" t="s">
        <v>8315</v>
      </c>
      <c r="R113" s="3" t="s">
        <v>8316</v>
      </c>
      <c r="S113" s="4">
        <v>42697.850844907407</v>
      </c>
      <c r="T113" s="4">
        <v>42745.208333333328</v>
      </c>
    </row>
    <row r="114" spans="1:20" ht="75" x14ac:dyDescent="0.25">
      <c r="A114" s="3">
        <v>3225</v>
      </c>
      <c r="B114" s="10" t="s">
        <v>3225</v>
      </c>
      <c r="C114" s="3" t="s">
        <v>7335</v>
      </c>
      <c r="D114" s="9">
        <v>2000</v>
      </c>
      <c r="E114" s="17">
        <v>2047</v>
      </c>
      <c r="F114" s="3" t="s">
        <v>8218</v>
      </c>
      <c r="G114" s="3" t="s">
        <v>8223</v>
      </c>
      <c r="H114" s="3" t="s">
        <v>8245</v>
      </c>
      <c r="I114" s="3">
        <v>1464987600</v>
      </c>
      <c r="J114" s="3">
        <v>1463145938</v>
      </c>
      <c r="K114" s="3" t="b">
        <v>1</v>
      </c>
      <c r="L114" s="3">
        <v>39</v>
      </c>
      <c r="M114" s="3" t="b">
        <v>1</v>
      </c>
      <c r="N114" s="3" t="s">
        <v>8269</v>
      </c>
      <c r="O114" s="3">
        <v>102</v>
      </c>
      <c r="P114" s="3">
        <v>52.49</v>
      </c>
      <c r="Q114" s="18" t="s">
        <v>8315</v>
      </c>
      <c r="R114" s="3" t="s">
        <v>8316</v>
      </c>
      <c r="S114" s="4">
        <v>42503.559467592597</v>
      </c>
      <c r="T114" s="4">
        <v>42524.875</v>
      </c>
    </row>
    <row r="115" spans="1:20" ht="45" x14ac:dyDescent="0.25">
      <c r="A115" s="3">
        <v>3228</v>
      </c>
      <c r="B115" s="10" t="s">
        <v>3228</v>
      </c>
      <c r="C115" s="3" t="s">
        <v>7338</v>
      </c>
      <c r="D115" s="9">
        <v>7000</v>
      </c>
      <c r="E115" s="17">
        <v>7164</v>
      </c>
      <c r="F115" s="3" t="s">
        <v>8218</v>
      </c>
      <c r="G115" s="3" t="s">
        <v>8223</v>
      </c>
      <c r="H115" s="3" t="s">
        <v>8245</v>
      </c>
      <c r="I115" s="3">
        <v>1450328340</v>
      </c>
      <c r="J115" s="3">
        <v>1447606884</v>
      </c>
      <c r="K115" s="3" t="b">
        <v>1</v>
      </c>
      <c r="L115" s="3">
        <v>37</v>
      </c>
      <c r="M115" s="3" t="b">
        <v>1</v>
      </c>
      <c r="N115" s="3" t="s">
        <v>8269</v>
      </c>
      <c r="O115" s="3">
        <v>102</v>
      </c>
      <c r="P115" s="3">
        <v>193.62</v>
      </c>
      <c r="Q115" s="18" t="s">
        <v>8315</v>
      </c>
      <c r="R115" s="3" t="s">
        <v>8316</v>
      </c>
      <c r="S115" s="4">
        <v>42323.70930555556</v>
      </c>
      <c r="T115" s="4">
        <v>42355.207638888889</v>
      </c>
    </row>
    <row r="116" spans="1:20" ht="60" x14ac:dyDescent="0.25">
      <c r="A116" s="3">
        <v>3229</v>
      </c>
      <c r="B116" s="10" t="s">
        <v>3229</v>
      </c>
      <c r="C116" s="3" t="s">
        <v>7339</v>
      </c>
      <c r="D116" s="9">
        <v>20000</v>
      </c>
      <c r="E116" s="17">
        <v>21573</v>
      </c>
      <c r="F116" s="3" t="s">
        <v>8218</v>
      </c>
      <c r="G116" s="3" t="s">
        <v>8223</v>
      </c>
      <c r="H116" s="3" t="s">
        <v>8245</v>
      </c>
      <c r="I116" s="3">
        <v>1416470398</v>
      </c>
      <c r="J116" s="3">
        <v>1413874798</v>
      </c>
      <c r="K116" s="3" t="b">
        <v>1</v>
      </c>
      <c r="L116" s="3">
        <v>202</v>
      </c>
      <c r="M116" s="3" t="b">
        <v>1</v>
      </c>
      <c r="N116" s="3" t="s">
        <v>8269</v>
      </c>
      <c r="O116" s="3">
        <v>108</v>
      </c>
      <c r="P116" s="3">
        <v>106.8</v>
      </c>
      <c r="Q116" s="18" t="s">
        <v>8315</v>
      </c>
      <c r="R116" s="3" t="s">
        <v>8316</v>
      </c>
      <c r="S116" s="4">
        <v>41933.291643518518</v>
      </c>
      <c r="T116" s="4">
        <v>41963.333310185189</v>
      </c>
    </row>
    <row r="117" spans="1:20" ht="90" x14ac:dyDescent="0.25">
      <c r="A117" s="3">
        <v>3230</v>
      </c>
      <c r="B117" s="10" t="s">
        <v>3230</v>
      </c>
      <c r="C117" s="3" t="s">
        <v>7340</v>
      </c>
      <c r="D117" s="9">
        <v>2600</v>
      </c>
      <c r="E117" s="17">
        <v>2857</v>
      </c>
      <c r="F117" s="3" t="s">
        <v>8218</v>
      </c>
      <c r="G117" s="3" t="s">
        <v>8223</v>
      </c>
      <c r="H117" s="3" t="s">
        <v>8245</v>
      </c>
      <c r="I117" s="3">
        <v>1412135940</v>
      </c>
      <c r="J117" s="3">
        <v>1410840126</v>
      </c>
      <c r="K117" s="3" t="b">
        <v>1</v>
      </c>
      <c r="L117" s="3">
        <v>37</v>
      </c>
      <c r="M117" s="3" t="b">
        <v>1</v>
      </c>
      <c r="N117" s="3" t="s">
        <v>8269</v>
      </c>
      <c r="O117" s="3">
        <v>110</v>
      </c>
      <c r="P117" s="3">
        <v>77.22</v>
      </c>
      <c r="Q117" s="18" t="s">
        <v>8315</v>
      </c>
      <c r="R117" s="3" t="s">
        <v>8316</v>
      </c>
      <c r="S117" s="4">
        <v>41898.168125000004</v>
      </c>
      <c r="T117" s="4">
        <v>41913.165972222225</v>
      </c>
    </row>
    <row r="118" spans="1:20" ht="75" x14ac:dyDescent="0.25">
      <c r="A118" s="3">
        <v>3231</v>
      </c>
      <c r="B118" s="10" t="s">
        <v>3231</v>
      </c>
      <c r="C118" s="3" t="s">
        <v>7341</v>
      </c>
      <c r="D118" s="9">
        <v>1000</v>
      </c>
      <c r="E118" s="17">
        <v>1610</v>
      </c>
      <c r="F118" s="3" t="s">
        <v>8218</v>
      </c>
      <c r="G118" s="3" t="s">
        <v>8223</v>
      </c>
      <c r="H118" s="3" t="s">
        <v>8245</v>
      </c>
      <c r="I118" s="3">
        <v>1460846347</v>
      </c>
      <c r="J118" s="3">
        <v>1458254347</v>
      </c>
      <c r="K118" s="3" t="b">
        <v>0</v>
      </c>
      <c r="L118" s="3">
        <v>28</v>
      </c>
      <c r="M118" s="3" t="b">
        <v>1</v>
      </c>
      <c r="N118" s="3" t="s">
        <v>8269</v>
      </c>
      <c r="O118" s="3">
        <v>161</v>
      </c>
      <c r="P118" s="3">
        <v>57.5</v>
      </c>
      <c r="Q118" s="18" t="s">
        <v>8315</v>
      </c>
      <c r="R118" s="3" t="s">
        <v>8316</v>
      </c>
      <c r="S118" s="4">
        <v>42446.943831018521</v>
      </c>
      <c r="T118" s="4">
        <v>42476.943831018521</v>
      </c>
    </row>
    <row r="119" spans="1:20" ht="75" x14ac:dyDescent="0.25">
      <c r="A119" s="3">
        <v>3232</v>
      </c>
      <c r="B119" s="10" t="s">
        <v>3232</v>
      </c>
      <c r="C119" s="3" t="s">
        <v>7342</v>
      </c>
      <c r="D119" s="9">
        <v>1000</v>
      </c>
      <c r="E119" s="17">
        <v>1312</v>
      </c>
      <c r="F119" s="3" t="s">
        <v>8218</v>
      </c>
      <c r="G119" s="3" t="s">
        <v>8223</v>
      </c>
      <c r="H119" s="3" t="s">
        <v>8245</v>
      </c>
      <c r="I119" s="3">
        <v>1462334340</v>
      </c>
      <c r="J119" s="3">
        <v>1459711917</v>
      </c>
      <c r="K119" s="3" t="b">
        <v>1</v>
      </c>
      <c r="L119" s="3">
        <v>26</v>
      </c>
      <c r="M119" s="3" t="b">
        <v>1</v>
      </c>
      <c r="N119" s="3" t="s">
        <v>8269</v>
      </c>
      <c r="O119" s="3">
        <v>131</v>
      </c>
      <c r="P119" s="3">
        <v>50.46</v>
      </c>
      <c r="Q119" s="18" t="s">
        <v>8315</v>
      </c>
      <c r="R119" s="3" t="s">
        <v>8316</v>
      </c>
      <c r="S119" s="4">
        <v>42463.81385416667</v>
      </c>
      <c r="T119" s="4">
        <v>42494.165972222225</v>
      </c>
    </row>
    <row r="120" spans="1:20" ht="75" x14ac:dyDescent="0.25">
      <c r="A120" s="3">
        <v>3233</v>
      </c>
      <c r="B120" s="10" t="s">
        <v>3233</v>
      </c>
      <c r="C120" s="3" t="s">
        <v>7343</v>
      </c>
      <c r="D120" s="9">
        <v>5000</v>
      </c>
      <c r="E120" s="17">
        <v>5940</v>
      </c>
      <c r="F120" s="3" t="s">
        <v>8218</v>
      </c>
      <c r="G120" s="3" t="s">
        <v>8223</v>
      </c>
      <c r="H120" s="3" t="s">
        <v>8245</v>
      </c>
      <c r="I120" s="3">
        <v>1488482355</v>
      </c>
      <c r="J120" s="3">
        <v>1485890355</v>
      </c>
      <c r="K120" s="3" t="b">
        <v>0</v>
      </c>
      <c r="L120" s="3">
        <v>61</v>
      </c>
      <c r="M120" s="3" t="b">
        <v>1</v>
      </c>
      <c r="N120" s="3" t="s">
        <v>8269</v>
      </c>
      <c r="O120" s="3">
        <v>119</v>
      </c>
      <c r="P120" s="3">
        <v>97.38</v>
      </c>
      <c r="Q120" s="18" t="s">
        <v>8315</v>
      </c>
      <c r="R120" s="3" t="s">
        <v>8316</v>
      </c>
      <c r="S120" s="4">
        <v>42766.805034722223</v>
      </c>
      <c r="T120" s="4">
        <v>42796.805034722223</v>
      </c>
    </row>
    <row r="121" spans="1:20" ht="75" x14ac:dyDescent="0.25">
      <c r="A121" s="3">
        <v>3235</v>
      </c>
      <c r="B121" s="10" t="s">
        <v>3235</v>
      </c>
      <c r="C121" s="3" t="s">
        <v>7345</v>
      </c>
      <c r="D121" s="9">
        <v>15000</v>
      </c>
      <c r="E121" s="17">
        <v>15481</v>
      </c>
      <c r="F121" s="3" t="s">
        <v>8218</v>
      </c>
      <c r="G121" s="3" t="s">
        <v>8223</v>
      </c>
      <c r="H121" s="3" t="s">
        <v>8245</v>
      </c>
      <c r="I121" s="3">
        <v>1467361251</v>
      </c>
      <c r="J121" s="3">
        <v>1464769251</v>
      </c>
      <c r="K121" s="3" t="b">
        <v>1</v>
      </c>
      <c r="L121" s="3">
        <v>181</v>
      </c>
      <c r="M121" s="3" t="b">
        <v>1</v>
      </c>
      <c r="N121" s="3" t="s">
        <v>8269</v>
      </c>
      <c r="O121" s="3">
        <v>103</v>
      </c>
      <c r="P121" s="3">
        <v>85.53</v>
      </c>
      <c r="Q121" s="18" t="s">
        <v>8315</v>
      </c>
      <c r="R121" s="3" t="s">
        <v>8316</v>
      </c>
      <c r="S121" s="4">
        <v>42522.347812499997</v>
      </c>
      <c r="T121" s="4">
        <v>42552.347812499997</v>
      </c>
    </row>
    <row r="122" spans="1:20" ht="90" x14ac:dyDescent="0.25">
      <c r="A122" s="3">
        <v>3236</v>
      </c>
      <c r="B122" s="10" t="s">
        <v>3236</v>
      </c>
      <c r="C122" s="3" t="s">
        <v>7346</v>
      </c>
      <c r="D122" s="9">
        <v>20000</v>
      </c>
      <c r="E122" s="17">
        <v>20120</v>
      </c>
      <c r="F122" s="3" t="s">
        <v>8218</v>
      </c>
      <c r="G122" s="3" t="s">
        <v>8223</v>
      </c>
      <c r="H122" s="3" t="s">
        <v>8245</v>
      </c>
      <c r="I122" s="3">
        <v>1482962433</v>
      </c>
      <c r="J122" s="3">
        <v>1480370433</v>
      </c>
      <c r="K122" s="3" t="b">
        <v>0</v>
      </c>
      <c r="L122" s="3">
        <v>110</v>
      </c>
      <c r="M122" s="3" t="b">
        <v>1</v>
      </c>
      <c r="N122" s="3" t="s">
        <v>8269</v>
      </c>
      <c r="O122" s="3">
        <v>101</v>
      </c>
      <c r="P122" s="3">
        <v>182.91</v>
      </c>
      <c r="Q122" s="18" t="s">
        <v>8315</v>
      </c>
      <c r="R122" s="3" t="s">
        <v>8316</v>
      </c>
      <c r="S122" s="4">
        <v>42702.917048611111</v>
      </c>
      <c r="T122" s="4">
        <v>42732.917048611111</v>
      </c>
    </row>
    <row r="123" spans="1:20" ht="45" x14ac:dyDescent="0.25">
      <c r="A123" s="3">
        <v>3237</v>
      </c>
      <c r="B123" s="10" t="s">
        <v>3237</v>
      </c>
      <c r="C123" s="3" t="s">
        <v>7347</v>
      </c>
      <c r="D123" s="9">
        <v>35000</v>
      </c>
      <c r="E123" s="17">
        <v>35275.64</v>
      </c>
      <c r="F123" s="3" t="s">
        <v>8218</v>
      </c>
      <c r="G123" s="3" t="s">
        <v>8223</v>
      </c>
      <c r="H123" s="3" t="s">
        <v>8245</v>
      </c>
      <c r="I123" s="3">
        <v>1443499140</v>
      </c>
      <c r="J123" s="3">
        <v>1441452184</v>
      </c>
      <c r="K123" s="3" t="b">
        <v>1</v>
      </c>
      <c r="L123" s="3">
        <v>269</v>
      </c>
      <c r="M123" s="3" t="b">
        <v>1</v>
      </c>
      <c r="N123" s="3" t="s">
        <v>8269</v>
      </c>
      <c r="O123" s="3">
        <v>101</v>
      </c>
      <c r="P123" s="3">
        <v>131.13999999999999</v>
      </c>
      <c r="Q123" s="18" t="s">
        <v>8315</v>
      </c>
      <c r="R123" s="3" t="s">
        <v>8316</v>
      </c>
      <c r="S123" s="4">
        <v>42252.474351851852</v>
      </c>
      <c r="T123" s="4">
        <v>42276.165972222225</v>
      </c>
    </row>
    <row r="124" spans="1:20" ht="75" x14ac:dyDescent="0.25">
      <c r="A124" s="3">
        <v>3241</v>
      </c>
      <c r="B124" s="10" t="s">
        <v>3241</v>
      </c>
      <c r="C124" s="3" t="s">
        <v>7351</v>
      </c>
      <c r="D124" s="9">
        <v>8500</v>
      </c>
      <c r="E124" s="17">
        <v>9801</v>
      </c>
      <c r="F124" s="3" t="s">
        <v>8218</v>
      </c>
      <c r="G124" s="3" t="s">
        <v>8223</v>
      </c>
      <c r="H124" s="3" t="s">
        <v>8245</v>
      </c>
      <c r="I124" s="3">
        <v>1413269940</v>
      </c>
      <c r="J124" s="3">
        <v>1410421670</v>
      </c>
      <c r="K124" s="3" t="b">
        <v>1</v>
      </c>
      <c r="L124" s="3">
        <v>167</v>
      </c>
      <c r="M124" s="3" t="b">
        <v>1</v>
      </c>
      <c r="N124" s="3" t="s">
        <v>8269</v>
      </c>
      <c r="O124" s="3">
        <v>115</v>
      </c>
      <c r="P124" s="3">
        <v>58.69</v>
      </c>
      <c r="Q124" s="18" t="s">
        <v>8315</v>
      </c>
      <c r="R124" s="3" t="s">
        <v>8316</v>
      </c>
      <c r="S124" s="4">
        <v>41893.324884259258</v>
      </c>
      <c r="T124" s="4">
        <v>41926.290972222225</v>
      </c>
    </row>
    <row r="125" spans="1:20" ht="45" x14ac:dyDescent="0.25">
      <c r="A125" s="3">
        <v>3242</v>
      </c>
      <c r="B125" s="10" t="s">
        <v>3242</v>
      </c>
      <c r="C125" s="3" t="s">
        <v>7352</v>
      </c>
      <c r="D125" s="9">
        <v>10000</v>
      </c>
      <c r="E125" s="17">
        <v>12730.42</v>
      </c>
      <c r="F125" s="3" t="s">
        <v>8218</v>
      </c>
      <c r="G125" s="3" t="s">
        <v>8223</v>
      </c>
      <c r="H125" s="3" t="s">
        <v>8245</v>
      </c>
      <c r="I125" s="3">
        <v>1411150092</v>
      </c>
      <c r="J125" s="3">
        <v>1408558092</v>
      </c>
      <c r="K125" s="3" t="b">
        <v>1</v>
      </c>
      <c r="L125" s="3">
        <v>183</v>
      </c>
      <c r="M125" s="3" t="b">
        <v>1</v>
      </c>
      <c r="N125" s="3" t="s">
        <v>8269</v>
      </c>
      <c r="O125" s="3">
        <v>127</v>
      </c>
      <c r="P125" s="3">
        <v>69.569999999999993</v>
      </c>
      <c r="Q125" s="18" t="s">
        <v>8315</v>
      </c>
      <c r="R125" s="3" t="s">
        <v>8316</v>
      </c>
      <c r="S125" s="4">
        <v>41871.755694444444</v>
      </c>
      <c r="T125" s="4">
        <v>41901.755694444444</v>
      </c>
    </row>
    <row r="126" spans="1:20" ht="75" x14ac:dyDescent="0.25">
      <c r="A126" s="3">
        <v>3243</v>
      </c>
      <c r="B126" s="10" t="s">
        <v>3243</v>
      </c>
      <c r="C126" s="3" t="s">
        <v>7353</v>
      </c>
      <c r="D126" s="9">
        <v>8000</v>
      </c>
      <c r="E126" s="17">
        <v>8227</v>
      </c>
      <c r="F126" s="3" t="s">
        <v>8218</v>
      </c>
      <c r="G126" s="3" t="s">
        <v>8223</v>
      </c>
      <c r="H126" s="3" t="s">
        <v>8245</v>
      </c>
      <c r="I126" s="3">
        <v>1444348800</v>
      </c>
      <c r="J126" s="3">
        <v>1442283562</v>
      </c>
      <c r="K126" s="3" t="b">
        <v>1</v>
      </c>
      <c r="L126" s="3">
        <v>71</v>
      </c>
      <c r="M126" s="3" t="b">
        <v>1</v>
      </c>
      <c r="N126" s="3" t="s">
        <v>8269</v>
      </c>
      <c r="O126" s="3">
        <v>103</v>
      </c>
      <c r="P126" s="3">
        <v>115.87</v>
      </c>
      <c r="Q126" s="18" t="s">
        <v>8315</v>
      </c>
      <c r="R126" s="3" t="s">
        <v>8316</v>
      </c>
      <c r="S126" s="4">
        <v>42262.096782407403</v>
      </c>
      <c r="T126" s="4">
        <v>42286</v>
      </c>
    </row>
    <row r="127" spans="1:20" ht="75" x14ac:dyDescent="0.25">
      <c r="A127" s="3">
        <v>3245</v>
      </c>
      <c r="B127" s="10" t="s">
        <v>3245</v>
      </c>
      <c r="C127" s="3" t="s">
        <v>7355</v>
      </c>
      <c r="D127" s="9">
        <v>21000</v>
      </c>
      <c r="E127" s="17">
        <v>21904</v>
      </c>
      <c r="F127" s="3" t="s">
        <v>8218</v>
      </c>
      <c r="G127" s="3" t="s">
        <v>8223</v>
      </c>
      <c r="H127" s="3" t="s">
        <v>8245</v>
      </c>
      <c r="I127" s="3">
        <v>1434074400</v>
      </c>
      <c r="J127" s="3">
        <v>1431354258</v>
      </c>
      <c r="K127" s="3" t="b">
        <v>0</v>
      </c>
      <c r="L127" s="3">
        <v>270</v>
      </c>
      <c r="M127" s="3" t="b">
        <v>1</v>
      </c>
      <c r="N127" s="3" t="s">
        <v>8269</v>
      </c>
      <c r="O127" s="3">
        <v>104</v>
      </c>
      <c r="P127" s="3">
        <v>81.13</v>
      </c>
      <c r="Q127" s="18" t="s">
        <v>8315</v>
      </c>
      <c r="R127" s="3" t="s">
        <v>8316</v>
      </c>
      <c r="S127" s="4">
        <v>42135.60020833333</v>
      </c>
      <c r="T127" s="4">
        <v>42167.083333333328</v>
      </c>
    </row>
    <row r="128" spans="1:20" ht="75" x14ac:dyDescent="0.25">
      <c r="A128" s="3">
        <v>3246</v>
      </c>
      <c r="B128" s="10" t="s">
        <v>3246</v>
      </c>
      <c r="C128" s="3" t="s">
        <v>7356</v>
      </c>
      <c r="D128" s="9">
        <v>10000</v>
      </c>
      <c r="E128" s="17">
        <v>11122</v>
      </c>
      <c r="F128" s="3" t="s">
        <v>8218</v>
      </c>
      <c r="G128" s="3" t="s">
        <v>8223</v>
      </c>
      <c r="H128" s="3" t="s">
        <v>8245</v>
      </c>
      <c r="I128" s="3">
        <v>1442030340</v>
      </c>
      <c r="J128" s="3">
        <v>1439551200</v>
      </c>
      <c r="K128" s="3" t="b">
        <v>1</v>
      </c>
      <c r="L128" s="3">
        <v>193</v>
      </c>
      <c r="M128" s="3" t="b">
        <v>1</v>
      </c>
      <c r="N128" s="3" t="s">
        <v>8269</v>
      </c>
      <c r="O128" s="3">
        <v>111</v>
      </c>
      <c r="P128" s="3">
        <v>57.63</v>
      </c>
      <c r="Q128" s="18" t="s">
        <v>8315</v>
      </c>
      <c r="R128" s="3" t="s">
        <v>8316</v>
      </c>
      <c r="S128" s="4">
        <v>42230.472222222219</v>
      </c>
      <c r="T128" s="4">
        <v>42259.165972222225</v>
      </c>
    </row>
    <row r="129" spans="1:20" ht="45" x14ac:dyDescent="0.25">
      <c r="A129" s="3">
        <v>3248</v>
      </c>
      <c r="B129" s="10" t="s">
        <v>3248</v>
      </c>
      <c r="C129" s="3" t="s">
        <v>7358</v>
      </c>
      <c r="D129" s="9">
        <v>12000</v>
      </c>
      <c r="E129" s="17">
        <v>12095</v>
      </c>
      <c r="F129" s="3" t="s">
        <v>8218</v>
      </c>
      <c r="G129" s="3" t="s">
        <v>8223</v>
      </c>
      <c r="H129" s="3" t="s">
        <v>8245</v>
      </c>
      <c r="I129" s="3">
        <v>1428178757</v>
      </c>
      <c r="J129" s="3">
        <v>1425590357</v>
      </c>
      <c r="K129" s="3" t="b">
        <v>1</v>
      </c>
      <c r="L129" s="3">
        <v>200</v>
      </c>
      <c r="M129" s="3" t="b">
        <v>1</v>
      </c>
      <c r="N129" s="3" t="s">
        <v>8269</v>
      </c>
      <c r="O129" s="3">
        <v>101</v>
      </c>
      <c r="P129" s="3">
        <v>60.48</v>
      </c>
      <c r="Q129" s="18" t="s">
        <v>8315</v>
      </c>
      <c r="R129" s="3" t="s">
        <v>8316</v>
      </c>
      <c r="S129" s="4">
        <v>42068.888391203705</v>
      </c>
      <c r="T129" s="4">
        <v>42098.846724537041</v>
      </c>
    </row>
    <row r="130" spans="1:20" ht="75" x14ac:dyDescent="0.25">
      <c r="A130" s="3">
        <v>3249</v>
      </c>
      <c r="B130" s="10" t="s">
        <v>3249</v>
      </c>
      <c r="C130" s="3" t="s">
        <v>7359</v>
      </c>
      <c r="D130" s="9">
        <v>5500</v>
      </c>
      <c r="E130" s="17">
        <v>5771</v>
      </c>
      <c r="F130" s="3" t="s">
        <v>8218</v>
      </c>
      <c r="G130" s="3" t="s">
        <v>8223</v>
      </c>
      <c r="H130" s="3" t="s">
        <v>8245</v>
      </c>
      <c r="I130" s="3">
        <v>1434822914</v>
      </c>
      <c r="J130" s="3">
        <v>1432230914</v>
      </c>
      <c r="K130" s="3" t="b">
        <v>1</v>
      </c>
      <c r="L130" s="3">
        <v>88</v>
      </c>
      <c r="M130" s="3" t="b">
        <v>1</v>
      </c>
      <c r="N130" s="3" t="s">
        <v>8269</v>
      </c>
      <c r="O130" s="3">
        <v>105</v>
      </c>
      <c r="P130" s="3">
        <v>65.58</v>
      </c>
      <c r="Q130" s="18" t="s">
        <v>8315</v>
      </c>
      <c r="R130" s="3" t="s">
        <v>8316</v>
      </c>
      <c r="S130" s="4">
        <v>42145.746689814812</v>
      </c>
      <c r="T130" s="4">
        <v>42175.746689814812</v>
      </c>
    </row>
    <row r="131" spans="1:20" ht="90" x14ac:dyDescent="0.25">
      <c r="A131" s="3">
        <v>3250</v>
      </c>
      <c r="B131" s="10" t="s">
        <v>3250</v>
      </c>
      <c r="C131" s="3" t="s">
        <v>7360</v>
      </c>
      <c r="D131" s="9">
        <v>25000</v>
      </c>
      <c r="E131" s="17">
        <v>25388</v>
      </c>
      <c r="F131" s="3" t="s">
        <v>8218</v>
      </c>
      <c r="G131" s="3" t="s">
        <v>8223</v>
      </c>
      <c r="H131" s="3" t="s">
        <v>8245</v>
      </c>
      <c r="I131" s="3">
        <v>1415213324</v>
      </c>
      <c r="J131" s="3">
        <v>1412617724</v>
      </c>
      <c r="K131" s="3" t="b">
        <v>1</v>
      </c>
      <c r="L131" s="3">
        <v>213</v>
      </c>
      <c r="M131" s="3" t="b">
        <v>1</v>
      </c>
      <c r="N131" s="3" t="s">
        <v>8269</v>
      </c>
      <c r="O131" s="3">
        <v>102</v>
      </c>
      <c r="P131" s="3">
        <v>119.19</v>
      </c>
      <c r="Q131" s="18" t="s">
        <v>8315</v>
      </c>
      <c r="R131" s="3" t="s">
        <v>8316</v>
      </c>
      <c r="S131" s="4">
        <v>41918.742175925923</v>
      </c>
      <c r="T131" s="4">
        <v>41948.783842592595</v>
      </c>
    </row>
    <row r="132" spans="1:20" ht="75" x14ac:dyDescent="0.25">
      <c r="A132" s="3">
        <v>3251</v>
      </c>
      <c r="B132" s="10" t="s">
        <v>3251</v>
      </c>
      <c r="C132" s="3" t="s">
        <v>7361</v>
      </c>
      <c r="D132" s="9">
        <v>1500</v>
      </c>
      <c r="E132" s="17">
        <v>1661</v>
      </c>
      <c r="F132" s="3" t="s">
        <v>8218</v>
      </c>
      <c r="G132" s="3" t="s">
        <v>8223</v>
      </c>
      <c r="H132" s="3" t="s">
        <v>8245</v>
      </c>
      <c r="I132" s="3">
        <v>1434907966</v>
      </c>
      <c r="J132" s="3">
        <v>1432315966</v>
      </c>
      <c r="K132" s="3" t="b">
        <v>1</v>
      </c>
      <c r="L132" s="3">
        <v>20</v>
      </c>
      <c r="M132" s="3" t="b">
        <v>1</v>
      </c>
      <c r="N132" s="3" t="s">
        <v>8269</v>
      </c>
      <c r="O132" s="3">
        <v>111</v>
      </c>
      <c r="P132" s="3">
        <v>83.05</v>
      </c>
      <c r="Q132" s="18" t="s">
        <v>8315</v>
      </c>
      <c r="R132" s="3" t="s">
        <v>8316</v>
      </c>
      <c r="S132" s="4">
        <v>42146.731087962966</v>
      </c>
      <c r="T132" s="4">
        <v>42176.731087962966</v>
      </c>
    </row>
    <row r="133" spans="1:20" ht="45" x14ac:dyDescent="0.25">
      <c r="A133" s="3">
        <v>3253</v>
      </c>
      <c r="B133" s="10" t="s">
        <v>3253</v>
      </c>
      <c r="C133" s="3" t="s">
        <v>7363</v>
      </c>
      <c r="D133" s="9">
        <v>20000</v>
      </c>
      <c r="E133" s="17">
        <v>20365</v>
      </c>
      <c r="F133" s="3" t="s">
        <v>8218</v>
      </c>
      <c r="G133" s="3" t="s">
        <v>8223</v>
      </c>
      <c r="H133" s="3" t="s">
        <v>8245</v>
      </c>
      <c r="I133" s="3">
        <v>1473306300</v>
      </c>
      <c r="J133" s="3">
        <v>1471701028</v>
      </c>
      <c r="K133" s="3" t="b">
        <v>1</v>
      </c>
      <c r="L133" s="3">
        <v>115</v>
      </c>
      <c r="M133" s="3" t="b">
        <v>1</v>
      </c>
      <c r="N133" s="3" t="s">
        <v>8269</v>
      </c>
      <c r="O133" s="3">
        <v>102</v>
      </c>
      <c r="P133" s="3">
        <v>177.09</v>
      </c>
      <c r="Q133" s="18" t="s">
        <v>8315</v>
      </c>
      <c r="R133" s="3" t="s">
        <v>8316</v>
      </c>
      <c r="S133" s="4">
        <v>42602.576712962968</v>
      </c>
      <c r="T133" s="4">
        <v>42621.15625</v>
      </c>
    </row>
    <row r="134" spans="1:20" ht="60" x14ac:dyDescent="0.25">
      <c r="A134" s="3">
        <v>3256</v>
      </c>
      <c r="B134" s="10" t="s">
        <v>3256</v>
      </c>
      <c r="C134" s="3" t="s">
        <v>7366</v>
      </c>
      <c r="D134" s="9">
        <v>10000</v>
      </c>
      <c r="E134" s="17">
        <v>12806</v>
      </c>
      <c r="F134" s="3" t="s">
        <v>8218</v>
      </c>
      <c r="G134" s="3" t="s">
        <v>8223</v>
      </c>
      <c r="H134" s="3" t="s">
        <v>8245</v>
      </c>
      <c r="I134" s="3">
        <v>1433995140</v>
      </c>
      <c r="J134" s="3">
        <v>1432129577</v>
      </c>
      <c r="K134" s="3" t="b">
        <v>1</v>
      </c>
      <c r="L134" s="3">
        <v>176</v>
      </c>
      <c r="M134" s="3" t="b">
        <v>1</v>
      </c>
      <c r="N134" s="3" t="s">
        <v>8269</v>
      </c>
      <c r="O134" s="3">
        <v>128</v>
      </c>
      <c r="P134" s="3">
        <v>72.760000000000005</v>
      </c>
      <c r="Q134" s="18" t="s">
        <v>8315</v>
      </c>
      <c r="R134" s="3" t="s">
        <v>8316</v>
      </c>
      <c r="S134" s="4">
        <v>42144.573807870373</v>
      </c>
      <c r="T134" s="4">
        <v>42166.165972222225</v>
      </c>
    </row>
    <row r="135" spans="1:20" ht="60" x14ac:dyDescent="0.25">
      <c r="A135" s="3">
        <v>3258</v>
      </c>
      <c r="B135" s="10" t="s">
        <v>3258</v>
      </c>
      <c r="C135" s="3" t="s">
        <v>7368</v>
      </c>
      <c r="D135" s="9">
        <v>7000</v>
      </c>
      <c r="E135" s="17">
        <v>7365</v>
      </c>
      <c r="F135" s="3" t="s">
        <v>8218</v>
      </c>
      <c r="G135" s="3" t="s">
        <v>8223</v>
      </c>
      <c r="H135" s="3" t="s">
        <v>8245</v>
      </c>
      <c r="I135" s="3">
        <v>1420751861</v>
      </c>
      <c r="J135" s="3">
        <v>1418159861</v>
      </c>
      <c r="K135" s="3" t="b">
        <v>1</v>
      </c>
      <c r="L135" s="3">
        <v>75</v>
      </c>
      <c r="M135" s="3" t="b">
        <v>1</v>
      </c>
      <c r="N135" s="3" t="s">
        <v>8269</v>
      </c>
      <c r="O135" s="3">
        <v>105</v>
      </c>
      <c r="P135" s="3">
        <v>98.2</v>
      </c>
      <c r="Q135" s="18" t="s">
        <v>8315</v>
      </c>
      <c r="R135" s="3" t="s">
        <v>8316</v>
      </c>
      <c r="S135" s="4">
        <v>41982.887280092589</v>
      </c>
      <c r="T135" s="4">
        <v>42012.887280092589</v>
      </c>
    </row>
    <row r="136" spans="1:20" ht="75" x14ac:dyDescent="0.25">
      <c r="A136" s="3">
        <v>3259</v>
      </c>
      <c r="B136" s="10" t="s">
        <v>3259</v>
      </c>
      <c r="C136" s="3" t="s">
        <v>7369</v>
      </c>
      <c r="D136" s="9">
        <v>23000</v>
      </c>
      <c r="E136" s="17">
        <v>24418.6</v>
      </c>
      <c r="F136" s="3" t="s">
        <v>8218</v>
      </c>
      <c r="G136" s="3" t="s">
        <v>8223</v>
      </c>
      <c r="H136" s="3" t="s">
        <v>8245</v>
      </c>
      <c r="I136" s="3">
        <v>1475294340</v>
      </c>
      <c r="J136" s="3">
        <v>1472753745</v>
      </c>
      <c r="K136" s="3" t="b">
        <v>1</v>
      </c>
      <c r="L136" s="3">
        <v>97</v>
      </c>
      <c r="M136" s="3" t="b">
        <v>1</v>
      </c>
      <c r="N136" s="3" t="s">
        <v>8269</v>
      </c>
      <c r="O136" s="3">
        <v>106</v>
      </c>
      <c r="P136" s="3">
        <v>251.74</v>
      </c>
      <c r="Q136" s="18" t="s">
        <v>8315</v>
      </c>
      <c r="R136" s="3" t="s">
        <v>8316</v>
      </c>
      <c r="S136" s="4">
        <v>42614.760937500003</v>
      </c>
      <c r="T136" s="4">
        <v>42644.165972222225</v>
      </c>
    </row>
    <row r="137" spans="1:20" ht="60" x14ac:dyDescent="0.25">
      <c r="A137" s="3">
        <v>3260</v>
      </c>
      <c r="B137" s="10" t="s">
        <v>3260</v>
      </c>
      <c r="C137" s="3" t="s">
        <v>7370</v>
      </c>
      <c r="D137" s="9">
        <v>5000</v>
      </c>
      <c r="E137" s="17">
        <v>5462</v>
      </c>
      <c r="F137" s="3" t="s">
        <v>8218</v>
      </c>
      <c r="G137" s="3" t="s">
        <v>8223</v>
      </c>
      <c r="H137" s="3" t="s">
        <v>8245</v>
      </c>
      <c r="I137" s="3">
        <v>1448903318</v>
      </c>
      <c r="J137" s="3">
        <v>1445875718</v>
      </c>
      <c r="K137" s="3" t="b">
        <v>1</v>
      </c>
      <c r="L137" s="3">
        <v>73</v>
      </c>
      <c r="M137" s="3" t="b">
        <v>1</v>
      </c>
      <c r="N137" s="3" t="s">
        <v>8269</v>
      </c>
      <c r="O137" s="3">
        <v>109</v>
      </c>
      <c r="P137" s="3">
        <v>74.819999999999993</v>
      </c>
      <c r="Q137" s="18" t="s">
        <v>8315</v>
      </c>
      <c r="R137" s="3" t="s">
        <v>8316</v>
      </c>
      <c r="S137" s="4">
        <v>42303.672662037032</v>
      </c>
      <c r="T137" s="4">
        <v>42338.714328703703</v>
      </c>
    </row>
    <row r="138" spans="1:20" ht="75" x14ac:dyDescent="0.25">
      <c r="A138" s="3">
        <v>3261</v>
      </c>
      <c r="B138" s="10" t="s">
        <v>3261</v>
      </c>
      <c r="C138" s="3" t="s">
        <v>7371</v>
      </c>
      <c r="D138" s="9">
        <v>3300</v>
      </c>
      <c r="E138" s="17">
        <v>3315</v>
      </c>
      <c r="F138" s="3" t="s">
        <v>8218</v>
      </c>
      <c r="G138" s="3" t="s">
        <v>8223</v>
      </c>
      <c r="H138" s="3" t="s">
        <v>8245</v>
      </c>
      <c r="I138" s="3">
        <v>1437067476</v>
      </c>
      <c r="J138" s="3">
        <v>1434475476</v>
      </c>
      <c r="K138" s="3" t="b">
        <v>1</v>
      </c>
      <c r="L138" s="3">
        <v>49</v>
      </c>
      <c r="M138" s="3" t="b">
        <v>1</v>
      </c>
      <c r="N138" s="3" t="s">
        <v>8269</v>
      </c>
      <c r="O138" s="3">
        <v>100</v>
      </c>
      <c r="P138" s="3">
        <v>67.650000000000006</v>
      </c>
      <c r="Q138" s="18" t="s">
        <v>8315</v>
      </c>
      <c r="R138" s="3" t="s">
        <v>8316</v>
      </c>
      <c r="S138" s="4">
        <v>42171.725416666668</v>
      </c>
      <c r="T138" s="4">
        <v>42201.725416666668</v>
      </c>
    </row>
    <row r="139" spans="1:20" ht="45" x14ac:dyDescent="0.25">
      <c r="A139" s="3">
        <v>3262</v>
      </c>
      <c r="B139" s="10" t="s">
        <v>3262</v>
      </c>
      <c r="C139" s="3" t="s">
        <v>7372</v>
      </c>
      <c r="D139" s="9">
        <v>12200</v>
      </c>
      <c r="E139" s="17">
        <v>12571</v>
      </c>
      <c r="F139" s="3" t="s">
        <v>8218</v>
      </c>
      <c r="G139" s="3" t="s">
        <v>8223</v>
      </c>
      <c r="H139" s="3" t="s">
        <v>8245</v>
      </c>
      <c r="I139" s="3">
        <v>1419220800</v>
      </c>
      <c r="J139" s="3">
        <v>1416555262</v>
      </c>
      <c r="K139" s="3" t="b">
        <v>1</v>
      </c>
      <c r="L139" s="3">
        <v>134</v>
      </c>
      <c r="M139" s="3" t="b">
        <v>1</v>
      </c>
      <c r="N139" s="3" t="s">
        <v>8269</v>
      </c>
      <c r="O139" s="3">
        <v>103</v>
      </c>
      <c r="P139" s="3">
        <v>93.81</v>
      </c>
      <c r="Q139" s="18" t="s">
        <v>8315</v>
      </c>
      <c r="R139" s="3" t="s">
        <v>8316</v>
      </c>
      <c r="S139" s="4">
        <v>41964.315532407403</v>
      </c>
      <c r="T139" s="4">
        <v>41995.166666666672</v>
      </c>
    </row>
    <row r="140" spans="1:20" ht="60" x14ac:dyDescent="0.25">
      <c r="A140" s="3">
        <v>3263</v>
      </c>
      <c r="B140" s="10" t="s">
        <v>3263</v>
      </c>
      <c r="C140" s="3" t="s">
        <v>7373</v>
      </c>
      <c r="D140" s="9">
        <v>2500</v>
      </c>
      <c r="E140" s="17">
        <v>2804.16</v>
      </c>
      <c r="F140" s="3" t="s">
        <v>8218</v>
      </c>
      <c r="G140" s="3" t="s">
        <v>8223</v>
      </c>
      <c r="H140" s="3" t="s">
        <v>8245</v>
      </c>
      <c r="I140" s="3">
        <v>1446238800</v>
      </c>
      <c r="J140" s="3">
        <v>1444220588</v>
      </c>
      <c r="K140" s="3" t="b">
        <v>1</v>
      </c>
      <c r="L140" s="3">
        <v>68</v>
      </c>
      <c r="M140" s="3" t="b">
        <v>1</v>
      </c>
      <c r="N140" s="3" t="s">
        <v>8269</v>
      </c>
      <c r="O140" s="3">
        <v>112</v>
      </c>
      <c r="P140" s="3">
        <v>41.24</v>
      </c>
      <c r="Q140" s="18" t="s">
        <v>8315</v>
      </c>
      <c r="R140" s="3" t="s">
        <v>8316</v>
      </c>
      <c r="S140" s="4">
        <v>42284.516064814816</v>
      </c>
      <c r="T140" s="4">
        <v>42307.875</v>
      </c>
    </row>
    <row r="141" spans="1:20" ht="45" x14ac:dyDescent="0.25">
      <c r="A141" s="3">
        <v>3264</v>
      </c>
      <c r="B141" s="10" t="s">
        <v>3264</v>
      </c>
      <c r="C141" s="3" t="s">
        <v>7374</v>
      </c>
      <c r="D141" s="9">
        <v>2500</v>
      </c>
      <c r="E141" s="17">
        <v>2575</v>
      </c>
      <c r="F141" s="3" t="s">
        <v>8218</v>
      </c>
      <c r="G141" s="3" t="s">
        <v>8223</v>
      </c>
      <c r="H141" s="3" t="s">
        <v>8245</v>
      </c>
      <c r="I141" s="3">
        <v>1422482400</v>
      </c>
      <c r="J141" s="3">
        <v>1421089938</v>
      </c>
      <c r="K141" s="3" t="b">
        <v>1</v>
      </c>
      <c r="L141" s="3">
        <v>49</v>
      </c>
      <c r="M141" s="3" t="b">
        <v>1</v>
      </c>
      <c r="N141" s="3" t="s">
        <v>8269</v>
      </c>
      <c r="O141" s="3">
        <v>103</v>
      </c>
      <c r="P141" s="3">
        <v>52.55</v>
      </c>
      <c r="Q141" s="18" t="s">
        <v>8315</v>
      </c>
      <c r="R141" s="3" t="s">
        <v>8316</v>
      </c>
      <c r="S141" s="4">
        <v>42016.800208333334</v>
      </c>
      <c r="T141" s="4">
        <v>42032.916666666672</v>
      </c>
    </row>
    <row r="142" spans="1:20" ht="75" x14ac:dyDescent="0.25">
      <c r="A142" s="3">
        <v>3266</v>
      </c>
      <c r="B142" s="10" t="s">
        <v>3266</v>
      </c>
      <c r="C142" s="3" t="s">
        <v>7376</v>
      </c>
      <c r="D142" s="9">
        <v>6000</v>
      </c>
      <c r="E142" s="17">
        <v>7877</v>
      </c>
      <c r="F142" s="3" t="s">
        <v>8218</v>
      </c>
      <c r="G142" s="3" t="s">
        <v>8223</v>
      </c>
      <c r="H142" s="3" t="s">
        <v>8245</v>
      </c>
      <c r="I142" s="3">
        <v>1434142800</v>
      </c>
      <c r="J142" s="3">
        <v>1431435122</v>
      </c>
      <c r="K142" s="3" t="b">
        <v>1</v>
      </c>
      <c r="L142" s="3">
        <v>163</v>
      </c>
      <c r="M142" s="3" t="b">
        <v>1</v>
      </c>
      <c r="N142" s="3" t="s">
        <v>8269</v>
      </c>
      <c r="O142" s="3">
        <v>131</v>
      </c>
      <c r="P142" s="3">
        <v>48.33</v>
      </c>
      <c r="Q142" s="18" t="s">
        <v>8315</v>
      </c>
      <c r="R142" s="3" t="s">
        <v>8316</v>
      </c>
      <c r="S142" s="4">
        <v>42136.536134259266</v>
      </c>
      <c r="T142" s="4">
        <v>42167.875</v>
      </c>
    </row>
    <row r="143" spans="1:20" ht="75" x14ac:dyDescent="0.25">
      <c r="A143" s="3">
        <v>3267</v>
      </c>
      <c r="B143" s="10" t="s">
        <v>3267</v>
      </c>
      <c r="C143" s="3" t="s">
        <v>7377</v>
      </c>
      <c r="D143" s="9">
        <v>15000</v>
      </c>
      <c r="E143" s="17">
        <v>15315</v>
      </c>
      <c r="F143" s="3" t="s">
        <v>8218</v>
      </c>
      <c r="G143" s="3" t="s">
        <v>8223</v>
      </c>
      <c r="H143" s="3" t="s">
        <v>8245</v>
      </c>
      <c r="I143" s="3">
        <v>1437156660</v>
      </c>
      <c r="J143" s="3">
        <v>1434564660</v>
      </c>
      <c r="K143" s="3" t="b">
        <v>1</v>
      </c>
      <c r="L143" s="3">
        <v>288</v>
      </c>
      <c r="M143" s="3" t="b">
        <v>1</v>
      </c>
      <c r="N143" s="3" t="s">
        <v>8269</v>
      </c>
      <c r="O143" s="3">
        <v>102</v>
      </c>
      <c r="P143" s="3">
        <v>53.18</v>
      </c>
      <c r="Q143" s="18" t="s">
        <v>8315</v>
      </c>
      <c r="R143" s="3" t="s">
        <v>8316</v>
      </c>
      <c r="S143" s="4">
        <v>42172.757638888885</v>
      </c>
      <c r="T143" s="4">
        <v>42202.757638888885</v>
      </c>
    </row>
    <row r="144" spans="1:20" ht="75" x14ac:dyDescent="0.25">
      <c r="A144" s="3">
        <v>3268</v>
      </c>
      <c r="B144" s="10" t="s">
        <v>3268</v>
      </c>
      <c r="C144" s="3" t="s">
        <v>7378</v>
      </c>
      <c r="D144" s="9">
        <v>2000</v>
      </c>
      <c r="E144" s="17">
        <v>2560</v>
      </c>
      <c r="F144" s="3" t="s">
        <v>8218</v>
      </c>
      <c r="G144" s="3" t="s">
        <v>8223</v>
      </c>
      <c r="H144" s="3" t="s">
        <v>8245</v>
      </c>
      <c r="I144" s="3">
        <v>1472074928</v>
      </c>
      <c r="J144" s="3">
        <v>1470692528</v>
      </c>
      <c r="K144" s="3" t="b">
        <v>1</v>
      </c>
      <c r="L144" s="3">
        <v>42</v>
      </c>
      <c r="M144" s="3" t="b">
        <v>1</v>
      </c>
      <c r="N144" s="3" t="s">
        <v>8269</v>
      </c>
      <c r="O144" s="3">
        <v>128</v>
      </c>
      <c r="P144" s="3">
        <v>60.95</v>
      </c>
      <c r="Q144" s="18" t="s">
        <v>8315</v>
      </c>
      <c r="R144" s="3" t="s">
        <v>8316</v>
      </c>
      <c r="S144" s="4">
        <v>42590.90425925926</v>
      </c>
      <c r="T144" s="4">
        <v>42606.90425925926</v>
      </c>
    </row>
    <row r="145" spans="1:20" ht="75" x14ac:dyDescent="0.25">
      <c r="A145" s="3">
        <v>3272</v>
      </c>
      <c r="B145" s="10" t="s">
        <v>3272</v>
      </c>
      <c r="C145" s="3" t="s">
        <v>7382</v>
      </c>
      <c r="D145" s="9">
        <v>10000</v>
      </c>
      <c r="E145" s="17">
        <v>15443</v>
      </c>
      <c r="F145" s="3" t="s">
        <v>8218</v>
      </c>
      <c r="G145" s="3" t="s">
        <v>8223</v>
      </c>
      <c r="H145" s="3" t="s">
        <v>8245</v>
      </c>
      <c r="I145" s="3">
        <v>1446814809</v>
      </c>
      <c r="J145" s="3">
        <v>1444219209</v>
      </c>
      <c r="K145" s="3" t="b">
        <v>1</v>
      </c>
      <c r="L145" s="3">
        <v>145</v>
      </c>
      <c r="M145" s="3" t="b">
        <v>1</v>
      </c>
      <c r="N145" s="3" t="s">
        <v>8269</v>
      </c>
      <c r="O145" s="3">
        <v>154</v>
      </c>
      <c r="P145" s="3">
        <v>106.5</v>
      </c>
      <c r="Q145" s="18" t="s">
        <v>8315</v>
      </c>
      <c r="R145" s="3" t="s">
        <v>8316</v>
      </c>
      <c r="S145" s="4">
        <v>42284.500104166669</v>
      </c>
      <c r="T145" s="4">
        <v>42314.541770833333</v>
      </c>
    </row>
    <row r="146" spans="1:20" ht="75" x14ac:dyDescent="0.25">
      <c r="A146" s="3">
        <v>3273</v>
      </c>
      <c r="B146" s="10" t="s">
        <v>3273</v>
      </c>
      <c r="C146" s="3" t="s">
        <v>7383</v>
      </c>
      <c r="D146" s="9">
        <v>4000</v>
      </c>
      <c r="E146" s="17">
        <v>4296</v>
      </c>
      <c r="F146" s="3" t="s">
        <v>8218</v>
      </c>
      <c r="G146" s="3" t="s">
        <v>8223</v>
      </c>
      <c r="H146" s="3" t="s">
        <v>8245</v>
      </c>
      <c r="I146" s="3">
        <v>1473879600</v>
      </c>
      <c r="J146" s="3">
        <v>1472498042</v>
      </c>
      <c r="K146" s="3" t="b">
        <v>1</v>
      </c>
      <c r="L146" s="3">
        <v>21</v>
      </c>
      <c r="M146" s="3" t="b">
        <v>1</v>
      </c>
      <c r="N146" s="3" t="s">
        <v>8269</v>
      </c>
      <c r="O146" s="3">
        <v>107</v>
      </c>
      <c r="P146" s="3">
        <v>204.57</v>
      </c>
      <c r="Q146" s="18" t="s">
        <v>8315</v>
      </c>
      <c r="R146" s="3" t="s">
        <v>8316</v>
      </c>
      <c r="S146" s="4">
        <v>42611.801412037035</v>
      </c>
      <c r="T146" s="4">
        <v>42627.791666666672</v>
      </c>
    </row>
    <row r="147" spans="1:20" ht="90" x14ac:dyDescent="0.25">
      <c r="A147" s="3">
        <v>3274</v>
      </c>
      <c r="B147" s="10" t="s">
        <v>3274</v>
      </c>
      <c r="C147" s="3" t="s">
        <v>7384</v>
      </c>
      <c r="D147" s="9">
        <v>15500</v>
      </c>
      <c r="E147" s="17">
        <v>15705</v>
      </c>
      <c r="F147" s="3" t="s">
        <v>8218</v>
      </c>
      <c r="G147" s="3" t="s">
        <v>8223</v>
      </c>
      <c r="H147" s="3" t="s">
        <v>8245</v>
      </c>
      <c r="I147" s="3">
        <v>1458075600</v>
      </c>
      <c r="J147" s="3">
        <v>1454259272</v>
      </c>
      <c r="K147" s="3" t="b">
        <v>1</v>
      </c>
      <c r="L147" s="3">
        <v>286</v>
      </c>
      <c r="M147" s="3" t="b">
        <v>1</v>
      </c>
      <c r="N147" s="3" t="s">
        <v>8269</v>
      </c>
      <c r="O147" s="3">
        <v>101</v>
      </c>
      <c r="P147" s="3">
        <v>54.91</v>
      </c>
      <c r="Q147" s="18" t="s">
        <v>8315</v>
      </c>
      <c r="R147" s="3" t="s">
        <v>8316</v>
      </c>
      <c r="S147" s="4">
        <v>42400.704537037032</v>
      </c>
      <c r="T147" s="4">
        <v>42444.875</v>
      </c>
    </row>
    <row r="148" spans="1:20" ht="75" x14ac:dyDescent="0.25">
      <c r="A148" s="3">
        <v>3275</v>
      </c>
      <c r="B148" s="10" t="s">
        <v>3275</v>
      </c>
      <c r="C148" s="3" t="s">
        <v>7385</v>
      </c>
      <c r="D148" s="9">
        <v>1800</v>
      </c>
      <c r="E148" s="17">
        <v>1805</v>
      </c>
      <c r="F148" s="3" t="s">
        <v>8218</v>
      </c>
      <c r="G148" s="3" t="s">
        <v>8223</v>
      </c>
      <c r="H148" s="3" t="s">
        <v>8245</v>
      </c>
      <c r="I148" s="3">
        <v>1423456200</v>
      </c>
      <c r="J148" s="3">
        <v>1421183271</v>
      </c>
      <c r="K148" s="3" t="b">
        <v>1</v>
      </c>
      <c r="L148" s="3">
        <v>12</v>
      </c>
      <c r="M148" s="3" t="b">
        <v>1</v>
      </c>
      <c r="N148" s="3" t="s">
        <v>8269</v>
      </c>
      <c r="O148" s="3">
        <v>100</v>
      </c>
      <c r="P148" s="3">
        <v>150.41999999999999</v>
      </c>
      <c r="Q148" s="18" t="s">
        <v>8315</v>
      </c>
      <c r="R148" s="3" t="s">
        <v>8316</v>
      </c>
      <c r="S148" s="4">
        <v>42017.88045138889</v>
      </c>
      <c r="T148" s="4">
        <v>42044.1875</v>
      </c>
    </row>
    <row r="149" spans="1:20" ht="90" x14ac:dyDescent="0.25">
      <c r="A149" s="3">
        <v>3279</v>
      </c>
      <c r="B149" s="10" t="s">
        <v>3279</v>
      </c>
      <c r="C149" s="3" t="s">
        <v>7389</v>
      </c>
      <c r="D149" s="9">
        <v>5800</v>
      </c>
      <c r="E149" s="17">
        <v>6628</v>
      </c>
      <c r="F149" s="3" t="s">
        <v>8218</v>
      </c>
      <c r="G149" s="3" t="s">
        <v>8223</v>
      </c>
      <c r="H149" s="3" t="s">
        <v>8245</v>
      </c>
      <c r="I149" s="3">
        <v>1459474059</v>
      </c>
      <c r="J149" s="3">
        <v>1456885659</v>
      </c>
      <c r="K149" s="3" t="b">
        <v>0</v>
      </c>
      <c r="L149" s="3">
        <v>63</v>
      </c>
      <c r="M149" s="3" t="b">
        <v>1</v>
      </c>
      <c r="N149" s="3" t="s">
        <v>8269</v>
      </c>
      <c r="O149" s="3">
        <v>114</v>
      </c>
      <c r="P149" s="3">
        <v>105.21</v>
      </c>
      <c r="Q149" s="18" t="s">
        <v>8315</v>
      </c>
      <c r="R149" s="3" t="s">
        <v>8316</v>
      </c>
      <c r="S149" s="4">
        <v>42431.102534722217</v>
      </c>
      <c r="T149" s="4">
        <v>42461.06086805556</v>
      </c>
    </row>
    <row r="150" spans="1:20" ht="75" x14ac:dyDescent="0.25">
      <c r="A150" s="3">
        <v>3280</v>
      </c>
      <c r="B150" s="10" t="s">
        <v>3280</v>
      </c>
      <c r="C150" s="3" t="s">
        <v>7390</v>
      </c>
      <c r="D150" s="9">
        <v>2000</v>
      </c>
      <c r="E150" s="17">
        <v>2060</v>
      </c>
      <c r="F150" s="3" t="s">
        <v>8218</v>
      </c>
      <c r="G150" s="3" t="s">
        <v>8223</v>
      </c>
      <c r="H150" s="3" t="s">
        <v>8245</v>
      </c>
      <c r="I150" s="3">
        <v>1433134800</v>
      </c>
      <c r="J150" s="3">
        <v>1430158198</v>
      </c>
      <c r="K150" s="3" t="b">
        <v>0</v>
      </c>
      <c r="L150" s="3">
        <v>30</v>
      </c>
      <c r="M150" s="3" t="b">
        <v>1</v>
      </c>
      <c r="N150" s="3" t="s">
        <v>8269</v>
      </c>
      <c r="O150" s="3">
        <v>103</v>
      </c>
      <c r="P150" s="3">
        <v>68.67</v>
      </c>
      <c r="Q150" s="18" t="s">
        <v>8315</v>
      </c>
      <c r="R150" s="3" t="s">
        <v>8316</v>
      </c>
      <c r="S150" s="4">
        <v>42121.756921296299</v>
      </c>
      <c r="T150" s="4">
        <v>42156.208333333328</v>
      </c>
    </row>
    <row r="151" spans="1:20" ht="60" x14ac:dyDescent="0.25">
      <c r="A151" s="3">
        <v>3281</v>
      </c>
      <c r="B151" s="10" t="s">
        <v>3281</v>
      </c>
      <c r="C151" s="3" t="s">
        <v>7391</v>
      </c>
      <c r="D151" s="9">
        <v>5000</v>
      </c>
      <c r="E151" s="17">
        <v>6080</v>
      </c>
      <c r="F151" s="3" t="s">
        <v>8218</v>
      </c>
      <c r="G151" s="3" t="s">
        <v>8223</v>
      </c>
      <c r="H151" s="3" t="s">
        <v>8245</v>
      </c>
      <c r="I151" s="3">
        <v>1441153705</v>
      </c>
      <c r="J151" s="3">
        <v>1438561705</v>
      </c>
      <c r="K151" s="3" t="b">
        <v>0</v>
      </c>
      <c r="L151" s="3">
        <v>47</v>
      </c>
      <c r="M151" s="3" t="b">
        <v>1</v>
      </c>
      <c r="N151" s="3" t="s">
        <v>8269</v>
      </c>
      <c r="O151" s="3">
        <v>122</v>
      </c>
      <c r="P151" s="3">
        <v>129.36000000000001</v>
      </c>
      <c r="Q151" s="18" t="s">
        <v>8315</v>
      </c>
      <c r="R151" s="3" t="s">
        <v>8316</v>
      </c>
      <c r="S151" s="4">
        <v>42219.019733796296</v>
      </c>
      <c r="T151" s="4">
        <v>42249.019733796296</v>
      </c>
    </row>
    <row r="152" spans="1:20" ht="90" x14ac:dyDescent="0.25">
      <c r="A152" s="3">
        <v>3282</v>
      </c>
      <c r="B152" s="10" t="s">
        <v>3282</v>
      </c>
      <c r="C152" s="3" t="s">
        <v>7392</v>
      </c>
      <c r="D152" s="9">
        <v>31000</v>
      </c>
      <c r="E152" s="17">
        <v>31820.5</v>
      </c>
      <c r="F152" s="3" t="s">
        <v>8218</v>
      </c>
      <c r="G152" s="3" t="s">
        <v>8223</v>
      </c>
      <c r="H152" s="3" t="s">
        <v>8245</v>
      </c>
      <c r="I152" s="3">
        <v>1461904788</v>
      </c>
      <c r="J152" s="3">
        <v>1458103188</v>
      </c>
      <c r="K152" s="3" t="b">
        <v>0</v>
      </c>
      <c r="L152" s="3">
        <v>237</v>
      </c>
      <c r="M152" s="3" t="b">
        <v>1</v>
      </c>
      <c r="N152" s="3" t="s">
        <v>8269</v>
      </c>
      <c r="O152" s="3">
        <v>103</v>
      </c>
      <c r="P152" s="3">
        <v>134.26</v>
      </c>
      <c r="Q152" s="18" t="s">
        <v>8315</v>
      </c>
      <c r="R152" s="3" t="s">
        <v>8316</v>
      </c>
      <c r="S152" s="4">
        <v>42445.19430555556</v>
      </c>
      <c r="T152" s="4">
        <v>42489.19430555556</v>
      </c>
    </row>
    <row r="153" spans="1:20" ht="75" x14ac:dyDescent="0.25">
      <c r="A153" s="3">
        <v>3284</v>
      </c>
      <c r="B153" s="10" t="s">
        <v>3284</v>
      </c>
      <c r="C153" s="3" t="s">
        <v>7394</v>
      </c>
      <c r="D153" s="9">
        <v>3000</v>
      </c>
      <c r="E153" s="17">
        <v>3048</v>
      </c>
      <c r="F153" s="3" t="s">
        <v>8218</v>
      </c>
      <c r="G153" s="3" t="s">
        <v>8223</v>
      </c>
      <c r="H153" s="3" t="s">
        <v>8245</v>
      </c>
      <c r="I153" s="3">
        <v>1454047140</v>
      </c>
      <c r="J153" s="3">
        <v>1452546853</v>
      </c>
      <c r="K153" s="3" t="b">
        <v>0</v>
      </c>
      <c r="L153" s="3">
        <v>15</v>
      </c>
      <c r="M153" s="3" t="b">
        <v>1</v>
      </c>
      <c r="N153" s="3" t="s">
        <v>8269</v>
      </c>
      <c r="O153" s="3">
        <v>102</v>
      </c>
      <c r="P153" s="3">
        <v>203.2</v>
      </c>
      <c r="Q153" s="18" t="s">
        <v>8315</v>
      </c>
      <c r="R153" s="3" t="s">
        <v>8316</v>
      </c>
      <c r="S153" s="4">
        <v>42380.884872685187</v>
      </c>
      <c r="T153" s="4">
        <v>42398.249305555553</v>
      </c>
    </row>
    <row r="154" spans="1:20" ht="30" x14ac:dyDescent="0.25">
      <c r="A154" s="3">
        <v>3285</v>
      </c>
      <c r="B154" s="10" t="s">
        <v>3285</v>
      </c>
      <c r="C154" s="3" t="s">
        <v>7395</v>
      </c>
      <c r="D154" s="9">
        <v>4999</v>
      </c>
      <c r="E154" s="17">
        <v>5604</v>
      </c>
      <c r="F154" s="3" t="s">
        <v>8218</v>
      </c>
      <c r="G154" s="3" t="s">
        <v>8223</v>
      </c>
      <c r="H154" s="3" t="s">
        <v>8245</v>
      </c>
      <c r="I154" s="3">
        <v>1488258000</v>
      </c>
      <c r="J154" s="3">
        <v>1485556626</v>
      </c>
      <c r="K154" s="3" t="b">
        <v>0</v>
      </c>
      <c r="L154" s="3">
        <v>81</v>
      </c>
      <c r="M154" s="3" t="b">
        <v>1</v>
      </c>
      <c r="N154" s="3" t="s">
        <v>8269</v>
      </c>
      <c r="O154" s="3">
        <v>112</v>
      </c>
      <c r="P154" s="3">
        <v>69.19</v>
      </c>
      <c r="Q154" s="18" t="s">
        <v>8315</v>
      </c>
      <c r="R154" s="3" t="s">
        <v>8316</v>
      </c>
      <c r="S154" s="4">
        <v>42762.942430555559</v>
      </c>
      <c r="T154" s="4">
        <v>42794.208333333328</v>
      </c>
    </row>
    <row r="155" spans="1:20" ht="75" x14ac:dyDescent="0.25">
      <c r="A155" s="3">
        <v>3286</v>
      </c>
      <c r="B155" s="10" t="s">
        <v>3286</v>
      </c>
      <c r="C155" s="3" t="s">
        <v>7396</v>
      </c>
      <c r="D155" s="9">
        <v>15000</v>
      </c>
      <c r="E155" s="17">
        <v>15265</v>
      </c>
      <c r="F155" s="3" t="s">
        <v>8218</v>
      </c>
      <c r="G155" s="3" t="s">
        <v>8223</v>
      </c>
      <c r="H155" s="3" t="s">
        <v>8245</v>
      </c>
      <c r="I155" s="3">
        <v>1471291782</v>
      </c>
      <c r="J155" s="3">
        <v>1468699782</v>
      </c>
      <c r="K155" s="3" t="b">
        <v>0</v>
      </c>
      <c r="L155" s="3">
        <v>122</v>
      </c>
      <c r="M155" s="3" t="b">
        <v>1</v>
      </c>
      <c r="N155" s="3" t="s">
        <v>8269</v>
      </c>
      <c r="O155" s="3">
        <v>102</v>
      </c>
      <c r="P155" s="3">
        <v>125.12</v>
      </c>
      <c r="Q155" s="18" t="s">
        <v>8315</v>
      </c>
      <c r="R155" s="3" t="s">
        <v>8316</v>
      </c>
      <c r="S155" s="4">
        <v>42567.840069444443</v>
      </c>
      <c r="T155" s="4">
        <v>42597.840069444443</v>
      </c>
    </row>
    <row r="156" spans="1:20" ht="75" x14ac:dyDescent="0.25">
      <c r="A156" s="3">
        <v>3291</v>
      </c>
      <c r="B156" s="10" t="s">
        <v>3291</v>
      </c>
      <c r="C156" s="3" t="s">
        <v>7401</v>
      </c>
      <c r="D156" s="9">
        <v>500</v>
      </c>
      <c r="E156" s="17">
        <v>570</v>
      </c>
      <c r="F156" s="3" t="s">
        <v>8218</v>
      </c>
      <c r="G156" s="3" t="s">
        <v>8223</v>
      </c>
      <c r="H156" s="3" t="s">
        <v>8245</v>
      </c>
      <c r="I156" s="3">
        <v>1442462340</v>
      </c>
      <c r="J156" s="3">
        <v>1439743900</v>
      </c>
      <c r="K156" s="3" t="b">
        <v>0</v>
      </c>
      <c r="L156" s="3">
        <v>14</v>
      </c>
      <c r="M156" s="3" t="b">
        <v>1</v>
      </c>
      <c r="N156" s="3" t="s">
        <v>8269</v>
      </c>
      <c r="O156" s="3">
        <v>114</v>
      </c>
      <c r="P156" s="3">
        <v>40.71</v>
      </c>
      <c r="Q156" s="18" t="s">
        <v>8315</v>
      </c>
      <c r="R156" s="3" t="s">
        <v>8316</v>
      </c>
      <c r="S156" s="4">
        <v>42232.702546296292</v>
      </c>
      <c r="T156" s="4">
        <v>42264.165972222225</v>
      </c>
    </row>
    <row r="157" spans="1:20" ht="75" x14ac:dyDescent="0.25">
      <c r="A157" s="3">
        <v>3298</v>
      </c>
      <c r="B157" s="10" t="s">
        <v>3298</v>
      </c>
      <c r="C157" s="3" t="s">
        <v>7408</v>
      </c>
      <c r="D157" s="9">
        <v>10000</v>
      </c>
      <c r="E157" s="17">
        <v>10173</v>
      </c>
      <c r="F157" s="3" t="s">
        <v>8218</v>
      </c>
      <c r="G157" s="3" t="s">
        <v>8223</v>
      </c>
      <c r="H157" s="3" t="s">
        <v>8245</v>
      </c>
      <c r="I157" s="3">
        <v>1442102400</v>
      </c>
      <c r="J157" s="3">
        <v>1440370768</v>
      </c>
      <c r="K157" s="3" t="b">
        <v>0</v>
      </c>
      <c r="L157" s="3">
        <v>72</v>
      </c>
      <c r="M157" s="3" t="b">
        <v>1</v>
      </c>
      <c r="N157" s="3" t="s">
        <v>8269</v>
      </c>
      <c r="O157" s="3">
        <v>102</v>
      </c>
      <c r="P157" s="3">
        <v>141.29</v>
      </c>
      <c r="Q157" s="18" t="s">
        <v>8315</v>
      </c>
      <c r="R157" s="3" t="s">
        <v>8316</v>
      </c>
      <c r="S157" s="4">
        <v>42239.957962962959</v>
      </c>
      <c r="T157" s="4">
        <v>42260</v>
      </c>
    </row>
    <row r="158" spans="1:20" ht="75" x14ac:dyDescent="0.25">
      <c r="A158" s="3">
        <v>3299</v>
      </c>
      <c r="B158" s="10" t="s">
        <v>3299</v>
      </c>
      <c r="C158" s="3" t="s">
        <v>7409</v>
      </c>
      <c r="D158" s="9">
        <v>3000</v>
      </c>
      <c r="E158" s="17">
        <v>3486</v>
      </c>
      <c r="F158" s="3" t="s">
        <v>8218</v>
      </c>
      <c r="G158" s="3" t="s">
        <v>8223</v>
      </c>
      <c r="H158" s="3" t="s">
        <v>8245</v>
      </c>
      <c r="I158" s="3">
        <v>1444860063</v>
      </c>
      <c r="J158" s="3">
        <v>1442268063</v>
      </c>
      <c r="K158" s="3" t="b">
        <v>0</v>
      </c>
      <c r="L158" s="3">
        <v>63</v>
      </c>
      <c r="M158" s="3" t="b">
        <v>1</v>
      </c>
      <c r="N158" s="3" t="s">
        <v>8269</v>
      </c>
      <c r="O158" s="3">
        <v>116</v>
      </c>
      <c r="P158" s="3">
        <v>55.33</v>
      </c>
      <c r="Q158" s="18" t="s">
        <v>8315</v>
      </c>
      <c r="R158" s="3" t="s">
        <v>8316</v>
      </c>
      <c r="S158" s="4">
        <v>42261.917395833334</v>
      </c>
      <c r="T158" s="4">
        <v>42291.917395833334</v>
      </c>
    </row>
    <row r="159" spans="1:20" ht="60" x14ac:dyDescent="0.25">
      <c r="A159" s="3">
        <v>3300</v>
      </c>
      <c r="B159" s="10" t="s">
        <v>3300</v>
      </c>
      <c r="C159" s="3" t="s">
        <v>7410</v>
      </c>
      <c r="D159" s="9">
        <v>3000</v>
      </c>
      <c r="E159" s="17">
        <v>4085</v>
      </c>
      <c r="F159" s="3" t="s">
        <v>8218</v>
      </c>
      <c r="G159" s="3" t="s">
        <v>8223</v>
      </c>
      <c r="H159" s="3" t="s">
        <v>8245</v>
      </c>
      <c r="I159" s="3">
        <v>1430329862</v>
      </c>
      <c r="J159" s="3">
        <v>1428515462</v>
      </c>
      <c r="K159" s="3" t="b">
        <v>0</v>
      </c>
      <c r="L159" s="3">
        <v>88</v>
      </c>
      <c r="M159" s="3" t="b">
        <v>1</v>
      </c>
      <c r="N159" s="3" t="s">
        <v>8269</v>
      </c>
      <c r="O159" s="3">
        <v>136</v>
      </c>
      <c r="P159" s="3">
        <v>46.42</v>
      </c>
      <c r="Q159" s="18" t="s">
        <v>8315</v>
      </c>
      <c r="R159" s="3" t="s">
        <v>8316</v>
      </c>
      <c r="S159" s="4">
        <v>42102.743773148148</v>
      </c>
      <c r="T159" s="4">
        <v>42123.743773148148</v>
      </c>
    </row>
    <row r="160" spans="1:20" ht="75" x14ac:dyDescent="0.25">
      <c r="A160" s="3">
        <v>3301</v>
      </c>
      <c r="B160" s="10" t="s">
        <v>3301</v>
      </c>
      <c r="C160" s="3" t="s">
        <v>7411</v>
      </c>
      <c r="D160" s="9">
        <v>3000</v>
      </c>
      <c r="E160" s="17">
        <v>4004</v>
      </c>
      <c r="F160" s="3" t="s">
        <v>8218</v>
      </c>
      <c r="G160" s="3" t="s">
        <v>8223</v>
      </c>
      <c r="H160" s="3" t="s">
        <v>8245</v>
      </c>
      <c r="I160" s="3">
        <v>1470034740</v>
      </c>
      <c r="J160" s="3">
        <v>1466185176</v>
      </c>
      <c r="K160" s="3" t="b">
        <v>0</v>
      </c>
      <c r="L160" s="3">
        <v>70</v>
      </c>
      <c r="M160" s="3" t="b">
        <v>1</v>
      </c>
      <c r="N160" s="3" t="s">
        <v>8269</v>
      </c>
      <c r="O160" s="3">
        <v>133</v>
      </c>
      <c r="P160" s="3">
        <v>57.2</v>
      </c>
      <c r="Q160" s="18" t="s">
        <v>8315</v>
      </c>
      <c r="R160" s="3" t="s">
        <v>8316</v>
      </c>
      <c r="S160" s="4">
        <v>42538.73583333334</v>
      </c>
      <c r="T160" s="4">
        <v>42583.290972222225</v>
      </c>
    </row>
    <row r="161" spans="1:20" ht="75" x14ac:dyDescent="0.25">
      <c r="A161" s="3">
        <v>3303</v>
      </c>
      <c r="B161" s="10" t="s">
        <v>3303</v>
      </c>
      <c r="C161" s="3" t="s">
        <v>7413</v>
      </c>
      <c r="D161" s="9">
        <v>1800</v>
      </c>
      <c r="E161" s="17">
        <v>2086</v>
      </c>
      <c r="F161" s="3" t="s">
        <v>8218</v>
      </c>
      <c r="G161" s="3" t="s">
        <v>8223</v>
      </c>
      <c r="H161" s="3" t="s">
        <v>8245</v>
      </c>
      <c r="I161" s="3">
        <v>1427553484</v>
      </c>
      <c r="J161" s="3">
        <v>1424533084</v>
      </c>
      <c r="K161" s="3" t="b">
        <v>0</v>
      </c>
      <c r="L161" s="3">
        <v>35</v>
      </c>
      <c r="M161" s="3" t="b">
        <v>1</v>
      </c>
      <c r="N161" s="3" t="s">
        <v>8269</v>
      </c>
      <c r="O161" s="3">
        <v>116</v>
      </c>
      <c r="P161" s="3">
        <v>59.6</v>
      </c>
      <c r="Q161" s="18" t="s">
        <v>8315</v>
      </c>
      <c r="R161" s="3" t="s">
        <v>8316</v>
      </c>
      <c r="S161" s="4">
        <v>42056.65143518518</v>
      </c>
      <c r="T161" s="4">
        <v>42091.609768518523</v>
      </c>
    </row>
    <row r="162" spans="1:20" ht="75" x14ac:dyDescent="0.25">
      <c r="A162" s="3">
        <v>3304</v>
      </c>
      <c r="B162" s="10" t="s">
        <v>3304</v>
      </c>
      <c r="C162" s="3" t="s">
        <v>7414</v>
      </c>
      <c r="D162" s="9">
        <v>15000</v>
      </c>
      <c r="E162" s="17">
        <v>15677.5</v>
      </c>
      <c r="F162" s="3" t="s">
        <v>8218</v>
      </c>
      <c r="G162" s="3" t="s">
        <v>8223</v>
      </c>
      <c r="H162" s="3" t="s">
        <v>8245</v>
      </c>
      <c r="I162" s="3">
        <v>1482418752</v>
      </c>
      <c r="J162" s="3">
        <v>1479826752</v>
      </c>
      <c r="K162" s="3" t="b">
        <v>0</v>
      </c>
      <c r="L162" s="3">
        <v>175</v>
      </c>
      <c r="M162" s="3" t="b">
        <v>1</v>
      </c>
      <c r="N162" s="3" t="s">
        <v>8269</v>
      </c>
      <c r="O162" s="3">
        <v>105</v>
      </c>
      <c r="P162" s="3">
        <v>89.59</v>
      </c>
      <c r="Q162" s="18" t="s">
        <v>8315</v>
      </c>
      <c r="R162" s="3" t="s">
        <v>8316</v>
      </c>
      <c r="S162" s="4">
        <v>42696.624444444446</v>
      </c>
      <c r="T162" s="4">
        <v>42726.624444444446</v>
      </c>
    </row>
    <row r="163" spans="1:20" ht="75" x14ac:dyDescent="0.25">
      <c r="A163" s="3">
        <v>3305</v>
      </c>
      <c r="B163" s="10" t="s">
        <v>3305</v>
      </c>
      <c r="C163" s="3" t="s">
        <v>7415</v>
      </c>
      <c r="D163" s="9">
        <v>4000</v>
      </c>
      <c r="E163" s="17">
        <v>4081</v>
      </c>
      <c r="F163" s="3" t="s">
        <v>8218</v>
      </c>
      <c r="G163" s="3" t="s">
        <v>8223</v>
      </c>
      <c r="H163" s="3" t="s">
        <v>8245</v>
      </c>
      <c r="I163" s="3">
        <v>1438374748</v>
      </c>
      <c r="J163" s="3">
        <v>1435782748</v>
      </c>
      <c r="K163" s="3" t="b">
        <v>0</v>
      </c>
      <c r="L163" s="3">
        <v>20</v>
      </c>
      <c r="M163" s="3" t="b">
        <v>1</v>
      </c>
      <c r="N163" s="3" t="s">
        <v>8269</v>
      </c>
      <c r="O163" s="3">
        <v>102</v>
      </c>
      <c r="P163" s="3">
        <v>204.05</v>
      </c>
      <c r="Q163" s="18" t="s">
        <v>8315</v>
      </c>
      <c r="R163" s="3" t="s">
        <v>8316</v>
      </c>
      <c r="S163" s="4">
        <v>42186.855879629627</v>
      </c>
      <c r="T163" s="4">
        <v>42216.855879629627</v>
      </c>
    </row>
    <row r="164" spans="1:20" ht="90" x14ac:dyDescent="0.25">
      <c r="A164" s="3">
        <v>3306</v>
      </c>
      <c r="B164" s="10" t="s">
        <v>3306</v>
      </c>
      <c r="C164" s="3" t="s">
        <v>7416</v>
      </c>
      <c r="D164" s="9">
        <v>1500</v>
      </c>
      <c r="E164" s="17">
        <v>2630</v>
      </c>
      <c r="F164" s="3" t="s">
        <v>8218</v>
      </c>
      <c r="G164" s="3" t="s">
        <v>8223</v>
      </c>
      <c r="H164" s="3" t="s">
        <v>8245</v>
      </c>
      <c r="I164" s="3">
        <v>1465527600</v>
      </c>
      <c r="J164" s="3">
        <v>1462252542</v>
      </c>
      <c r="K164" s="3" t="b">
        <v>0</v>
      </c>
      <c r="L164" s="3">
        <v>54</v>
      </c>
      <c r="M164" s="3" t="b">
        <v>1</v>
      </c>
      <c r="N164" s="3" t="s">
        <v>8269</v>
      </c>
      <c r="O164" s="3">
        <v>175</v>
      </c>
      <c r="P164" s="3">
        <v>48.7</v>
      </c>
      <c r="Q164" s="18" t="s">
        <v>8315</v>
      </c>
      <c r="R164" s="3" t="s">
        <v>8316</v>
      </c>
      <c r="S164" s="4">
        <v>42493.219236111108</v>
      </c>
      <c r="T164" s="4">
        <v>42531.125</v>
      </c>
    </row>
    <row r="165" spans="1:20" ht="75" x14ac:dyDescent="0.25">
      <c r="A165" s="3">
        <v>3307</v>
      </c>
      <c r="B165" s="10" t="s">
        <v>3307</v>
      </c>
      <c r="C165" s="3" t="s">
        <v>7417</v>
      </c>
      <c r="D165" s="9">
        <v>1000</v>
      </c>
      <c r="E165" s="17">
        <v>1066.8</v>
      </c>
      <c r="F165" s="3" t="s">
        <v>8218</v>
      </c>
      <c r="G165" s="3" t="s">
        <v>8223</v>
      </c>
      <c r="H165" s="3" t="s">
        <v>8245</v>
      </c>
      <c r="I165" s="3">
        <v>1463275339</v>
      </c>
      <c r="J165" s="3">
        <v>1460683339</v>
      </c>
      <c r="K165" s="3" t="b">
        <v>0</v>
      </c>
      <c r="L165" s="3">
        <v>20</v>
      </c>
      <c r="M165" s="3" t="b">
        <v>1</v>
      </c>
      <c r="N165" s="3" t="s">
        <v>8269</v>
      </c>
      <c r="O165" s="3">
        <v>107</v>
      </c>
      <c r="P165" s="3">
        <v>53.34</v>
      </c>
      <c r="Q165" s="18" t="s">
        <v>8315</v>
      </c>
      <c r="R165" s="3" t="s">
        <v>8316</v>
      </c>
      <c r="S165" s="4">
        <v>42475.057164351849</v>
      </c>
      <c r="T165" s="4">
        <v>42505.057164351849</v>
      </c>
    </row>
    <row r="166" spans="1:20" ht="75" x14ac:dyDescent="0.25">
      <c r="A166" s="3">
        <v>3308</v>
      </c>
      <c r="B166" s="10" t="s">
        <v>3308</v>
      </c>
      <c r="C166" s="3" t="s">
        <v>7418</v>
      </c>
      <c r="D166" s="9">
        <v>3500</v>
      </c>
      <c r="E166" s="17">
        <v>4280</v>
      </c>
      <c r="F166" s="3" t="s">
        <v>8218</v>
      </c>
      <c r="G166" s="3" t="s">
        <v>8223</v>
      </c>
      <c r="H166" s="3" t="s">
        <v>8245</v>
      </c>
      <c r="I166" s="3">
        <v>1460581365</v>
      </c>
      <c r="J166" s="3">
        <v>1458766965</v>
      </c>
      <c r="K166" s="3" t="b">
        <v>0</v>
      </c>
      <c r="L166" s="3">
        <v>57</v>
      </c>
      <c r="M166" s="3" t="b">
        <v>1</v>
      </c>
      <c r="N166" s="3" t="s">
        <v>8269</v>
      </c>
      <c r="O166" s="3">
        <v>122</v>
      </c>
      <c r="P166" s="3">
        <v>75.09</v>
      </c>
      <c r="Q166" s="18" t="s">
        <v>8315</v>
      </c>
      <c r="R166" s="3" t="s">
        <v>8316</v>
      </c>
      <c r="S166" s="4">
        <v>42452.876909722225</v>
      </c>
      <c r="T166" s="4">
        <v>42473.876909722225</v>
      </c>
    </row>
    <row r="167" spans="1:20" ht="60" x14ac:dyDescent="0.25">
      <c r="A167" s="3">
        <v>3310</v>
      </c>
      <c r="B167" s="10" t="s">
        <v>3310</v>
      </c>
      <c r="C167" s="3" t="s">
        <v>7420</v>
      </c>
      <c r="D167" s="9">
        <v>6500</v>
      </c>
      <c r="E167" s="17">
        <v>6505</v>
      </c>
      <c r="F167" s="3" t="s">
        <v>8218</v>
      </c>
      <c r="G167" s="3" t="s">
        <v>8223</v>
      </c>
      <c r="H167" s="3" t="s">
        <v>8245</v>
      </c>
      <c r="I167" s="3">
        <v>1444169825</v>
      </c>
      <c r="J167" s="3">
        <v>1441577825</v>
      </c>
      <c r="K167" s="3" t="b">
        <v>0</v>
      </c>
      <c r="L167" s="3">
        <v>31</v>
      </c>
      <c r="M167" s="3" t="b">
        <v>1</v>
      </c>
      <c r="N167" s="3" t="s">
        <v>8269</v>
      </c>
      <c r="O167" s="3">
        <v>100</v>
      </c>
      <c r="P167" s="3">
        <v>209.84</v>
      </c>
      <c r="Q167" s="18" t="s">
        <v>8315</v>
      </c>
      <c r="R167" s="3" t="s">
        <v>8316</v>
      </c>
      <c r="S167" s="4">
        <v>42253.928530092591</v>
      </c>
      <c r="T167" s="4">
        <v>42283.928530092591</v>
      </c>
    </row>
    <row r="168" spans="1:20" ht="75" x14ac:dyDescent="0.25">
      <c r="A168" s="3">
        <v>3311</v>
      </c>
      <c r="B168" s="10" t="s">
        <v>3311</v>
      </c>
      <c r="C168" s="3" t="s">
        <v>7421</v>
      </c>
      <c r="D168" s="9">
        <v>2500</v>
      </c>
      <c r="E168" s="17">
        <v>2746</v>
      </c>
      <c r="F168" s="3" t="s">
        <v>8218</v>
      </c>
      <c r="G168" s="3" t="s">
        <v>8223</v>
      </c>
      <c r="H168" s="3" t="s">
        <v>8245</v>
      </c>
      <c r="I168" s="3">
        <v>1445065210</v>
      </c>
      <c r="J168" s="3">
        <v>1442473210</v>
      </c>
      <c r="K168" s="3" t="b">
        <v>0</v>
      </c>
      <c r="L168" s="3">
        <v>45</v>
      </c>
      <c r="M168" s="3" t="b">
        <v>1</v>
      </c>
      <c r="N168" s="3" t="s">
        <v>8269</v>
      </c>
      <c r="O168" s="3">
        <v>110</v>
      </c>
      <c r="P168" s="3">
        <v>61.02</v>
      </c>
      <c r="Q168" s="18" t="s">
        <v>8315</v>
      </c>
      <c r="R168" s="3" t="s">
        <v>8316</v>
      </c>
      <c r="S168" s="4">
        <v>42264.29178240741</v>
      </c>
      <c r="T168" s="4">
        <v>42294.29178240741</v>
      </c>
    </row>
    <row r="169" spans="1:20" ht="60" x14ac:dyDescent="0.25">
      <c r="A169" s="3">
        <v>3312</v>
      </c>
      <c r="B169" s="10" t="s">
        <v>3312</v>
      </c>
      <c r="C169" s="3" t="s">
        <v>7422</v>
      </c>
      <c r="D169" s="9">
        <v>2500</v>
      </c>
      <c r="E169" s="17">
        <v>2501</v>
      </c>
      <c r="F169" s="3" t="s">
        <v>8218</v>
      </c>
      <c r="G169" s="3" t="s">
        <v>8223</v>
      </c>
      <c r="H169" s="3" t="s">
        <v>8245</v>
      </c>
      <c r="I169" s="3">
        <v>1478901600</v>
      </c>
      <c r="J169" s="3">
        <v>1477077946</v>
      </c>
      <c r="K169" s="3" t="b">
        <v>0</v>
      </c>
      <c r="L169" s="3">
        <v>41</v>
      </c>
      <c r="M169" s="3" t="b">
        <v>1</v>
      </c>
      <c r="N169" s="3" t="s">
        <v>8269</v>
      </c>
      <c r="O169" s="3">
        <v>100</v>
      </c>
      <c r="P169" s="3">
        <v>61</v>
      </c>
      <c r="Q169" s="18" t="s">
        <v>8315</v>
      </c>
      <c r="R169" s="3" t="s">
        <v>8316</v>
      </c>
      <c r="S169" s="4">
        <v>42664.809560185182</v>
      </c>
      <c r="T169" s="4">
        <v>42685.916666666672</v>
      </c>
    </row>
    <row r="170" spans="1:20" ht="75" x14ac:dyDescent="0.25">
      <c r="A170" s="3">
        <v>3313</v>
      </c>
      <c r="B170" s="10" t="s">
        <v>3313</v>
      </c>
      <c r="C170" s="3" t="s">
        <v>7423</v>
      </c>
      <c r="D170" s="9">
        <v>2000</v>
      </c>
      <c r="E170" s="17">
        <v>2321</v>
      </c>
      <c r="F170" s="3" t="s">
        <v>8218</v>
      </c>
      <c r="G170" s="3" t="s">
        <v>8223</v>
      </c>
      <c r="H170" s="3" t="s">
        <v>8245</v>
      </c>
      <c r="I170" s="3">
        <v>1453856400</v>
      </c>
      <c r="J170" s="3">
        <v>1452664317</v>
      </c>
      <c r="K170" s="3" t="b">
        <v>0</v>
      </c>
      <c r="L170" s="3">
        <v>29</v>
      </c>
      <c r="M170" s="3" t="b">
        <v>1</v>
      </c>
      <c r="N170" s="3" t="s">
        <v>8269</v>
      </c>
      <c r="O170" s="3">
        <v>116</v>
      </c>
      <c r="P170" s="3">
        <v>80.03</v>
      </c>
      <c r="Q170" s="18" t="s">
        <v>8315</v>
      </c>
      <c r="R170" s="3" t="s">
        <v>8316</v>
      </c>
      <c r="S170" s="4">
        <v>42382.244409722218</v>
      </c>
      <c r="T170" s="4">
        <v>42396.041666666672</v>
      </c>
    </row>
    <row r="171" spans="1:20" ht="75" x14ac:dyDescent="0.25">
      <c r="A171" s="3">
        <v>3316</v>
      </c>
      <c r="B171" s="10" t="s">
        <v>3316</v>
      </c>
      <c r="C171" s="3" t="s">
        <v>7426</v>
      </c>
      <c r="D171" s="9">
        <v>11737</v>
      </c>
      <c r="E171" s="17">
        <v>11747.18</v>
      </c>
      <c r="F171" s="3" t="s">
        <v>8218</v>
      </c>
      <c r="G171" s="3" t="s">
        <v>8223</v>
      </c>
      <c r="H171" s="3" t="s">
        <v>8245</v>
      </c>
      <c r="I171" s="3">
        <v>1407506040</v>
      </c>
      <c r="J171" s="3">
        <v>1404680075</v>
      </c>
      <c r="K171" s="3" t="b">
        <v>0</v>
      </c>
      <c r="L171" s="3">
        <v>125</v>
      </c>
      <c r="M171" s="3" t="b">
        <v>1</v>
      </c>
      <c r="N171" s="3" t="s">
        <v>8269</v>
      </c>
      <c r="O171" s="3">
        <v>100</v>
      </c>
      <c r="P171" s="3">
        <v>93.98</v>
      </c>
      <c r="Q171" s="18" t="s">
        <v>8315</v>
      </c>
      <c r="R171" s="3" t="s">
        <v>8316</v>
      </c>
      <c r="S171" s="4">
        <v>41826.871238425927</v>
      </c>
      <c r="T171" s="4">
        <v>41859.57916666667</v>
      </c>
    </row>
    <row r="172" spans="1:20" ht="60" x14ac:dyDescent="0.25">
      <c r="A172" s="3">
        <v>3317</v>
      </c>
      <c r="B172" s="10" t="s">
        <v>3317</v>
      </c>
      <c r="C172" s="3" t="s">
        <v>7427</v>
      </c>
      <c r="D172" s="9">
        <v>1050</v>
      </c>
      <c r="E172" s="17">
        <v>1115</v>
      </c>
      <c r="F172" s="3" t="s">
        <v>8218</v>
      </c>
      <c r="G172" s="3" t="s">
        <v>8223</v>
      </c>
      <c r="H172" s="3" t="s">
        <v>8245</v>
      </c>
      <c r="I172" s="3">
        <v>1465347424</v>
      </c>
      <c r="J172" s="3">
        <v>1462755424</v>
      </c>
      <c r="K172" s="3" t="b">
        <v>0</v>
      </c>
      <c r="L172" s="3">
        <v>18</v>
      </c>
      <c r="M172" s="3" t="b">
        <v>1</v>
      </c>
      <c r="N172" s="3" t="s">
        <v>8269</v>
      </c>
      <c r="O172" s="3">
        <v>106</v>
      </c>
      <c r="P172" s="3">
        <v>61.94</v>
      </c>
      <c r="Q172" s="18" t="s">
        <v>8315</v>
      </c>
      <c r="R172" s="3" t="s">
        <v>8316</v>
      </c>
      <c r="S172" s="4">
        <v>42499.039629629624</v>
      </c>
      <c r="T172" s="4">
        <v>42529.039629629624</v>
      </c>
    </row>
    <row r="173" spans="1:20" ht="60" x14ac:dyDescent="0.25">
      <c r="A173" s="3">
        <v>3320</v>
      </c>
      <c r="B173" s="10" t="s">
        <v>3320</v>
      </c>
      <c r="C173" s="3" t="s">
        <v>7430</v>
      </c>
      <c r="D173" s="9">
        <v>2500</v>
      </c>
      <c r="E173" s="17">
        <v>2525</v>
      </c>
      <c r="F173" s="3" t="s">
        <v>8218</v>
      </c>
      <c r="G173" s="3" t="s">
        <v>8223</v>
      </c>
      <c r="H173" s="3" t="s">
        <v>8245</v>
      </c>
      <c r="I173" s="3">
        <v>1466557557</v>
      </c>
      <c r="J173" s="3">
        <v>1463965557</v>
      </c>
      <c r="K173" s="3" t="b">
        <v>0</v>
      </c>
      <c r="L173" s="3">
        <v>38</v>
      </c>
      <c r="M173" s="3" t="b">
        <v>1</v>
      </c>
      <c r="N173" s="3" t="s">
        <v>8269</v>
      </c>
      <c r="O173" s="3">
        <v>101</v>
      </c>
      <c r="P173" s="3">
        <v>66.45</v>
      </c>
      <c r="Q173" s="18" t="s">
        <v>8315</v>
      </c>
      <c r="R173" s="3" t="s">
        <v>8316</v>
      </c>
      <c r="S173" s="4">
        <v>42513.045798611114</v>
      </c>
      <c r="T173" s="4">
        <v>42543.045798611114</v>
      </c>
    </row>
    <row r="174" spans="1:20" ht="75" x14ac:dyDescent="0.25">
      <c r="A174" s="3">
        <v>3321</v>
      </c>
      <c r="B174" s="10" t="s">
        <v>3321</v>
      </c>
      <c r="C174" s="3" t="s">
        <v>7431</v>
      </c>
      <c r="D174" s="9">
        <v>500</v>
      </c>
      <c r="E174" s="17">
        <v>537</v>
      </c>
      <c r="F174" s="3" t="s">
        <v>8218</v>
      </c>
      <c r="G174" s="3" t="s">
        <v>8223</v>
      </c>
      <c r="H174" s="3" t="s">
        <v>8245</v>
      </c>
      <c r="I174" s="3">
        <v>1413431940</v>
      </c>
      <c r="J174" s="3">
        <v>1412216665</v>
      </c>
      <c r="K174" s="3" t="b">
        <v>0</v>
      </c>
      <c r="L174" s="3">
        <v>15</v>
      </c>
      <c r="M174" s="3" t="b">
        <v>1</v>
      </c>
      <c r="N174" s="3" t="s">
        <v>8269</v>
      </c>
      <c r="O174" s="3">
        <v>107</v>
      </c>
      <c r="P174" s="3">
        <v>35.799999999999997</v>
      </c>
      <c r="Q174" s="18" t="s">
        <v>8315</v>
      </c>
      <c r="R174" s="3" t="s">
        <v>8316</v>
      </c>
      <c r="S174" s="4">
        <v>41914.100289351853</v>
      </c>
      <c r="T174" s="4">
        <v>41928.165972222225</v>
      </c>
    </row>
    <row r="175" spans="1:20" ht="75" x14ac:dyDescent="0.25">
      <c r="A175" s="3">
        <v>3322</v>
      </c>
      <c r="B175" s="10" t="s">
        <v>3322</v>
      </c>
      <c r="C175" s="3" t="s">
        <v>7432</v>
      </c>
      <c r="D175" s="9">
        <v>3300</v>
      </c>
      <c r="E175" s="17">
        <v>3350</v>
      </c>
      <c r="F175" s="3" t="s">
        <v>8218</v>
      </c>
      <c r="G175" s="3" t="s">
        <v>8223</v>
      </c>
      <c r="H175" s="3" t="s">
        <v>8245</v>
      </c>
      <c r="I175" s="3">
        <v>1466567700</v>
      </c>
      <c r="J175" s="3">
        <v>1464653696</v>
      </c>
      <c r="K175" s="3" t="b">
        <v>0</v>
      </c>
      <c r="L175" s="3">
        <v>23</v>
      </c>
      <c r="M175" s="3" t="b">
        <v>1</v>
      </c>
      <c r="N175" s="3" t="s">
        <v>8269</v>
      </c>
      <c r="O175" s="3">
        <v>102</v>
      </c>
      <c r="P175" s="3">
        <v>145.65</v>
      </c>
      <c r="Q175" s="18" t="s">
        <v>8315</v>
      </c>
      <c r="R175" s="3" t="s">
        <v>8316</v>
      </c>
      <c r="S175" s="4">
        <v>42521.010370370372</v>
      </c>
      <c r="T175" s="4">
        <v>42543.163194444445</v>
      </c>
    </row>
    <row r="176" spans="1:20" ht="75" x14ac:dyDescent="0.25">
      <c r="A176" s="3">
        <v>3326</v>
      </c>
      <c r="B176" s="10" t="s">
        <v>3326</v>
      </c>
      <c r="C176" s="3" t="s">
        <v>7436</v>
      </c>
      <c r="D176" s="9">
        <v>8000</v>
      </c>
      <c r="E176" s="17">
        <v>8110</v>
      </c>
      <c r="F176" s="3" t="s">
        <v>8218</v>
      </c>
      <c r="G176" s="3" t="s">
        <v>8223</v>
      </c>
      <c r="H176" s="3" t="s">
        <v>8245</v>
      </c>
      <c r="I176" s="3">
        <v>1425830905</v>
      </c>
      <c r="J176" s="3">
        <v>1423242505</v>
      </c>
      <c r="K176" s="3" t="b">
        <v>0</v>
      </c>
      <c r="L176" s="3">
        <v>57</v>
      </c>
      <c r="M176" s="3" t="b">
        <v>1</v>
      </c>
      <c r="N176" s="3" t="s">
        <v>8269</v>
      </c>
      <c r="O176" s="3">
        <v>101</v>
      </c>
      <c r="P176" s="3">
        <v>142.28</v>
      </c>
      <c r="Q176" s="18" t="s">
        <v>8315</v>
      </c>
      <c r="R176" s="3" t="s">
        <v>8316</v>
      </c>
      <c r="S176" s="4">
        <v>42041.714178240742</v>
      </c>
      <c r="T176" s="4">
        <v>42071.67251157407</v>
      </c>
    </row>
    <row r="177" spans="1:20" ht="75" x14ac:dyDescent="0.25">
      <c r="A177" s="3">
        <v>3328</v>
      </c>
      <c r="B177" s="10" t="s">
        <v>3328</v>
      </c>
      <c r="C177" s="3" t="s">
        <v>7438</v>
      </c>
      <c r="D177" s="9">
        <v>1800</v>
      </c>
      <c r="E177" s="17">
        <v>2635</v>
      </c>
      <c r="F177" s="3" t="s">
        <v>8218</v>
      </c>
      <c r="G177" s="3" t="s">
        <v>8223</v>
      </c>
      <c r="H177" s="3" t="s">
        <v>8245</v>
      </c>
      <c r="I177" s="3">
        <v>1404522000</v>
      </c>
      <c r="J177" s="3">
        <v>1404308883</v>
      </c>
      <c r="K177" s="3" t="b">
        <v>0</v>
      </c>
      <c r="L177" s="3">
        <v>9</v>
      </c>
      <c r="M177" s="3" t="b">
        <v>1</v>
      </c>
      <c r="N177" s="3" t="s">
        <v>8269</v>
      </c>
      <c r="O177" s="3">
        <v>146</v>
      </c>
      <c r="P177" s="3">
        <v>292.77999999999997</v>
      </c>
      <c r="Q177" s="18" t="s">
        <v>8315</v>
      </c>
      <c r="R177" s="3" t="s">
        <v>8316</v>
      </c>
      <c r="S177" s="4">
        <v>41822.57503472222</v>
      </c>
      <c r="T177" s="4">
        <v>41825.041666666664</v>
      </c>
    </row>
    <row r="178" spans="1:20" ht="75" x14ac:dyDescent="0.25">
      <c r="A178" s="3">
        <v>3331</v>
      </c>
      <c r="B178" s="10" t="s">
        <v>3331</v>
      </c>
      <c r="C178" s="3" t="s">
        <v>7441</v>
      </c>
      <c r="D178" s="9">
        <v>5000</v>
      </c>
      <c r="E178" s="17">
        <v>5226</v>
      </c>
      <c r="F178" s="3" t="s">
        <v>8218</v>
      </c>
      <c r="G178" s="3" t="s">
        <v>8223</v>
      </c>
      <c r="H178" s="3" t="s">
        <v>8245</v>
      </c>
      <c r="I178" s="3">
        <v>1444149886</v>
      </c>
      <c r="J178" s="3">
        <v>1441125886</v>
      </c>
      <c r="K178" s="3" t="b">
        <v>0</v>
      </c>
      <c r="L178" s="3">
        <v>65</v>
      </c>
      <c r="M178" s="3" t="b">
        <v>1</v>
      </c>
      <c r="N178" s="3" t="s">
        <v>8269</v>
      </c>
      <c r="O178" s="3">
        <v>105</v>
      </c>
      <c r="P178" s="3">
        <v>80.400000000000006</v>
      </c>
      <c r="Q178" s="18" t="s">
        <v>8315</v>
      </c>
      <c r="R178" s="3" t="s">
        <v>8316</v>
      </c>
      <c r="S178" s="4">
        <v>42248.697754629626</v>
      </c>
      <c r="T178" s="4">
        <v>42283.697754629626</v>
      </c>
    </row>
    <row r="179" spans="1:20" ht="75" x14ac:dyDescent="0.25">
      <c r="A179" s="3">
        <v>3332</v>
      </c>
      <c r="B179" s="10" t="s">
        <v>3332</v>
      </c>
      <c r="C179" s="3" t="s">
        <v>7442</v>
      </c>
      <c r="D179" s="9">
        <v>6000</v>
      </c>
      <c r="E179" s="17">
        <v>6000</v>
      </c>
      <c r="F179" s="3" t="s">
        <v>8218</v>
      </c>
      <c r="G179" s="3" t="s">
        <v>8223</v>
      </c>
      <c r="H179" s="3" t="s">
        <v>8245</v>
      </c>
      <c r="I179" s="3">
        <v>1405802330</v>
      </c>
      <c r="J179" s="3">
        <v>1403210330</v>
      </c>
      <c r="K179" s="3" t="b">
        <v>0</v>
      </c>
      <c r="L179" s="3">
        <v>83</v>
      </c>
      <c r="M179" s="3" t="b">
        <v>1</v>
      </c>
      <c r="N179" s="3" t="s">
        <v>8269</v>
      </c>
      <c r="O179" s="3">
        <v>100</v>
      </c>
      <c r="P179" s="3">
        <v>72.290000000000006</v>
      </c>
      <c r="Q179" s="18" t="s">
        <v>8315</v>
      </c>
      <c r="R179" s="3" t="s">
        <v>8316</v>
      </c>
      <c r="S179" s="4">
        <v>41809.860300925924</v>
      </c>
      <c r="T179" s="4">
        <v>41839.860300925924</v>
      </c>
    </row>
    <row r="180" spans="1:20" ht="75" x14ac:dyDescent="0.25">
      <c r="A180" s="3">
        <v>3333</v>
      </c>
      <c r="B180" s="10" t="s">
        <v>3333</v>
      </c>
      <c r="C180" s="3" t="s">
        <v>7443</v>
      </c>
      <c r="D180" s="9">
        <v>3500</v>
      </c>
      <c r="E180" s="17">
        <v>3660</v>
      </c>
      <c r="F180" s="3" t="s">
        <v>8218</v>
      </c>
      <c r="G180" s="3" t="s">
        <v>8223</v>
      </c>
      <c r="H180" s="3" t="s">
        <v>8245</v>
      </c>
      <c r="I180" s="3">
        <v>1434384880</v>
      </c>
      <c r="J180" s="3">
        <v>1432484080</v>
      </c>
      <c r="K180" s="3" t="b">
        <v>0</v>
      </c>
      <c r="L180" s="3">
        <v>111</v>
      </c>
      <c r="M180" s="3" t="b">
        <v>1</v>
      </c>
      <c r="N180" s="3" t="s">
        <v>8269</v>
      </c>
      <c r="O180" s="3">
        <v>105</v>
      </c>
      <c r="P180" s="3">
        <v>32.97</v>
      </c>
      <c r="Q180" s="18" t="s">
        <v>8315</v>
      </c>
      <c r="R180" s="3" t="s">
        <v>8316</v>
      </c>
      <c r="S180" s="4">
        <v>42148.676851851851</v>
      </c>
      <c r="T180" s="4">
        <v>42170.676851851851</v>
      </c>
    </row>
    <row r="181" spans="1:20" ht="60" x14ac:dyDescent="0.25">
      <c r="A181" s="3">
        <v>3334</v>
      </c>
      <c r="B181" s="10" t="s">
        <v>3334</v>
      </c>
      <c r="C181" s="3" t="s">
        <v>7444</v>
      </c>
      <c r="D181" s="9">
        <v>3871</v>
      </c>
      <c r="E181" s="17">
        <v>5366</v>
      </c>
      <c r="F181" s="3" t="s">
        <v>8218</v>
      </c>
      <c r="G181" s="3" t="s">
        <v>8223</v>
      </c>
      <c r="H181" s="3" t="s">
        <v>8245</v>
      </c>
      <c r="I181" s="3">
        <v>1438259422</v>
      </c>
      <c r="J181" s="3">
        <v>1435667422</v>
      </c>
      <c r="K181" s="3" t="b">
        <v>0</v>
      </c>
      <c r="L181" s="3">
        <v>46</v>
      </c>
      <c r="M181" s="3" t="b">
        <v>1</v>
      </c>
      <c r="N181" s="3" t="s">
        <v>8269</v>
      </c>
      <c r="O181" s="3">
        <v>139</v>
      </c>
      <c r="P181" s="3">
        <v>116.65</v>
      </c>
      <c r="Q181" s="18" t="s">
        <v>8315</v>
      </c>
      <c r="R181" s="3" t="s">
        <v>8316</v>
      </c>
      <c r="S181" s="4">
        <v>42185.521087962959</v>
      </c>
      <c r="T181" s="4">
        <v>42215.521087962959</v>
      </c>
    </row>
    <row r="182" spans="1:20" ht="45" x14ac:dyDescent="0.25">
      <c r="A182" s="3">
        <v>3338</v>
      </c>
      <c r="B182" s="10" t="s">
        <v>3338</v>
      </c>
      <c r="C182" s="3" t="s">
        <v>7448</v>
      </c>
      <c r="D182" s="9">
        <v>15000</v>
      </c>
      <c r="E182" s="17">
        <v>15327</v>
      </c>
      <c r="F182" s="3" t="s">
        <v>8218</v>
      </c>
      <c r="G182" s="3" t="s">
        <v>8223</v>
      </c>
      <c r="H182" s="3" t="s">
        <v>8245</v>
      </c>
      <c r="I182" s="3">
        <v>1487944080</v>
      </c>
      <c r="J182" s="3">
        <v>1486129680</v>
      </c>
      <c r="K182" s="3" t="b">
        <v>0</v>
      </c>
      <c r="L182" s="3">
        <v>112</v>
      </c>
      <c r="M182" s="3" t="b">
        <v>1</v>
      </c>
      <c r="N182" s="3" t="s">
        <v>8269</v>
      </c>
      <c r="O182" s="3">
        <v>102</v>
      </c>
      <c r="P182" s="3">
        <v>136.85</v>
      </c>
      <c r="Q182" s="18" t="s">
        <v>8315</v>
      </c>
      <c r="R182" s="3" t="s">
        <v>8316</v>
      </c>
      <c r="S182" s="4">
        <v>42769.574999999997</v>
      </c>
      <c r="T182" s="4">
        <v>42790.574999999997</v>
      </c>
    </row>
    <row r="183" spans="1:20" ht="60" x14ac:dyDescent="0.25">
      <c r="A183" s="3">
        <v>3339</v>
      </c>
      <c r="B183" s="10" t="s">
        <v>3339</v>
      </c>
      <c r="C183" s="3" t="s">
        <v>7449</v>
      </c>
      <c r="D183" s="9">
        <v>8000</v>
      </c>
      <c r="E183" s="17">
        <v>8348</v>
      </c>
      <c r="F183" s="3" t="s">
        <v>8218</v>
      </c>
      <c r="G183" s="3" t="s">
        <v>8223</v>
      </c>
      <c r="H183" s="3" t="s">
        <v>8245</v>
      </c>
      <c r="I183" s="3">
        <v>1469721518</v>
      </c>
      <c r="J183" s="3">
        <v>1467129518</v>
      </c>
      <c r="K183" s="3" t="b">
        <v>0</v>
      </c>
      <c r="L183" s="3">
        <v>47</v>
      </c>
      <c r="M183" s="3" t="b">
        <v>1</v>
      </c>
      <c r="N183" s="3" t="s">
        <v>8269</v>
      </c>
      <c r="O183" s="3">
        <v>104</v>
      </c>
      <c r="P183" s="3">
        <v>177.62</v>
      </c>
      <c r="Q183" s="18" t="s">
        <v>8315</v>
      </c>
      <c r="R183" s="3" t="s">
        <v>8316</v>
      </c>
      <c r="S183" s="4">
        <v>42549.665717592594</v>
      </c>
      <c r="T183" s="4">
        <v>42579.665717592594</v>
      </c>
    </row>
    <row r="184" spans="1:20" ht="90" x14ac:dyDescent="0.25">
      <c r="A184" s="3">
        <v>3340</v>
      </c>
      <c r="B184" s="10" t="s">
        <v>3340</v>
      </c>
      <c r="C184" s="3" t="s">
        <v>7450</v>
      </c>
      <c r="D184" s="9">
        <v>3000</v>
      </c>
      <c r="E184" s="17">
        <v>4145</v>
      </c>
      <c r="F184" s="3" t="s">
        <v>8218</v>
      </c>
      <c r="G184" s="3" t="s">
        <v>8223</v>
      </c>
      <c r="H184" s="3" t="s">
        <v>8245</v>
      </c>
      <c r="I184" s="3">
        <v>1481066554</v>
      </c>
      <c r="J184" s="3">
        <v>1478906554</v>
      </c>
      <c r="K184" s="3" t="b">
        <v>0</v>
      </c>
      <c r="L184" s="3">
        <v>38</v>
      </c>
      <c r="M184" s="3" t="b">
        <v>1</v>
      </c>
      <c r="N184" s="3" t="s">
        <v>8269</v>
      </c>
      <c r="O184" s="3">
        <v>138</v>
      </c>
      <c r="P184" s="3">
        <v>109.08</v>
      </c>
      <c r="Q184" s="18" t="s">
        <v>8315</v>
      </c>
      <c r="R184" s="3" t="s">
        <v>8316</v>
      </c>
      <c r="S184" s="4">
        <v>42685.974004629628</v>
      </c>
      <c r="T184" s="4">
        <v>42710.974004629628</v>
      </c>
    </row>
    <row r="185" spans="1:20" ht="60" x14ac:dyDescent="0.25">
      <c r="A185" s="3">
        <v>3342</v>
      </c>
      <c r="B185" s="10" t="s">
        <v>3342</v>
      </c>
      <c r="C185" s="3" t="s">
        <v>7452</v>
      </c>
      <c r="D185" s="9">
        <v>6000</v>
      </c>
      <c r="E185" s="17">
        <v>6100</v>
      </c>
      <c r="F185" s="3" t="s">
        <v>8218</v>
      </c>
      <c r="G185" s="3" t="s">
        <v>8223</v>
      </c>
      <c r="H185" s="3" t="s">
        <v>8245</v>
      </c>
      <c r="I185" s="3">
        <v>1427864340</v>
      </c>
      <c r="J185" s="3">
        <v>1425020810</v>
      </c>
      <c r="K185" s="3" t="b">
        <v>0</v>
      </c>
      <c r="L185" s="3">
        <v>78</v>
      </c>
      <c r="M185" s="3" t="b">
        <v>1</v>
      </c>
      <c r="N185" s="3" t="s">
        <v>8269</v>
      </c>
      <c r="O185" s="3">
        <v>102</v>
      </c>
      <c r="P185" s="3">
        <v>78.209999999999994</v>
      </c>
      <c r="Q185" s="18" t="s">
        <v>8315</v>
      </c>
      <c r="R185" s="3" t="s">
        <v>8316</v>
      </c>
      <c r="S185" s="4">
        <v>42062.296412037031</v>
      </c>
      <c r="T185" s="4">
        <v>42095.207638888889</v>
      </c>
    </row>
    <row r="186" spans="1:20" ht="75" x14ac:dyDescent="0.25">
      <c r="A186" s="3">
        <v>3344</v>
      </c>
      <c r="B186" s="10" t="s">
        <v>3344</v>
      </c>
      <c r="C186" s="3" t="s">
        <v>7454</v>
      </c>
      <c r="D186" s="9">
        <v>4500</v>
      </c>
      <c r="E186" s="17">
        <v>4565</v>
      </c>
      <c r="F186" s="3" t="s">
        <v>8218</v>
      </c>
      <c r="G186" s="3" t="s">
        <v>8223</v>
      </c>
      <c r="H186" s="3" t="s">
        <v>8245</v>
      </c>
      <c r="I186" s="3">
        <v>1409374093</v>
      </c>
      <c r="J186" s="3">
        <v>1406782093</v>
      </c>
      <c r="K186" s="3" t="b">
        <v>0</v>
      </c>
      <c r="L186" s="3">
        <v>40</v>
      </c>
      <c r="M186" s="3" t="b">
        <v>1</v>
      </c>
      <c r="N186" s="3" t="s">
        <v>8269</v>
      </c>
      <c r="O186" s="3">
        <v>101</v>
      </c>
      <c r="P186" s="3">
        <v>114.13</v>
      </c>
      <c r="Q186" s="18" t="s">
        <v>8315</v>
      </c>
      <c r="R186" s="3" t="s">
        <v>8316</v>
      </c>
      <c r="S186" s="4">
        <v>41851.200150462959</v>
      </c>
      <c r="T186" s="4">
        <v>41881.200150462959</v>
      </c>
    </row>
    <row r="187" spans="1:20" ht="75" x14ac:dyDescent="0.25">
      <c r="A187" s="3">
        <v>3345</v>
      </c>
      <c r="B187" s="10" t="s">
        <v>3345</v>
      </c>
      <c r="C187" s="3" t="s">
        <v>7455</v>
      </c>
      <c r="D187" s="9">
        <v>500</v>
      </c>
      <c r="E187" s="17">
        <v>650</v>
      </c>
      <c r="F187" s="3" t="s">
        <v>8218</v>
      </c>
      <c r="G187" s="3" t="s">
        <v>8223</v>
      </c>
      <c r="H187" s="3" t="s">
        <v>8245</v>
      </c>
      <c r="I187" s="3">
        <v>1429317420</v>
      </c>
      <c r="J187" s="3">
        <v>1424226768</v>
      </c>
      <c r="K187" s="3" t="b">
        <v>0</v>
      </c>
      <c r="L187" s="3">
        <v>13</v>
      </c>
      <c r="M187" s="3" t="b">
        <v>1</v>
      </c>
      <c r="N187" s="3" t="s">
        <v>8269</v>
      </c>
      <c r="O187" s="3">
        <v>130</v>
      </c>
      <c r="P187" s="3">
        <v>50</v>
      </c>
      <c r="Q187" s="18" t="s">
        <v>8315</v>
      </c>
      <c r="R187" s="3" t="s">
        <v>8316</v>
      </c>
      <c r="S187" s="4">
        <v>42053.106111111112</v>
      </c>
      <c r="T187" s="4">
        <v>42112.025694444441</v>
      </c>
    </row>
    <row r="188" spans="1:20" ht="75" x14ac:dyDescent="0.25">
      <c r="A188" s="3">
        <v>3346</v>
      </c>
      <c r="B188" s="10" t="s">
        <v>3346</v>
      </c>
      <c r="C188" s="3" t="s">
        <v>7456</v>
      </c>
      <c r="D188" s="9">
        <v>1500</v>
      </c>
      <c r="E188" s="17">
        <v>1650</v>
      </c>
      <c r="F188" s="3" t="s">
        <v>8218</v>
      </c>
      <c r="G188" s="3" t="s">
        <v>8223</v>
      </c>
      <c r="H188" s="3" t="s">
        <v>8245</v>
      </c>
      <c r="I188" s="3">
        <v>1424910910</v>
      </c>
      <c r="J188" s="3">
        <v>1424306110</v>
      </c>
      <c r="K188" s="3" t="b">
        <v>0</v>
      </c>
      <c r="L188" s="3">
        <v>18</v>
      </c>
      <c r="M188" s="3" t="b">
        <v>1</v>
      </c>
      <c r="N188" s="3" t="s">
        <v>8269</v>
      </c>
      <c r="O188" s="3">
        <v>110</v>
      </c>
      <c r="P188" s="3">
        <v>91.67</v>
      </c>
      <c r="Q188" s="18" t="s">
        <v>8315</v>
      </c>
      <c r="R188" s="3" t="s">
        <v>8316</v>
      </c>
      <c r="S188" s="4">
        <v>42054.024421296301</v>
      </c>
      <c r="T188" s="4">
        <v>42061.024421296301</v>
      </c>
    </row>
    <row r="189" spans="1:20" ht="75" x14ac:dyDescent="0.25">
      <c r="A189" s="3">
        <v>3348</v>
      </c>
      <c r="B189" s="10" t="s">
        <v>3266</v>
      </c>
      <c r="C189" s="3" t="s">
        <v>7458</v>
      </c>
      <c r="D189" s="9">
        <v>5500</v>
      </c>
      <c r="E189" s="17">
        <v>5516</v>
      </c>
      <c r="F189" s="3" t="s">
        <v>8218</v>
      </c>
      <c r="G189" s="3" t="s">
        <v>8223</v>
      </c>
      <c r="H189" s="3" t="s">
        <v>8245</v>
      </c>
      <c r="I189" s="3">
        <v>1461988740</v>
      </c>
      <c r="J189" s="3">
        <v>1459949080</v>
      </c>
      <c r="K189" s="3" t="b">
        <v>0</v>
      </c>
      <c r="L189" s="3">
        <v>79</v>
      </c>
      <c r="M189" s="3" t="b">
        <v>1</v>
      </c>
      <c r="N189" s="3" t="s">
        <v>8269</v>
      </c>
      <c r="O189" s="3">
        <v>100</v>
      </c>
      <c r="P189" s="3">
        <v>69.819999999999993</v>
      </c>
      <c r="Q189" s="18" t="s">
        <v>8315</v>
      </c>
      <c r="R189" s="3" t="s">
        <v>8316</v>
      </c>
      <c r="S189" s="4">
        <v>42466.558796296296</v>
      </c>
      <c r="T189" s="4">
        <v>42490.165972222225</v>
      </c>
    </row>
    <row r="190" spans="1:20" ht="90" x14ac:dyDescent="0.25">
      <c r="A190" s="3">
        <v>3349</v>
      </c>
      <c r="B190" s="10" t="s">
        <v>3348</v>
      </c>
      <c r="C190" s="3" t="s">
        <v>7459</v>
      </c>
      <c r="D190" s="9">
        <v>1000</v>
      </c>
      <c r="E190" s="17">
        <v>1534</v>
      </c>
      <c r="F190" s="3" t="s">
        <v>8218</v>
      </c>
      <c r="G190" s="3" t="s">
        <v>8223</v>
      </c>
      <c r="H190" s="3" t="s">
        <v>8245</v>
      </c>
      <c r="I190" s="3">
        <v>1465837200</v>
      </c>
      <c r="J190" s="3">
        <v>1463971172</v>
      </c>
      <c r="K190" s="3" t="b">
        <v>0</v>
      </c>
      <c r="L190" s="3">
        <v>14</v>
      </c>
      <c r="M190" s="3" t="b">
        <v>1</v>
      </c>
      <c r="N190" s="3" t="s">
        <v>8269</v>
      </c>
      <c r="O190" s="3">
        <v>153</v>
      </c>
      <c r="P190" s="3">
        <v>109.57</v>
      </c>
      <c r="Q190" s="18" t="s">
        <v>8315</v>
      </c>
      <c r="R190" s="3" t="s">
        <v>8316</v>
      </c>
      <c r="S190" s="4">
        <v>42513.110787037032</v>
      </c>
      <c r="T190" s="4">
        <v>42534.708333333328</v>
      </c>
    </row>
    <row r="191" spans="1:20" ht="60" x14ac:dyDescent="0.25">
      <c r="A191" s="3">
        <v>3354</v>
      </c>
      <c r="B191" s="10" t="s">
        <v>3353</v>
      </c>
      <c r="C191" s="3" t="s">
        <v>7464</v>
      </c>
      <c r="D191" s="9">
        <v>3000</v>
      </c>
      <c r="E191" s="17">
        <v>3058</v>
      </c>
      <c r="F191" s="3" t="s">
        <v>8218</v>
      </c>
      <c r="G191" s="3" t="s">
        <v>8223</v>
      </c>
      <c r="H191" s="3" t="s">
        <v>8245</v>
      </c>
      <c r="I191" s="3">
        <v>1446091260</v>
      </c>
      <c r="J191" s="3">
        <v>1443029206</v>
      </c>
      <c r="K191" s="3" t="b">
        <v>0</v>
      </c>
      <c r="L191" s="3">
        <v>55</v>
      </c>
      <c r="M191" s="3" t="b">
        <v>1</v>
      </c>
      <c r="N191" s="3" t="s">
        <v>8269</v>
      </c>
      <c r="O191" s="3">
        <v>102</v>
      </c>
      <c r="P191" s="3">
        <v>55.6</v>
      </c>
      <c r="Q191" s="18" t="s">
        <v>8315</v>
      </c>
      <c r="R191" s="3" t="s">
        <v>8316</v>
      </c>
      <c r="S191" s="4">
        <v>42270.7269212963</v>
      </c>
      <c r="T191" s="4">
        <v>42306.167361111111</v>
      </c>
    </row>
    <row r="192" spans="1:20" ht="75" x14ac:dyDescent="0.25">
      <c r="A192" s="3">
        <v>3358</v>
      </c>
      <c r="B192" s="10" t="s">
        <v>3357</v>
      </c>
      <c r="C192" s="3" t="s">
        <v>7468</v>
      </c>
      <c r="D192" s="9">
        <v>10000</v>
      </c>
      <c r="E192" s="17">
        <v>10299</v>
      </c>
      <c r="F192" s="3" t="s">
        <v>8218</v>
      </c>
      <c r="G192" s="3" t="s">
        <v>8223</v>
      </c>
      <c r="H192" s="3" t="s">
        <v>8245</v>
      </c>
      <c r="I192" s="3">
        <v>1416385679</v>
      </c>
      <c r="J192" s="3">
        <v>1413790079</v>
      </c>
      <c r="K192" s="3" t="b">
        <v>0</v>
      </c>
      <c r="L192" s="3">
        <v>162</v>
      </c>
      <c r="M192" s="3" t="b">
        <v>1</v>
      </c>
      <c r="N192" s="3" t="s">
        <v>8269</v>
      </c>
      <c r="O192" s="3">
        <v>103</v>
      </c>
      <c r="P192" s="3">
        <v>63.57</v>
      </c>
      <c r="Q192" s="18" t="s">
        <v>8315</v>
      </c>
      <c r="R192" s="3" t="s">
        <v>8316</v>
      </c>
      <c r="S192" s="4">
        <v>41932.311099537037</v>
      </c>
      <c r="T192" s="4">
        <v>41962.352766203709</v>
      </c>
    </row>
    <row r="193" spans="1:20" ht="60" x14ac:dyDescent="0.25">
      <c r="A193" s="3">
        <v>3359</v>
      </c>
      <c r="B193" s="10" t="s">
        <v>3358</v>
      </c>
      <c r="C193" s="3" t="s">
        <v>7469</v>
      </c>
      <c r="D193" s="9">
        <v>4000</v>
      </c>
      <c r="E193" s="17">
        <v>4250</v>
      </c>
      <c r="F193" s="3" t="s">
        <v>8218</v>
      </c>
      <c r="G193" s="3" t="s">
        <v>8223</v>
      </c>
      <c r="H193" s="3" t="s">
        <v>8245</v>
      </c>
      <c r="I193" s="3">
        <v>1487985734</v>
      </c>
      <c r="J193" s="3">
        <v>1484097734</v>
      </c>
      <c r="K193" s="3" t="b">
        <v>0</v>
      </c>
      <c r="L193" s="3">
        <v>23</v>
      </c>
      <c r="M193" s="3" t="b">
        <v>1</v>
      </c>
      <c r="N193" s="3" t="s">
        <v>8269</v>
      </c>
      <c r="O193" s="3">
        <v>106</v>
      </c>
      <c r="P193" s="3">
        <v>184.78</v>
      </c>
      <c r="Q193" s="18" t="s">
        <v>8315</v>
      </c>
      <c r="R193" s="3" t="s">
        <v>8316</v>
      </c>
      <c r="S193" s="4">
        <v>42746.057106481487</v>
      </c>
      <c r="T193" s="4">
        <v>42791.057106481487</v>
      </c>
    </row>
    <row r="194" spans="1:20" ht="90" x14ac:dyDescent="0.25">
      <c r="A194" s="3">
        <v>3361</v>
      </c>
      <c r="B194" s="10" t="s">
        <v>3360</v>
      </c>
      <c r="C194" s="3" t="s">
        <v>7471</v>
      </c>
      <c r="D194" s="9">
        <v>5000</v>
      </c>
      <c r="E194" s="17">
        <v>5673</v>
      </c>
      <c r="F194" s="3" t="s">
        <v>8218</v>
      </c>
      <c r="G194" s="3" t="s">
        <v>8223</v>
      </c>
      <c r="H194" s="3" t="s">
        <v>8245</v>
      </c>
      <c r="I194" s="3">
        <v>1409587140</v>
      </c>
      <c r="J194" s="3">
        <v>1408062990</v>
      </c>
      <c r="K194" s="3" t="b">
        <v>0</v>
      </c>
      <c r="L194" s="3">
        <v>68</v>
      </c>
      <c r="M194" s="3" t="b">
        <v>1</v>
      </c>
      <c r="N194" s="3" t="s">
        <v>8269</v>
      </c>
      <c r="O194" s="3">
        <v>113</v>
      </c>
      <c r="P194" s="3">
        <v>83.43</v>
      </c>
      <c r="Q194" s="18" t="s">
        <v>8315</v>
      </c>
      <c r="R194" s="3" t="s">
        <v>8316</v>
      </c>
      <c r="S194" s="4">
        <v>41866.025347222225</v>
      </c>
      <c r="T194" s="4">
        <v>41883.665972222225</v>
      </c>
    </row>
    <row r="195" spans="1:20" ht="75" x14ac:dyDescent="0.25">
      <c r="A195" s="3">
        <v>3362</v>
      </c>
      <c r="B195" s="10" t="s">
        <v>3361</v>
      </c>
      <c r="C195" s="3" t="s">
        <v>7472</v>
      </c>
      <c r="D195" s="9">
        <v>500</v>
      </c>
      <c r="E195" s="17">
        <v>1090</v>
      </c>
      <c r="F195" s="3" t="s">
        <v>8218</v>
      </c>
      <c r="G195" s="3" t="s">
        <v>8223</v>
      </c>
      <c r="H195" s="3" t="s">
        <v>8245</v>
      </c>
      <c r="I195" s="3">
        <v>1425704100</v>
      </c>
      <c r="J195" s="3">
        <v>1424484717</v>
      </c>
      <c r="K195" s="3" t="b">
        <v>0</v>
      </c>
      <c r="L195" s="3">
        <v>20</v>
      </c>
      <c r="M195" s="3" t="b">
        <v>1</v>
      </c>
      <c r="N195" s="3" t="s">
        <v>8269</v>
      </c>
      <c r="O195" s="3">
        <v>218</v>
      </c>
      <c r="P195" s="3">
        <v>54.5</v>
      </c>
      <c r="Q195" s="18" t="s">
        <v>8315</v>
      </c>
      <c r="R195" s="3" t="s">
        <v>8316</v>
      </c>
      <c r="S195" s="4">
        <v>42056.091631944444</v>
      </c>
      <c r="T195" s="4">
        <v>42070.204861111109</v>
      </c>
    </row>
    <row r="196" spans="1:20" ht="75" x14ac:dyDescent="0.25">
      <c r="A196" s="3">
        <v>3363</v>
      </c>
      <c r="B196" s="10" t="s">
        <v>3362</v>
      </c>
      <c r="C196" s="3" t="s">
        <v>7473</v>
      </c>
      <c r="D196" s="9">
        <v>7750</v>
      </c>
      <c r="E196" s="17">
        <v>7860</v>
      </c>
      <c r="F196" s="3" t="s">
        <v>8218</v>
      </c>
      <c r="G196" s="3" t="s">
        <v>8223</v>
      </c>
      <c r="H196" s="3" t="s">
        <v>8245</v>
      </c>
      <c r="I196" s="3">
        <v>1408464000</v>
      </c>
      <c r="J196" s="3">
        <v>1406831445</v>
      </c>
      <c r="K196" s="3" t="b">
        <v>0</v>
      </c>
      <c r="L196" s="3">
        <v>26</v>
      </c>
      <c r="M196" s="3" t="b">
        <v>1</v>
      </c>
      <c r="N196" s="3" t="s">
        <v>8269</v>
      </c>
      <c r="O196" s="3">
        <v>101</v>
      </c>
      <c r="P196" s="3">
        <v>302.31</v>
      </c>
      <c r="Q196" s="18" t="s">
        <v>8315</v>
      </c>
      <c r="R196" s="3" t="s">
        <v>8316</v>
      </c>
      <c r="S196" s="4">
        <v>41851.771354166667</v>
      </c>
      <c r="T196" s="4">
        <v>41870.666666666664</v>
      </c>
    </row>
    <row r="197" spans="1:20" ht="75" x14ac:dyDescent="0.25">
      <c r="A197" s="3">
        <v>3365</v>
      </c>
      <c r="B197" s="10" t="s">
        <v>3364</v>
      </c>
      <c r="C197" s="3" t="s">
        <v>7475</v>
      </c>
      <c r="D197" s="9">
        <v>2500</v>
      </c>
      <c r="E197" s="17">
        <v>2600</v>
      </c>
      <c r="F197" s="3" t="s">
        <v>8218</v>
      </c>
      <c r="G197" s="3" t="s">
        <v>8223</v>
      </c>
      <c r="H197" s="3" t="s">
        <v>8245</v>
      </c>
      <c r="I197" s="3">
        <v>1449973592</v>
      </c>
      <c r="J197" s="3">
        <v>1447381592</v>
      </c>
      <c r="K197" s="3" t="b">
        <v>0</v>
      </c>
      <c r="L197" s="3">
        <v>3</v>
      </c>
      <c r="M197" s="3" t="b">
        <v>1</v>
      </c>
      <c r="N197" s="3" t="s">
        <v>8269</v>
      </c>
      <c r="O197" s="3">
        <v>104</v>
      </c>
      <c r="P197" s="3">
        <v>866.67</v>
      </c>
      <c r="Q197" s="18" t="s">
        <v>8315</v>
      </c>
      <c r="R197" s="3" t="s">
        <v>8316</v>
      </c>
      <c r="S197" s="4">
        <v>42321.101759259262</v>
      </c>
      <c r="T197" s="4">
        <v>42351.101759259262</v>
      </c>
    </row>
    <row r="198" spans="1:20" ht="75" x14ac:dyDescent="0.25">
      <c r="A198" s="3">
        <v>3366</v>
      </c>
      <c r="B198" s="10" t="s">
        <v>3365</v>
      </c>
      <c r="C198" s="3" t="s">
        <v>7476</v>
      </c>
      <c r="D198" s="9">
        <v>500</v>
      </c>
      <c r="E198" s="17">
        <v>1105</v>
      </c>
      <c r="F198" s="3" t="s">
        <v>8218</v>
      </c>
      <c r="G198" s="3" t="s">
        <v>8223</v>
      </c>
      <c r="H198" s="3" t="s">
        <v>8245</v>
      </c>
      <c r="I198" s="3">
        <v>1431481037</v>
      </c>
      <c r="J198" s="3">
        <v>1428889037</v>
      </c>
      <c r="K198" s="3" t="b">
        <v>0</v>
      </c>
      <c r="L198" s="3">
        <v>18</v>
      </c>
      <c r="M198" s="3" t="b">
        <v>1</v>
      </c>
      <c r="N198" s="3" t="s">
        <v>8269</v>
      </c>
      <c r="O198" s="3">
        <v>221</v>
      </c>
      <c r="P198" s="3">
        <v>61.39</v>
      </c>
      <c r="Q198" s="18" t="s">
        <v>8315</v>
      </c>
      <c r="R198" s="3" t="s">
        <v>8316</v>
      </c>
      <c r="S198" s="4">
        <v>42107.067557870367</v>
      </c>
      <c r="T198" s="4">
        <v>42137.067557870367</v>
      </c>
    </row>
    <row r="199" spans="1:20" ht="60" x14ac:dyDescent="0.25">
      <c r="A199" s="3">
        <v>3368</v>
      </c>
      <c r="B199" s="10" t="s">
        <v>3367</v>
      </c>
      <c r="C199" s="3" t="s">
        <v>7478</v>
      </c>
      <c r="D199" s="9">
        <v>1000</v>
      </c>
      <c r="E199" s="17">
        <v>1046</v>
      </c>
      <c r="F199" s="3" t="s">
        <v>8218</v>
      </c>
      <c r="G199" s="3" t="s">
        <v>8223</v>
      </c>
      <c r="H199" s="3" t="s">
        <v>8245</v>
      </c>
      <c r="I199" s="3">
        <v>1420088400</v>
      </c>
      <c r="J199" s="3">
        <v>1416977259</v>
      </c>
      <c r="K199" s="3" t="b">
        <v>0</v>
      </c>
      <c r="L199" s="3">
        <v>23</v>
      </c>
      <c r="M199" s="3" t="b">
        <v>1</v>
      </c>
      <c r="N199" s="3" t="s">
        <v>8269</v>
      </c>
      <c r="O199" s="3">
        <v>105</v>
      </c>
      <c r="P199" s="3">
        <v>45.48</v>
      </c>
      <c r="Q199" s="18" t="s">
        <v>8315</v>
      </c>
      <c r="R199" s="3" t="s">
        <v>8316</v>
      </c>
      <c r="S199" s="4">
        <v>41969.199756944443</v>
      </c>
      <c r="T199" s="4">
        <v>42005.208333333328</v>
      </c>
    </row>
    <row r="200" spans="1:20" ht="45" x14ac:dyDescent="0.25">
      <c r="A200" s="3">
        <v>3370</v>
      </c>
      <c r="B200" s="10" t="s">
        <v>3369</v>
      </c>
      <c r="C200" s="3" t="s">
        <v>7480</v>
      </c>
      <c r="D200" s="9">
        <v>1500</v>
      </c>
      <c r="E200" s="17">
        <v>1766</v>
      </c>
      <c r="F200" s="3" t="s">
        <v>8218</v>
      </c>
      <c r="G200" s="3" t="s">
        <v>8223</v>
      </c>
      <c r="H200" s="3" t="s">
        <v>8245</v>
      </c>
      <c r="I200" s="3">
        <v>1481961600</v>
      </c>
      <c r="J200" s="3">
        <v>1479283285</v>
      </c>
      <c r="K200" s="3" t="b">
        <v>0</v>
      </c>
      <c r="L200" s="3">
        <v>26</v>
      </c>
      <c r="M200" s="3" t="b">
        <v>1</v>
      </c>
      <c r="N200" s="3" t="s">
        <v>8269</v>
      </c>
      <c r="O200" s="3">
        <v>118</v>
      </c>
      <c r="P200" s="3">
        <v>67.92</v>
      </c>
      <c r="Q200" s="18" t="s">
        <v>8315</v>
      </c>
      <c r="R200" s="3" t="s">
        <v>8316</v>
      </c>
      <c r="S200" s="4">
        <v>42690.334317129629</v>
      </c>
      <c r="T200" s="4">
        <v>42721.333333333328</v>
      </c>
    </row>
    <row r="201" spans="1:20" ht="60" x14ac:dyDescent="0.25">
      <c r="A201" s="3">
        <v>3371</v>
      </c>
      <c r="B201" s="10" t="s">
        <v>3370</v>
      </c>
      <c r="C201" s="3" t="s">
        <v>7481</v>
      </c>
      <c r="D201" s="9">
        <v>200</v>
      </c>
      <c r="E201" s="17">
        <v>277</v>
      </c>
      <c r="F201" s="3" t="s">
        <v>8218</v>
      </c>
      <c r="G201" s="3" t="s">
        <v>8223</v>
      </c>
      <c r="H201" s="3" t="s">
        <v>8245</v>
      </c>
      <c r="I201" s="3">
        <v>1449089965</v>
      </c>
      <c r="J201" s="3">
        <v>1446670765</v>
      </c>
      <c r="K201" s="3" t="b">
        <v>0</v>
      </c>
      <c r="L201" s="3">
        <v>9</v>
      </c>
      <c r="M201" s="3" t="b">
        <v>1</v>
      </c>
      <c r="N201" s="3" t="s">
        <v>8269</v>
      </c>
      <c r="O201" s="3">
        <v>139</v>
      </c>
      <c r="P201" s="3">
        <v>30.78</v>
      </c>
      <c r="Q201" s="18" t="s">
        <v>8315</v>
      </c>
      <c r="R201" s="3" t="s">
        <v>8316</v>
      </c>
      <c r="S201" s="4">
        <v>42312.874594907407</v>
      </c>
      <c r="T201" s="4">
        <v>42340.874594907407</v>
      </c>
    </row>
    <row r="202" spans="1:20" ht="60" x14ac:dyDescent="0.25">
      <c r="A202" s="3">
        <v>3372</v>
      </c>
      <c r="B202" s="10" t="s">
        <v>3371</v>
      </c>
      <c r="C202" s="3" t="s">
        <v>7482</v>
      </c>
      <c r="D202" s="9">
        <v>1000</v>
      </c>
      <c r="E202" s="17">
        <v>1035</v>
      </c>
      <c r="F202" s="3" t="s">
        <v>8218</v>
      </c>
      <c r="G202" s="3" t="s">
        <v>8223</v>
      </c>
      <c r="H202" s="3" t="s">
        <v>8245</v>
      </c>
      <c r="I202" s="3">
        <v>1408942740</v>
      </c>
      <c r="J202" s="3">
        <v>1407157756</v>
      </c>
      <c r="K202" s="3" t="b">
        <v>0</v>
      </c>
      <c r="L202" s="3">
        <v>27</v>
      </c>
      <c r="M202" s="3" t="b">
        <v>1</v>
      </c>
      <c r="N202" s="3" t="s">
        <v>8269</v>
      </c>
      <c r="O202" s="3">
        <v>104</v>
      </c>
      <c r="P202" s="3">
        <v>38.33</v>
      </c>
      <c r="Q202" s="18" t="s">
        <v>8315</v>
      </c>
      <c r="R202" s="3" t="s">
        <v>8316</v>
      </c>
      <c r="S202" s="4">
        <v>41855.548101851848</v>
      </c>
      <c r="T202" s="4">
        <v>41876.207638888889</v>
      </c>
    </row>
    <row r="203" spans="1:20" ht="75" x14ac:dyDescent="0.25">
      <c r="A203" s="3">
        <v>3376</v>
      </c>
      <c r="B203" s="10" t="s">
        <v>3375</v>
      </c>
      <c r="C203" s="3" t="s">
        <v>7486</v>
      </c>
      <c r="D203" s="9">
        <v>8000</v>
      </c>
      <c r="E203" s="17">
        <v>8001</v>
      </c>
      <c r="F203" s="3" t="s">
        <v>8218</v>
      </c>
      <c r="G203" s="3" t="s">
        <v>8223</v>
      </c>
      <c r="H203" s="3" t="s">
        <v>8245</v>
      </c>
      <c r="I203" s="3">
        <v>1429976994</v>
      </c>
      <c r="J203" s="3">
        <v>1424796594</v>
      </c>
      <c r="K203" s="3" t="b">
        <v>0</v>
      </c>
      <c r="L203" s="3">
        <v>19</v>
      </c>
      <c r="M203" s="3" t="b">
        <v>1</v>
      </c>
      <c r="N203" s="3" t="s">
        <v>8269</v>
      </c>
      <c r="O203" s="3">
        <v>100</v>
      </c>
      <c r="P203" s="3">
        <v>421.11</v>
      </c>
      <c r="Q203" s="18" t="s">
        <v>8315</v>
      </c>
      <c r="R203" s="3" t="s">
        <v>8316</v>
      </c>
      <c r="S203" s="4">
        <v>42059.701319444444</v>
      </c>
      <c r="T203" s="4">
        <v>42119.659652777773</v>
      </c>
    </row>
    <row r="204" spans="1:20" ht="75" x14ac:dyDescent="0.25">
      <c r="A204" s="3">
        <v>3380</v>
      </c>
      <c r="B204" s="10" t="s">
        <v>3379</v>
      </c>
      <c r="C204" s="3" t="s">
        <v>7490</v>
      </c>
      <c r="D204" s="9">
        <v>3000</v>
      </c>
      <c r="E204" s="17">
        <v>3133</v>
      </c>
      <c r="F204" s="3" t="s">
        <v>8218</v>
      </c>
      <c r="G204" s="3" t="s">
        <v>8223</v>
      </c>
      <c r="H204" s="3" t="s">
        <v>8245</v>
      </c>
      <c r="I204" s="3">
        <v>1417305178</v>
      </c>
      <c r="J204" s="3">
        <v>1414277578</v>
      </c>
      <c r="K204" s="3" t="b">
        <v>0</v>
      </c>
      <c r="L204" s="3">
        <v>28</v>
      </c>
      <c r="M204" s="3" t="b">
        <v>1</v>
      </c>
      <c r="N204" s="3" t="s">
        <v>8269</v>
      </c>
      <c r="O204" s="3">
        <v>104</v>
      </c>
      <c r="P204" s="3">
        <v>111.89</v>
      </c>
      <c r="Q204" s="18" t="s">
        <v>8315</v>
      </c>
      <c r="R204" s="3" t="s">
        <v>8316</v>
      </c>
      <c r="S204" s="4">
        <v>41937.95344907407</v>
      </c>
      <c r="T204" s="4">
        <v>41972.995115740734</v>
      </c>
    </row>
    <row r="205" spans="1:20" ht="75" x14ac:dyDescent="0.25">
      <c r="A205" s="3">
        <v>3381</v>
      </c>
      <c r="B205" s="10" t="s">
        <v>3380</v>
      </c>
      <c r="C205" s="3" t="s">
        <v>7491</v>
      </c>
      <c r="D205" s="9">
        <v>4000</v>
      </c>
      <c r="E205" s="17">
        <v>4090</v>
      </c>
      <c r="F205" s="3" t="s">
        <v>8218</v>
      </c>
      <c r="G205" s="3" t="s">
        <v>8223</v>
      </c>
      <c r="H205" s="3" t="s">
        <v>8245</v>
      </c>
      <c r="I205" s="3">
        <v>1426044383</v>
      </c>
      <c r="J205" s="3">
        <v>1423455983</v>
      </c>
      <c r="K205" s="3" t="b">
        <v>0</v>
      </c>
      <c r="L205" s="3">
        <v>48</v>
      </c>
      <c r="M205" s="3" t="b">
        <v>1</v>
      </c>
      <c r="N205" s="3" t="s">
        <v>8269</v>
      </c>
      <c r="O205" s="3">
        <v>102</v>
      </c>
      <c r="P205" s="3">
        <v>85.21</v>
      </c>
      <c r="Q205" s="18" t="s">
        <v>8315</v>
      </c>
      <c r="R205" s="3" t="s">
        <v>8316</v>
      </c>
      <c r="S205" s="4">
        <v>42044.184988425928</v>
      </c>
      <c r="T205" s="4">
        <v>42074.143321759257</v>
      </c>
    </row>
    <row r="206" spans="1:20" ht="75" x14ac:dyDescent="0.25">
      <c r="A206" s="3">
        <v>3383</v>
      </c>
      <c r="B206" s="10" t="s">
        <v>3382</v>
      </c>
      <c r="C206" s="3" t="s">
        <v>7493</v>
      </c>
      <c r="D206" s="9">
        <v>1750</v>
      </c>
      <c r="E206" s="17">
        <v>1955</v>
      </c>
      <c r="F206" s="3" t="s">
        <v>8218</v>
      </c>
      <c r="G206" s="3" t="s">
        <v>8223</v>
      </c>
      <c r="H206" s="3" t="s">
        <v>8245</v>
      </c>
      <c r="I206" s="3">
        <v>1466707620</v>
      </c>
      <c r="J206" s="3">
        <v>1464979620</v>
      </c>
      <c r="K206" s="3" t="b">
        <v>0</v>
      </c>
      <c r="L206" s="3">
        <v>30</v>
      </c>
      <c r="M206" s="3" t="b">
        <v>1</v>
      </c>
      <c r="N206" s="3" t="s">
        <v>8269</v>
      </c>
      <c r="O206" s="3">
        <v>112</v>
      </c>
      <c r="P206" s="3">
        <v>65.17</v>
      </c>
      <c r="Q206" s="18" t="s">
        <v>8315</v>
      </c>
      <c r="R206" s="3" t="s">
        <v>8316</v>
      </c>
      <c r="S206" s="4">
        <v>42524.782638888893</v>
      </c>
      <c r="T206" s="4">
        <v>42544.782638888893</v>
      </c>
    </row>
    <row r="207" spans="1:20" ht="75" x14ac:dyDescent="0.25">
      <c r="A207" s="3">
        <v>3384</v>
      </c>
      <c r="B207" s="10" t="s">
        <v>3383</v>
      </c>
      <c r="C207" s="3" t="s">
        <v>7494</v>
      </c>
      <c r="D207" s="9">
        <v>6000</v>
      </c>
      <c r="E207" s="17">
        <v>6000.66</v>
      </c>
      <c r="F207" s="3" t="s">
        <v>8218</v>
      </c>
      <c r="G207" s="3" t="s">
        <v>8223</v>
      </c>
      <c r="H207" s="3" t="s">
        <v>8245</v>
      </c>
      <c r="I207" s="3">
        <v>1448074800</v>
      </c>
      <c r="J207" s="3">
        <v>1444874768</v>
      </c>
      <c r="K207" s="3" t="b">
        <v>0</v>
      </c>
      <c r="L207" s="3">
        <v>64</v>
      </c>
      <c r="M207" s="3" t="b">
        <v>1</v>
      </c>
      <c r="N207" s="3" t="s">
        <v>8269</v>
      </c>
      <c r="O207" s="3">
        <v>100</v>
      </c>
      <c r="P207" s="3">
        <v>93.76</v>
      </c>
      <c r="Q207" s="18" t="s">
        <v>8315</v>
      </c>
      <c r="R207" s="3" t="s">
        <v>8316</v>
      </c>
      <c r="S207" s="4">
        <v>42292.087592592594</v>
      </c>
      <c r="T207" s="4">
        <v>42329.125</v>
      </c>
    </row>
    <row r="208" spans="1:20" ht="75" x14ac:dyDescent="0.25">
      <c r="A208" s="3">
        <v>3385</v>
      </c>
      <c r="B208" s="10" t="s">
        <v>3384</v>
      </c>
      <c r="C208" s="3" t="s">
        <v>7495</v>
      </c>
      <c r="D208" s="9">
        <v>2000</v>
      </c>
      <c r="E208" s="17">
        <v>2000</v>
      </c>
      <c r="F208" s="3" t="s">
        <v>8218</v>
      </c>
      <c r="G208" s="3" t="s">
        <v>8223</v>
      </c>
      <c r="H208" s="3" t="s">
        <v>8245</v>
      </c>
      <c r="I208" s="3">
        <v>1418244552</v>
      </c>
      <c r="J208" s="3">
        <v>1415652552</v>
      </c>
      <c r="K208" s="3" t="b">
        <v>0</v>
      </c>
      <c r="L208" s="3">
        <v>15</v>
      </c>
      <c r="M208" s="3" t="b">
        <v>1</v>
      </c>
      <c r="N208" s="3" t="s">
        <v>8269</v>
      </c>
      <c r="O208" s="3">
        <v>100</v>
      </c>
      <c r="P208" s="3">
        <v>133.33000000000001</v>
      </c>
      <c r="Q208" s="18" t="s">
        <v>8315</v>
      </c>
      <c r="R208" s="3" t="s">
        <v>8316</v>
      </c>
      <c r="S208" s="4">
        <v>41953.8675</v>
      </c>
      <c r="T208" s="4">
        <v>41983.8675</v>
      </c>
    </row>
    <row r="209" spans="1:20" ht="75" x14ac:dyDescent="0.25">
      <c r="A209" s="3">
        <v>3386</v>
      </c>
      <c r="B209" s="10" t="s">
        <v>3385</v>
      </c>
      <c r="C209" s="3" t="s">
        <v>7496</v>
      </c>
      <c r="D209" s="9">
        <v>2000</v>
      </c>
      <c r="E209" s="17">
        <v>2100</v>
      </c>
      <c r="F209" s="3" t="s">
        <v>8218</v>
      </c>
      <c r="G209" s="3" t="s">
        <v>8223</v>
      </c>
      <c r="H209" s="3" t="s">
        <v>8245</v>
      </c>
      <c r="I209" s="3">
        <v>1417620506</v>
      </c>
      <c r="J209" s="3">
        <v>1415028506</v>
      </c>
      <c r="K209" s="3" t="b">
        <v>0</v>
      </c>
      <c r="L209" s="3">
        <v>41</v>
      </c>
      <c r="M209" s="3" t="b">
        <v>1</v>
      </c>
      <c r="N209" s="3" t="s">
        <v>8269</v>
      </c>
      <c r="O209" s="3">
        <v>105</v>
      </c>
      <c r="P209" s="3">
        <v>51.22</v>
      </c>
      <c r="Q209" s="18" t="s">
        <v>8315</v>
      </c>
      <c r="R209" s="3" t="s">
        <v>8316</v>
      </c>
      <c r="S209" s="4">
        <v>41946.644745370373</v>
      </c>
      <c r="T209" s="4">
        <v>41976.644745370373</v>
      </c>
    </row>
    <row r="210" spans="1:20" ht="75" x14ac:dyDescent="0.25">
      <c r="A210" s="3">
        <v>3387</v>
      </c>
      <c r="B210" s="10" t="s">
        <v>3386</v>
      </c>
      <c r="C210" s="3" t="s">
        <v>7497</v>
      </c>
      <c r="D210" s="9">
        <v>3000</v>
      </c>
      <c r="E210" s="17">
        <v>3506</v>
      </c>
      <c r="F210" s="3" t="s">
        <v>8218</v>
      </c>
      <c r="G210" s="3" t="s">
        <v>8223</v>
      </c>
      <c r="H210" s="3" t="s">
        <v>8245</v>
      </c>
      <c r="I210" s="3">
        <v>1418581088</v>
      </c>
      <c r="J210" s="3">
        <v>1415125088</v>
      </c>
      <c r="K210" s="3" t="b">
        <v>0</v>
      </c>
      <c r="L210" s="3">
        <v>35</v>
      </c>
      <c r="M210" s="3" t="b">
        <v>1</v>
      </c>
      <c r="N210" s="3" t="s">
        <v>8269</v>
      </c>
      <c r="O210" s="3">
        <v>117</v>
      </c>
      <c r="P210" s="3">
        <v>100.17</v>
      </c>
      <c r="Q210" s="18" t="s">
        <v>8315</v>
      </c>
      <c r="R210" s="3" t="s">
        <v>8316</v>
      </c>
      <c r="S210" s="4">
        <v>41947.762592592589</v>
      </c>
      <c r="T210" s="4">
        <v>41987.762592592597</v>
      </c>
    </row>
    <row r="211" spans="1:20" ht="75" x14ac:dyDescent="0.25">
      <c r="A211" s="3">
        <v>3389</v>
      </c>
      <c r="B211" s="10" t="s">
        <v>3388</v>
      </c>
      <c r="C211" s="3" t="s">
        <v>7499</v>
      </c>
      <c r="D211" s="9">
        <v>10000</v>
      </c>
      <c r="E211" s="17">
        <v>11450</v>
      </c>
      <c r="F211" s="3" t="s">
        <v>8218</v>
      </c>
      <c r="G211" s="3" t="s">
        <v>8223</v>
      </c>
      <c r="H211" s="3" t="s">
        <v>8245</v>
      </c>
      <c r="I211" s="3">
        <v>1464960682</v>
      </c>
      <c r="J211" s="3">
        <v>1462368682</v>
      </c>
      <c r="K211" s="3" t="b">
        <v>0</v>
      </c>
      <c r="L211" s="3">
        <v>62</v>
      </c>
      <c r="M211" s="3" t="b">
        <v>1</v>
      </c>
      <c r="N211" s="3" t="s">
        <v>8269</v>
      </c>
      <c r="O211" s="3">
        <v>115</v>
      </c>
      <c r="P211" s="3">
        <v>184.68</v>
      </c>
      <c r="Q211" s="18" t="s">
        <v>8315</v>
      </c>
      <c r="R211" s="3" t="s">
        <v>8316</v>
      </c>
      <c r="S211" s="4">
        <v>42494.563449074078</v>
      </c>
      <c r="T211" s="4">
        <v>42524.563449074078</v>
      </c>
    </row>
    <row r="212" spans="1:20" ht="90" x14ac:dyDescent="0.25">
      <c r="A212" s="3">
        <v>3390</v>
      </c>
      <c r="B212" s="10" t="s">
        <v>3389</v>
      </c>
      <c r="C212" s="3" t="s">
        <v>7500</v>
      </c>
      <c r="D212" s="9">
        <v>1500</v>
      </c>
      <c r="E212" s="17">
        <v>1536</v>
      </c>
      <c r="F212" s="3" t="s">
        <v>8218</v>
      </c>
      <c r="G212" s="3" t="s">
        <v>8223</v>
      </c>
      <c r="H212" s="3" t="s">
        <v>8245</v>
      </c>
      <c r="I212" s="3">
        <v>1405017345</v>
      </c>
      <c r="J212" s="3">
        <v>1403721345</v>
      </c>
      <c r="K212" s="3" t="b">
        <v>0</v>
      </c>
      <c r="L212" s="3">
        <v>22</v>
      </c>
      <c r="M212" s="3" t="b">
        <v>1</v>
      </c>
      <c r="N212" s="3" t="s">
        <v>8269</v>
      </c>
      <c r="O212" s="3">
        <v>102</v>
      </c>
      <c r="P212" s="3">
        <v>69.819999999999993</v>
      </c>
      <c r="Q212" s="18" t="s">
        <v>8315</v>
      </c>
      <c r="R212" s="3" t="s">
        <v>8316</v>
      </c>
      <c r="S212" s="4">
        <v>41815.774826388886</v>
      </c>
      <c r="T212" s="4">
        <v>41830.774826388886</v>
      </c>
    </row>
    <row r="213" spans="1:20" ht="75" x14ac:dyDescent="0.25">
      <c r="A213" s="3">
        <v>3391</v>
      </c>
      <c r="B213" s="10" t="s">
        <v>3390</v>
      </c>
      <c r="C213" s="3" t="s">
        <v>7501</v>
      </c>
      <c r="D213" s="9">
        <v>500</v>
      </c>
      <c r="E213" s="17">
        <v>1115</v>
      </c>
      <c r="F213" s="3" t="s">
        <v>8218</v>
      </c>
      <c r="G213" s="3" t="s">
        <v>8223</v>
      </c>
      <c r="H213" s="3" t="s">
        <v>8245</v>
      </c>
      <c r="I213" s="3">
        <v>1407536880</v>
      </c>
      <c r="J213" s="3">
        <v>1404997548</v>
      </c>
      <c r="K213" s="3" t="b">
        <v>0</v>
      </c>
      <c r="L213" s="3">
        <v>18</v>
      </c>
      <c r="M213" s="3" t="b">
        <v>1</v>
      </c>
      <c r="N213" s="3" t="s">
        <v>8269</v>
      </c>
      <c r="O213" s="3">
        <v>223</v>
      </c>
      <c r="P213" s="3">
        <v>61.94</v>
      </c>
      <c r="Q213" s="18" t="s">
        <v>8315</v>
      </c>
      <c r="R213" s="3" t="s">
        <v>8316</v>
      </c>
      <c r="S213" s="4">
        <v>41830.545694444445</v>
      </c>
      <c r="T213" s="4">
        <v>41859.936111111114</v>
      </c>
    </row>
    <row r="214" spans="1:20" ht="75" x14ac:dyDescent="0.25">
      <c r="A214" s="3">
        <v>3393</v>
      </c>
      <c r="B214" s="10" t="s">
        <v>3392</v>
      </c>
      <c r="C214" s="3" t="s">
        <v>7503</v>
      </c>
      <c r="D214" s="9">
        <v>1500</v>
      </c>
      <c r="E214" s="17">
        <v>1587</v>
      </c>
      <c r="F214" s="3" t="s">
        <v>8218</v>
      </c>
      <c r="G214" s="3" t="s">
        <v>8223</v>
      </c>
      <c r="H214" s="3" t="s">
        <v>8245</v>
      </c>
      <c r="I214" s="3">
        <v>1415234760</v>
      </c>
      <c r="J214" s="3">
        <v>1413065230</v>
      </c>
      <c r="K214" s="3" t="b">
        <v>0</v>
      </c>
      <c r="L214" s="3">
        <v>44</v>
      </c>
      <c r="M214" s="3" t="b">
        <v>1</v>
      </c>
      <c r="N214" s="3" t="s">
        <v>8269</v>
      </c>
      <c r="O214" s="3">
        <v>106</v>
      </c>
      <c r="P214" s="3">
        <v>36.07</v>
      </c>
      <c r="Q214" s="18" t="s">
        <v>8315</v>
      </c>
      <c r="R214" s="3" t="s">
        <v>8316</v>
      </c>
      <c r="S214" s="4">
        <v>41923.921643518523</v>
      </c>
      <c r="T214" s="4">
        <v>41949.031944444447</v>
      </c>
    </row>
    <row r="215" spans="1:20" ht="60" x14ac:dyDescent="0.25">
      <c r="A215" s="3">
        <v>3396</v>
      </c>
      <c r="B215" s="10" t="s">
        <v>3395</v>
      </c>
      <c r="C215" s="3" t="s">
        <v>7506</v>
      </c>
      <c r="D215" s="9">
        <v>1500</v>
      </c>
      <c r="E215" s="17">
        <v>1565</v>
      </c>
      <c r="F215" s="3" t="s">
        <v>8218</v>
      </c>
      <c r="G215" s="3" t="s">
        <v>8223</v>
      </c>
      <c r="H215" s="3" t="s">
        <v>8245</v>
      </c>
      <c r="I215" s="3">
        <v>1401595140</v>
      </c>
      <c r="J215" s="3">
        <v>1399286589</v>
      </c>
      <c r="K215" s="3" t="b">
        <v>0</v>
      </c>
      <c r="L215" s="3">
        <v>28</v>
      </c>
      <c r="M215" s="3" t="b">
        <v>1</v>
      </c>
      <c r="N215" s="3" t="s">
        <v>8269</v>
      </c>
      <c r="O215" s="3">
        <v>104</v>
      </c>
      <c r="P215" s="3">
        <v>55.89</v>
      </c>
      <c r="Q215" s="18" t="s">
        <v>8315</v>
      </c>
      <c r="R215" s="3" t="s">
        <v>8316</v>
      </c>
      <c r="S215" s="4">
        <v>41764.44663194444</v>
      </c>
      <c r="T215" s="4">
        <v>41791.165972222225</v>
      </c>
    </row>
    <row r="216" spans="1:20" ht="75" x14ac:dyDescent="0.25">
      <c r="A216" s="3">
        <v>3398</v>
      </c>
      <c r="B216" s="10" t="s">
        <v>3397</v>
      </c>
      <c r="C216" s="3" t="s">
        <v>7508</v>
      </c>
      <c r="D216" s="9">
        <v>4000</v>
      </c>
      <c r="E216" s="17">
        <v>4443</v>
      </c>
      <c r="F216" s="3" t="s">
        <v>8218</v>
      </c>
      <c r="G216" s="3" t="s">
        <v>8223</v>
      </c>
      <c r="H216" s="3" t="s">
        <v>8245</v>
      </c>
      <c r="I216" s="3">
        <v>1416589200</v>
      </c>
      <c r="J216" s="3">
        <v>1414605776</v>
      </c>
      <c r="K216" s="3" t="b">
        <v>0</v>
      </c>
      <c r="L216" s="3">
        <v>65</v>
      </c>
      <c r="M216" s="3" t="b">
        <v>1</v>
      </c>
      <c r="N216" s="3" t="s">
        <v>8269</v>
      </c>
      <c r="O216" s="3">
        <v>111</v>
      </c>
      <c r="P216" s="3">
        <v>68.349999999999994</v>
      </c>
      <c r="Q216" s="18" t="s">
        <v>8315</v>
      </c>
      <c r="R216" s="3" t="s">
        <v>8316</v>
      </c>
      <c r="S216" s="4">
        <v>41941.75203703704</v>
      </c>
      <c r="T216" s="4">
        <v>41964.708333333328</v>
      </c>
    </row>
    <row r="217" spans="1:20" ht="90" x14ac:dyDescent="0.25">
      <c r="A217" s="3">
        <v>3400</v>
      </c>
      <c r="B217" s="10" t="s">
        <v>3399</v>
      </c>
      <c r="C217" s="3" t="s">
        <v>7510</v>
      </c>
      <c r="D217" s="9">
        <v>10000</v>
      </c>
      <c r="E217" s="17">
        <v>10041</v>
      </c>
      <c r="F217" s="3" t="s">
        <v>8218</v>
      </c>
      <c r="G217" s="3" t="s">
        <v>8223</v>
      </c>
      <c r="H217" s="3" t="s">
        <v>8245</v>
      </c>
      <c r="I217" s="3">
        <v>1409266414</v>
      </c>
      <c r="J217" s="3">
        <v>1405378414</v>
      </c>
      <c r="K217" s="3" t="b">
        <v>0</v>
      </c>
      <c r="L217" s="3">
        <v>85</v>
      </c>
      <c r="M217" s="3" t="b">
        <v>1</v>
      </c>
      <c r="N217" s="3" t="s">
        <v>8269</v>
      </c>
      <c r="O217" s="3">
        <v>100</v>
      </c>
      <c r="P217" s="3">
        <v>118.13</v>
      </c>
      <c r="Q217" s="18" t="s">
        <v>8315</v>
      </c>
      <c r="R217" s="3" t="s">
        <v>8316</v>
      </c>
      <c r="S217" s="4">
        <v>41834.953865740739</v>
      </c>
      <c r="T217" s="4">
        <v>41879.953865740739</v>
      </c>
    </row>
    <row r="218" spans="1:20" ht="75" x14ac:dyDescent="0.25">
      <c r="A218" s="3">
        <v>3402</v>
      </c>
      <c r="B218" s="10" t="s">
        <v>3401</v>
      </c>
      <c r="C218" s="3" t="s">
        <v>7512</v>
      </c>
      <c r="D218" s="9">
        <v>15000</v>
      </c>
      <c r="E218" s="17">
        <v>16465</v>
      </c>
      <c r="F218" s="3" t="s">
        <v>8218</v>
      </c>
      <c r="G218" s="3" t="s">
        <v>8223</v>
      </c>
      <c r="H218" s="3" t="s">
        <v>8245</v>
      </c>
      <c r="I218" s="3">
        <v>1447295460</v>
      </c>
      <c r="J218" s="3">
        <v>1444747843</v>
      </c>
      <c r="K218" s="3" t="b">
        <v>0</v>
      </c>
      <c r="L218" s="3">
        <v>165</v>
      </c>
      <c r="M218" s="3" t="b">
        <v>1</v>
      </c>
      <c r="N218" s="3" t="s">
        <v>8269</v>
      </c>
      <c r="O218" s="3">
        <v>110</v>
      </c>
      <c r="P218" s="3">
        <v>99.79</v>
      </c>
      <c r="Q218" s="18" t="s">
        <v>8315</v>
      </c>
      <c r="R218" s="3" t="s">
        <v>8316</v>
      </c>
      <c r="S218" s="4">
        <v>42290.61855324074</v>
      </c>
      <c r="T218" s="4">
        <v>42320.104861111111</v>
      </c>
    </row>
    <row r="219" spans="1:20" ht="90" x14ac:dyDescent="0.25">
      <c r="A219" s="3">
        <v>3404</v>
      </c>
      <c r="B219" s="10" t="s">
        <v>3403</v>
      </c>
      <c r="C219" s="3" t="s">
        <v>7514</v>
      </c>
      <c r="D219" s="9">
        <v>500</v>
      </c>
      <c r="E219" s="17">
        <v>610</v>
      </c>
      <c r="F219" s="3" t="s">
        <v>8218</v>
      </c>
      <c r="G219" s="3" t="s">
        <v>8223</v>
      </c>
      <c r="H219" s="3" t="s">
        <v>8245</v>
      </c>
      <c r="I219" s="3">
        <v>1434542702</v>
      </c>
      <c r="J219" s="3">
        <v>1432814702</v>
      </c>
      <c r="K219" s="3" t="b">
        <v>0</v>
      </c>
      <c r="L219" s="3">
        <v>3</v>
      </c>
      <c r="M219" s="3" t="b">
        <v>1</v>
      </c>
      <c r="N219" s="3" t="s">
        <v>8269</v>
      </c>
      <c r="O219" s="3">
        <v>122</v>
      </c>
      <c r="P219" s="3">
        <v>203.33</v>
      </c>
      <c r="Q219" s="18" t="s">
        <v>8315</v>
      </c>
      <c r="R219" s="3" t="s">
        <v>8316</v>
      </c>
      <c r="S219" s="4">
        <v>42152.503495370373</v>
      </c>
      <c r="T219" s="4">
        <v>42172.503495370373</v>
      </c>
    </row>
    <row r="220" spans="1:20" ht="60" x14ac:dyDescent="0.25">
      <c r="A220" s="3">
        <v>3406</v>
      </c>
      <c r="B220" s="10" t="s">
        <v>3405</v>
      </c>
      <c r="C220" s="3" t="s">
        <v>7516</v>
      </c>
      <c r="D220" s="9">
        <v>10000</v>
      </c>
      <c r="E220" s="17">
        <v>10031</v>
      </c>
      <c r="F220" s="3" t="s">
        <v>8218</v>
      </c>
      <c r="G220" s="3" t="s">
        <v>8223</v>
      </c>
      <c r="H220" s="3" t="s">
        <v>8245</v>
      </c>
      <c r="I220" s="3">
        <v>1405511376</v>
      </c>
      <c r="J220" s="3">
        <v>1401623376</v>
      </c>
      <c r="K220" s="3" t="b">
        <v>0</v>
      </c>
      <c r="L220" s="3">
        <v>91</v>
      </c>
      <c r="M220" s="3" t="b">
        <v>1</v>
      </c>
      <c r="N220" s="3" t="s">
        <v>8269</v>
      </c>
      <c r="O220" s="3">
        <v>100</v>
      </c>
      <c r="P220" s="3">
        <v>110.23</v>
      </c>
      <c r="Q220" s="18" t="s">
        <v>8315</v>
      </c>
      <c r="R220" s="3" t="s">
        <v>8316</v>
      </c>
      <c r="S220" s="4">
        <v>41791.492777777778</v>
      </c>
      <c r="T220" s="4">
        <v>41836.492777777778</v>
      </c>
    </row>
    <row r="221" spans="1:20" ht="75" x14ac:dyDescent="0.25">
      <c r="A221" s="3">
        <v>3408</v>
      </c>
      <c r="B221" s="10" t="s">
        <v>3407</v>
      </c>
      <c r="C221" s="3" t="s">
        <v>7518</v>
      </c>
      <c r="D221" s="9">
        <v>500</v>
      </c>
      <c r="E221" s="17">
        <v>1055</v>
      </c>
      <c r="F221" s="3" t="s">
        <v>8218</v>
      </c>
      <c r="G221" s="3" t="s">
        <v>8223</v>
      </c>
      <c r="H221" s="3" t="s">
        <v>8245</v>
      </c>
      <c r="I221" s="3">
        <v>1405727304</v>
      </c>
      <c r="J221" s="3">
        <v>1403135304</v>
      </c>
      <c r="K221" s="3" t="b">
        <v>0</v>
      </c>
      <c r="L221" s="3">
        <v>18</v>
      </c>
      <c r="M221" s="3" t="b">
        <v>1</v>
      </c>
      <c r="N221" s="3" t="s">
        <v>8269</v>
      </c>
      <c r="O221" s="3">
        <v>211</v>
      </c>
      <c r="P221" s="3">
        <v>58.61</v>
      </c>
      <c r="Q221" s="18" t="s">
        <v>8315</v>
      </c>
      <c r="R221" s="3" t="s">
        <v>8316</v>
      </c>
      <c r="S221" s="4">
        <v>41808.991944444446</v>
      </c>
      <c r="T221" s="4">
        <v>41838.991944444446</v>
      </c>
    </row>
    <row r="222" spans="1:20" ht="75" x14ac:dyDescent="0.25">
      <c r="A222" s="3">
        <v>3410</v>
      </c>
      <c r="B222" s="10" t="s">
        <v>3409</v>
      </c>
      <c r="C222" s="3" t="s">
        <v>7520</v>
      </c>
      <c r="D222" s="9">
        <v>3000</v>
      </c>
      <c r="E222" s="17">
        <v>3255</v>
      </c>
      <c r="F222" s="3" t="s">
        <v>8218</v>
      </c>
      <c r="G222" s="3" t="s">
        <v>8223</v>
      </c>
      <c r="H222" s="3" t="s">
        <v>8245</v>
      </c>
      <c r="I222" s="3">
        <v>1465196400</v>
      </c>
      <c r="J222" s="3">
        <v>1462841990</v>
      </c>
      <c r="K222" s="3" t="b">
        <v>0</v>
      </c>
      <c r="L222" s="3">
        <v>40</v>
      </c>
      <c r="M222" s="3" t="b">
        <v>1</v>
      </c>
      <c r="N222" s="3" t="s">
        <v>8269</v>
      </c>
      <c r="O222" s="3">
        <v>109</v>
      </c>
      <c r="P222" s="3">
        <v>81.38</v>
      </c>
      <c r="Q222" s="18" t="s">
        <v>8315</v>
      </c>
      <c r="R222" s="3" t="s">
        <v>8316</v>
      </c>
      <c r="S222" s="4">
        <v>42500.041550925926</v>
      </c>
      <c r="T222" s="4">
        <v>42527.291666666672</v>
      </c>
    </row>
    <row r="223" spans="1:20" ht="75" x14ac:dyDescent="0.25">
      <c r="A223" s="3">
        <v>3411</v>
      </c>
      <c r="B223" s="10" t="s">
        <v>3410</v>
      </c>
      <c r="C223" s="3" t="s">
        <v>7521</v>
      </c>
      <c r="D223" s="9">
        <v>15000</v>
      </c>
      <c r="E223" s="17">
        <v>15535</v>
      </c>
      <c r="F223" s="3" t="s">
        <v>8218</v>
      </c>
      <c r="G223" s="3" t="s">
        <v>8223</v>
      </c>
      <c r="H223" s="3" t="s">
        <v>8245</v>
      </c>
      <c r="I223" s="3">
        <v>1444264372</v>
      </c>
      <c r="J223" s="3">
        <v>1442536372</v>
      </c>
      <c r="K223" s="3" t="b">
        <v>0</v>
      </c>
      <c r="L223" s="3">
        <v>78</v>
      </c>
      <c r="M223" s="3" t="b">
        <v>1</v>
      </c>
      <c r="N223" s="3" t="s">
        <v>8269</v>
      </c>
      <c r="O223" s="3">
        <v>104</v>
      </c>
      <c r="P223" s="3">
        <v>199.17</v>
      </c>
      <c r="Q223" s="18" t="s">
        <v>8315</v>
      </c>
      <c r="R223" s="3" t="s">
        <v>8316</v>
      </c>
      <c r="S223" s="4">
        <v>42265.022824074069</v>
      </c>
      <c r="T223" s="4">
        <v>42285.022824074069</v>
      </c>
    </row>
    <row r="224" spans="1:20" ht="90" x14ac:dyDescent="0.25">
      <c r="A224" s="3">
        <v>3413</v>
      </c>
      <c r="B224" s="10" t="s">
        <v>3412</v>
      </c>
      <c r="C224" s="3" t="s">
        <v>7523</v>
      </c>
      <c r="D224" s="9">
        <v>500</v>
      </c>
      <c r="E224" s="17">
        <v>650</v>
      </c>
      <c r="F224" s="3" t="s">
        <v>8218</v>
      </c>
      <c r="G224" s="3" t="s">
        <v>8223</v>
      </c>
      <c r="H224" s="3" t="s">
        <v>8245</v>
      </c>
      <c r="I224" s="3">
        <v>1425099540</v>
      </c>
      <c r="J224" s="3">
        <v>1424280938</v>
      </c>
      <c r="K224" s="3" t="b">
        <v>0</v>
      </c>
      <c r="L224" s="3">
        <v>14</v>
      </c>
      <c r="M224" s="3" t="b">
        <v>1</v>
      </c>
      <c r="N224" s="3" t="s">
        <v>8269</v>
      </c>
      <c r="O224" s="3">
        <v>130</v>
      </c>
      <c r="P224" s="3">
        <v>46.43</v>
      </c>
      <c r="Q224" s="18" t="s">
        <v>8315</v>
      </c>
      <c r="R224" s="3" t="s">
        <v>8316</v>
      </c>
      <c r="S224" s="4">
        <v>42053.733078703706</v>
      </c>
      <c r="T224" s="4">
        <v>42063.207638888889</v>
      </c>
    </row>
    <row r="225" spans="1:20" ht="75" x14ac:dyDescent="0.25">
      <c r="A225" s="3">
        <v>3414</v>
      </c>
      <c r="B225" s="10" t="s">
        <v>3413</v>
      </c>
      <c r="C225" s="3" t="s">
        <v>7524</v>
      </c>
      <c r="D225" s="9">
        <v>3000</v>
      </c>
      <c r="E225" s="17">
        <v>3105</v>
      </c>
      <c r="F225" s="3" t="s">
        <v>8218</v>
      </c>
      <c r="G225" s="3" t="s">
        <v>8223</v>
      </c>
      <c r="H225" s="3" t="s">
        <v>8245</v>
      </c>
      <c r="I225" s="3">
        <v>1480579140</v>
      </c>
      <c r="J225" s="3">
        <v>1478030325</v>
      </c>
      <c r="K225" s="3" t="b">
        <v>0</v>
      </c>
      <c r="L225" s="3">
        <v>44</v>
      </c>
      <c r="M225" s="3" t="b">
        <v>1</v>
      </c>
      <c r="N225" s="3" t="s">
        <v>8269</v>
      </c>
      <c r="O225" s="3">
        <v>104</v>
      </c>
      <c r="P225" s="3">
        <v>70.569999999999993</v>
      </c>
      <c r="Q225" s="18" t="s">
        <v>8315</v>
      </c>
      <c r="R225" s="3" t="s">
        <v>8316</v>
      </c>
      <c r="S225" s="4">
        <v>42675.832465277781</v>
      </c>
      <c r="T225" s="4">
        <v>42705.332638888889</v>
      </c>
    </row>
    <row r="226" spans="1:20" ht="60" x14ac:dyDescent="0.25">
      <c r="A226" s="3">
        <v>3415</v>
      </c>
      <c r="B226" s="10" t="s">
        <v>3414</v>
      </c>
      <c r="C226" s="3" t="s">
        <v>7525</v>
      </c>
      <c r="D226" s="9">
        <v>200</v>
      </c>
      <c r="E226" s="17">
        <v>200</v>
      </c>
      <c r="F226" s="3" t="s">
        <v>8218</v>
      </c>
      <c r="G226" s="3" t="s">
        <v>8223</v>
      </c>
      <c r="H226" s="3" t="s">
        <v>8245</v>
      </c>
      <c r="I226" s="3">
        <v>1460935800</v>
      </c>
      <c r="J226" s="3">
        <v>1459999656</v>
      </c>
      <c r="K226" s="3" t="b">
        <v>0</v>
      </c>
      <c r="L226" s="3">
        <v>9</v>
      </c>
      <c r="M226" s="3" t="b">
        <v>1</v>
      </c>
      <c r="N226" s="3" t="s">
        <v>8269</v>
      </c>
      <c r="O226" s="3">
        <v>100</v>
      </c>
      <c r="P226" s="3">
        <v>22.22</v>
      </c>
      <c r="Q226" s="18" t="s">
        <v>8315</v>
      </c>
      <c r="R226" s="3" t="s">
        <v>8316</v>
      </c>
      <c r="S226" s="4">
        <v>42467.144166666665</v>
      </c>
      <c r="T226" s="4">
        <v>42477.979166666672</v>
      </c>
    </row>
    <row r="227" spans="1:20" ht="75" x14ac:dyDescent="0.25">
      <c r="A227" s="3">
        <v>3417</v>
      </c>
      <c r="B227" s="10" t="s">
        <v>3416</v>
      </c>
      <c r="C227" s="3" t="s">
        <v>7527</v>
      </c>
      <c r="D227" s="9">
        <v>1700</v>
      </c>
      <c r="E227" s="17">
        <v>1700.01</v>
      </c>
      <c r="F227" s="3" t="s">
        <v>8218</v>
      </c>
      <c r="G227" s="3" t="s">
        <v>8223</v>
      </c>
      <c r="H227" s="3" t="s">
        <v>8245</v>
      </c>
      <c r="I227" s="3">
        <v>1414284180</v>
      </c>
      <c r="J227" s="3">
        <v>1410558948</v>
      </c>
      <c r="K227" s="3" t="b">
        <v>0</v>
      </c>
      <c r="L227" s="3">
        <v>45</v>
      </c>
      <c r="M227" s="3" t="b">
        <v>1</v>
      </c>
      <c r="N227" s="3" t="s">
        <v>8269</v>
      </c>
      <c r="O227" s="3">
        <v>100</v>
      </c>
      <c r="P227" s="3">
        <v>37.78</v>
      </c>
      <c r="Q227" s="18" t="s">
        <v>8315</v>
      </c>
      <c r="R227" s="3" t="s">
        <v>8316</v>
      </c>
      <c r="S227" s="4">
        <v>41894.91375</v>
      </c>
      <c r="T227" s="4">
        <v>41938.029861111114</v>
      </c>
    </row>
    <row r="228" spans="1:20" ht="75" x14ac:dyDescent="0.25">
      <c r="A228" s="3">
        <v>3418</v>
      </c>
      <c r="B228" s="10" t="s">
        <v>3417</v>
      </c>
      <c r="C228" s="3" t="s">
        <v>7528</v>
      </c>
      <c r="D228" s="9">
        <v>4000</v>
      </c>
      <c r="E228" s="17">
        <v>4035</v>
      </c>
      <c r="F228" s="3" t="s">
        <v>8218</v>
      </c>
      <c r="G228" s="3" t="s">
        <v>8223</v>
      </c>
      <c r="H228" s="3" t="s">
        <v>8245</v>
      </c>
      <c r="I228" s="3">
        <v>1400875307</v>
      </c>
      <c r="J228" s="3">
        <v>1398283307</v>
      </c>
      <c r="K228" s="3" t="b">
        <v>0</v>
      </c>
      <c r="L228" s="3">
        <v>56</v>
      </c>
      <c r="M228" s="3" t="b">
        <v>1</v>
      </c>
      <c r="N228" s="3" t="s">
        <v>8269</v>
      </c>
      <c r="O228" s="3">
        <v>101</v>
      </c>
      <c r="P228" s="3">
        <v>72.05</v>
      </c>
      <c r="Q228" s="18" t="s">
        <v>8315</v>
      </c>
      <c r="R228" s="3" t="s">
        <v>8316</v>
      </c>
      <c r="S228" s="4">
        <v>41752.83457175926</v>
      </c>
      <c r="T228" s="4">
        <v>41782.83457175926</v>
      </c>
    </row>
    <row r="229" spans="1:20" ht="75" x14ac:dyDescent="0.25">
      <c r="A229" s="3">
        <v>3421</v>
      </c>
      <c r="B229" s="10" t="s">
        <v>3420</v>
      </c>
      <c r="C229" s="3" t="s">
        <v>7531</v>
      </c>
      <c r="D229" s="9">
        <v>10000</v>
      </c>
      <c r="E229" s="17">
        <v>10115</v>
      </c>
      <c r="F229" s="3" t="s">
        <v>8218</v>
      </c>
      <c r="G229" s="3" t="s">
        <v>8223</v>
      </c>
      <c r="H229" s="3" t="s">
        <v>8245</v>
      </c>
      <c r="I229" s="3">
        <v>1425495563</v>
      </c>
      <c r="J229" s="3">
        <v>1422903563</v>
      </c>
      <c r="K229" s="3" t="b">
        <v>0</v>
      </c>
      <c r="L229" s="3">
        <v>98</v>
      </c>
      <c r="M229" s="3" t="b">
        <v>1</v>
      </c>
      <c r="N229" s="3" t="s">
        <v>8269</v>
      </c>
      <c r="O229" s="3">
        <v>101</v>
      </c>
      <c r="P229" s="3">
        <v>103.21</v>
      </c>
      <c r="Q229" s="18" t="s">
        <v>8315</v>
      </c>
      <c r="R229" s="3" t="s">
        <v>8316</v>
      </c>
      <c r="S229" s="4">
        <v>42037.791238425925</v>
      </c>
      <c r="T229" s="4">
        <v>42067.791238425925</v>
      </c>
    </row>
    <row r="230" spans="1:20" ht="60" x14ac:dyDescent="0.25">
      <c r="A230" s="3">
        <v>3423</v>
      </c>
      <c r="B230" s="10" t="s">
        <v>3422</v>
      </c>
      <c r="C230" s="3" t="s">
        <v>7533</v>
      </c>
      <c r="D230" s="9">
        <v>250</v>
      </c>
      <c r="E230" s="17">
        <v>350</v>
      </c>
      <c r="F230" s="3" t="s">
        <v>8218</v>
      </c>
      <c r="G230" s="3" t="s">
        <v>8223</v>
      </c>
      <c r="H230" s="3" t="s">
        <v>8245</v>
      </c>
      <c r="I230" s="3">
        <v>1429912341</v>
      </c>
      <c r="J230" s="3">
        <v>1427320341</v>
      </c>
      <c r="K230" s="3" t="b">
        <v>0</v>
      </c>
      <c r="L230" s="3">
        <v>10</v>
      </c>
      <c r="M230" s="3" t="b">
        <v>1</v>
      </c>
      <c r="N230" s="3" t="s">
        <v>8269</v>
      </c>
      <c r="O230" s="3">
        <v>140</v>
      </c>
      <c r="P230" s="3">
        <v>35</v>
      </c>
      <c r="Q230" s="18" t="s">
        <v>8315</v>
      </c>
      <c r="R230" s="3" t="s">
        <v>8316</v>
      </c>
      <c r="S230" s="4">
        <v>42088.911354166667</v>
      </c>
      <c r="T230" s="4">
        <v>42118.911354166667</v>
      </c>
    </row>
    <row r="231" spans="1:20" ht="75" x14ac:dyDescent="0.25">
      <c r="A231" s="3">
        <v>3424</v>
      </c>
      <c r="B231" s="10" t="s">
        <v>3423</v>
      </c>
      <c r="C231" s="3" t="s">
        <v>7534</v>
      </c>
      <c r="D231" s="9">
        <v>6000</v>
      </c>
      <c r="E231" s="17">
        <v>6215</v>
      </c>
      <c r="F231" s="3" t="s">
        <v>8218</v>
      </c>
      <c r="G231" s="3" t="s">
        <v>8223</v>
      </c>
      <c r="H231" s="3" t="s">
        <v>8245</v>
      </c>
      <c r="I231" s="3">
        <v>1423119540</v>
      </c>
      <c r="J231" s="3">
        <v>1421252084</v>
      </c>
      <c r="K231" s="3" t="b">
        <v>0</v>
      </c>
      <c r="L231" s="3">
        <v>76</v>
      </c>
      <c r="M231" s="3" t="b">
        <v>1</v>
      </c>
      <c r="N231" s="3" t="s">
        <v>8269</v>
      </c>
      <c r="O231" s="3">
        <v>104</v>
      </c>
      <c r="P231" s="3">
        <v>81.78</v>
      </c>
      <c r="Q231" s="18" t="s">
        <v>8315</v>
      </c>
      <c r="R231" s="3" t="s">
        <v>8316</v>
      </c>
      <c r="S231" s="4">
        <v>42018.676898148144</v>
      </c>
      <c r="T231" s="4">
        <v>42040.290972222225</v>
      </c>
    </row>
    <row r="232" spans="1:20" ht="90" x14ac:dyDescent="0.25">
      <c r="A232" s="3">
        <v>3425</v>
      </c>
      <c r="B232" s="10" t="s">
        <v>3424</v>
      </c>
      <c r="C232" s="3" t="s">
        <v>7535</v>
      </c>
      <c r="D232" s="9">
        <v>30000</v>
      </c>
      <c r="E232" s="17">
        <v>30891.1</v>
      </c>
      <c r="F232" s="3" t="s">
        <v>8218</v>
      </c>
      <c r="G232" s="3" t="s">
        <v>8223</v>
      </c>
      <c r="H232" s="3" t="s">
        <v>8245</v>
      </c>
      <c r="I232" s="3">
        <v>1412434136</v>
      </c>
      <c r="J232" s="3">
        <v>1409669336</v>
      </c>
      <c r="K232" s="3" t="b">
        <v>0</v>
      </c>
      <c r="L232" s="3">
        <v>104</v>
      </c>
      <c r="M232" s="3" t="b">
        <v>1</v>
      </c>
      <c r="N232" s="3" t="s">
        <v>8269</v>
      </c>
      <c r="O232" s="3">
        <v>103</v>
      </c>
      <c r="P232" s="3">
        <v>297.02999999999997</v>
      </c>
      <c r="Q232" s="18" t="s">
        <v>8315</v>
      </c>
      <c r="R232" s="3" t="s">
        <v>8316</v>
      </c>
      <c r="S232" s="4">
        <v>41884.617314814815</v>
      </c>
      <c r="T232" s="4">
        <v>41916.617314814815</v>
      </c>
    </row>
    <row r="233" spans="1:20" ht="75" x14ac:dyDescent="0.25">
      <c r="A233" s="3">
        <v>3426</v>
      </c>
      <c r="B233" s="10" t="s">
        <v>3425</v>
      </c>
      <c r="C233" s="3" t="s">
        <v>7536</v>
      </c>
      <c r="D233" s="9">
        <v>3750</v>
      </c>
      <c r="E233" s="17">
        <v>4055</v>
      </c>
      <c r="F233" s="3" t="s">
        <v>8218</v>
      </c>
      <c r="G233" s="3" t="s">
        <v>8223</v>
      </c>
      <c r="H233" s="3" t="s">
        <v>8245</v>
      </c>
      <c r="I233" s="3">
        <v>1411264800</v>
      </c>
      <c r="J233" s="3">
        <v>1409620903</v>
      </c>
      <c r="K233" s="3" t="b">
        <v>0</v>
      </c>
      <c r="L233" s="3">
        <v>87</v>
      </c>
      <c r="M233" s="3" t="b">
        <v>1</v>
      </c>
      <c r="N233" s="3" t="s">
        <v>8269</v>
      </c>
      <c r="O233" s="3">
        <v>108</v>
      </c>
      <c r="P233" s="3">
        <v>46.61</v>
      </c>
      <c r="Q233" s="18" t="s">
        <v>8315</v>
      </c>
      <c r="R233" s="3" t="s">
        <v>8316</v>
      </c>
      <c r="S233" s="4">
        <v>41884.056747685187</v>
      </c>
      <c r="T233" s="4">
        <v>41903.083333333336</v>
      </c>
    </row>
    <row r="234" spans="1:20" ht="75" x14ac:dyDescent="0.25">
      <c r="A234" s="3">
        <v>3431</v>
      </c>
      <c r="B234" s="10" t="s">
        <v>3430</v>
      </c>
      <c r="C234" s="3" t="s">
        <v>7541</v>
      </c>
      <c r="D234" s="9">
        <v>2000</v>
      </c>
      <c r="E234" s="17">
        <v>2000</v>
      </c>
      <c r="F234" s="3" t="s">
        <v>8218</v>
      </c>
      <c r="G234" s="3" t="s">
        <v>8223</v>
      </c>
      <c r="H234" s="3" t="s">
        <v>8245</v>
      </c>
      <c r="I234" s="3">
        <v>1408383153</v>
      </c>
      <c r="J234" s="3">
        <v>1405791153</v>
      </c>
      <c r="K234" s="3" t="b">
        <v>0</v>
      </c>
      <c r="L234" s="3">
        <v>21</v>
      </c>
      <c r="M234" s="3" t="b">
        <v>1</v>
      </c>
      <c r="N234" s="3" t="s">
        <v>8269</v>
      </c>
      <c r="O234" s="3">
        <v>100</v>
      </c>
      <c r="P234" s="3">
        <v>95.24</v>
      </c>
      <c r="Q234" s="18" t="s">
        <v>8315</v>
      </c>
      <c r="R234" s="3" t="s">
        <v>8316</v>
      </c>
      <c r="S234" s="4">
        <v>41839.730937500004</v>
      </c>
      <c r="T234" s="4">
        <v>41869.730937500004</v>
      </c>
    </row>
    <row r="235" spans="1:20" ht="75" x14ac:dyDescent="0.25">
      <c r="A235" s="3">
        <v>3432</v>
      </c>
      <c r="B235" s="10" t="s">
        <v>3431</v>
      </c>
      <c r="C235" s="3" t="s">
        <v>7542</v>
      </c>
      <c r="D235" s="9">
        <v>2000</v>
      </c>
      <c r="E235" s="17">
        <v>2193</v>
      </c>
      <c r="F235" s="3" t="s">
        <v>8218</v>
      </c>
      <c r="G235" s="3" t="s">
        <v>8223</v>
      </c>
      <c r="H235" s="3" t="s">
        <v>8245</v>
      </c>
      <c r="I235" s="3">
        <v>1454709600</v>
      </c>
      <c r="J235" s="3">
        <v>1452520614</v>
      </c>
      <c r="K235" s="3" t="b">
        <v>0</v>
      </c>
      <c r="L235" s="3">
        <v>42</v>
      </c>
      <c r="M235" s="3" t="b">
        <v>1</v>
      </c>
      <c r="N235" s="3" t="s">
        <v>8269</v>
      </c>
      <c r="O235" s="3">
        <v>110</v>
      </c>
      <c r="P235" s="3">
        <v>52.21</v>
      </c>
      <c r="Q235" s="18" t="s">
        <v>8315</v>
      </c>
      <c r="R235" s="3" t="s">
        <v>8316</v>
      </c>
      <c r="S235" s="4">
        <v>42380.581180555557</v>
      </c>
      <c r="T235" s="4">
        <v>42405.916666666672</v>
      </c>
    </row>
    <row r="236" spans="1:20" ht="60" x14ac:dyDescent="0.25">
      <c r="A236" s="3">
        <v>3433</v>
      </c>
      <c r="B236" s="10" t="s">
        <v>3432</v>
      </c>
      <c r="C236" s="3" t="s">
        <v>7543</v>
      </c>
      <c r="D236" s="9">
        <v>9500</v>
      </c>
      <c r="E236" s="17">
        <v>9525</v>
      </c>
      <c r="F236" s="3" t="s">
        <v>8218</v>
      </c>
      <c r="G236" s="3" t="s">
        <v>8223</v>
      </c>
      <c r="H236" s="3" t="s">
        <v>8245</v>
      </c>
      <c r="I236" s="3">
        <v>1402974000</v>
      </c>
      <c r="J236" s="3">
        <v>1400290255</v>
      </c>
      <c r="K236" s="3" t="b">
        <v>0</v>
      </c>
      <c r="L236" s="3">
        <v>71</v>
      </c>
      <c r="M236" s="3" t="b">
        <v>1</v>
      </c>
      <c r="N236" s="3" t="s">
        <v>8269</v>
      </c>
      <c r="O236" s="3">
        <v>100</v>
      </c>
      <c r="P236" s="3">
        <v>134.15</v>
      </c>
      <c r="Q236" s="18" t="s">
        <v>8315</v>
      </c>
      <c r="R236" s="3" t="s">
        <v>8316</v>
      </c>
      <c r="S236" s="4">
        <v>41776.063136574077</v>
      </c>
      <c r="T236" s="4">
        <v>41807.125</v>
      </c>
    </row>
    <row r="237" spans="1:20" ht="75" x14ac:dyDescent="0.25">
      <c r="A237" s="3">
        <v>3434</v>
      </c>
      <c r="B237" s="10" t="s">
        <v>3433</v>
      </c>
      <c r="C237" s="3" t="s">
        <v>7544</v>
      </c>
      <c r="D237" s="9">
        <v>10000</v>
      </c>
      <c r="E237" s="17">
        <v>10555</v>
      </c>
      <c r="F237" s="3" t="s">
        <v>8218</v>
      </c>
      <c r="G237" s="3" t="s">
        <v>8223</v>
      </c>
      <c r="H237" s="3" t="s">
        <v>8245</v>
      </c>
      <c r="I237" s="3">
        <v>1404983269</v>
      </c>
      <c r="J237" s="3">
        <v>1402391269</v>
      </c>
      <c r="K237" s="3" t="b">
        <v>0</v>
      </c>
      <c r="L237" s="3">
        <v>168</v>
      </c>
      <c r="M237" s="3" t="b">
        <v>1</v>
      </c>
      <c r="N237" s="3" t="s">
        <v>8269</v>
      </c>
      <c r="O237" s="3">
        <v>106</v>
      </c>
      <c r="P237" s="3">
        <v>62.83</v>
      </c>
      <c r="Q237" s="18" t="s">
        <v>8315</v>
      </c>
      <c r="R237" s="3" t="s">
        <v>8316</v>
      </c>
      <c r="S237" s="4">
        <v>41800.380428240744</v>
      </c>
      <c r="T237" s="4">
        <v>41830.380428240744</v>
      </c>
    </row>
    <row r="238" spans="1:20" ht="90" x14ac:dyDescent="0.25">
      <c r="A238" s="3">
        <v>3435</v>
      </c>
      <c r="B238" s="10" t="s">
        <v>3434</v>
      </c>
      <c r="C238" s="3" t="s">
        <v>7545</v>
      </c>
      <c r="D238" s="9">
        <v>1000</v>
      </c>
      <c r="E238" s="17">
        <v>1120</v>
      </c>
      <c r="F238" s="3" t="s">
        <v>8218</v>
      </c>
      <c r="G238" s="3" t="s">
        <v>8223</v>
      </c>
      <c r="H238" s="3" t="s">
        <v>8245</v>
      </c>
      <c r="I238" s="3">
        <v>1470538800</v>
      </c>
      <c r="J238" s="3">
        <v>1469112493</v>
      </c>
      <c r="K238" s="3" t="b">
        <v>0</v>
      </c>
      <c r="L238" s="3">
        <v>19</v>
      </c>
      <c r="M238" s="3" t="b">
        <v>1</v>
      </c>
      <c r="N238" s="3" t="s">
        <v>8269</v>
      </c>
      <c r="O238" s="3">
        <v>112</v>
      </c>
      <c r="P238" s="3">
        <v>58.95</v>
      </c>
      <c r="Q238" s="18" t="s">
        <v>8315</v>
      </c>
      <c r="R238" s="3" t="s">
        <v>8316</v>
      </c>
      <c r="S238" s="4">
        <v>42572.61681712963</v>
      </c>
      <c r="T238" s="4">
        <v>42589.125</v>
      </c>
    </row>
    <row r="239" spans="1:20" ht="75" x14ac:dyDescent="0.25">
      <c r="A239" s="3">
        <v>3436</v>
      </c>
      <c r="B239" s="10" t="s">
        <v>3435</v>
      </c>
      <c r="C239" s="3" t="s">
        <v>7546</v>
      </c>
      <c r="D239" s="9">
        <v>5000</v>
      </c>
      <c r="E239" s="17">
        <v>5295</v>
      </c>
      <c r="F239" s="3" t="s">
        <v>8218</v>
      </c>
      <c r="G239" s="3" t="s">
        <v>8223</v>
      </c>
      <c r="H239" s="3" t="s">
        <v>8245</v>
      </c>
      <c r="I239" s="3">
        <v>1408638480</v>
      </c>
      <c r="J239" s="3">
        <v>1406811593</v>
      </c>
      <c r="K239" s="3" t="b">
        <v>0</v>
      </c>
      <c r="L239" s="3">
        <v>37</v>
      </c>
      <c r="M239" s="3" t="b">
        <v>1</v>
      </c>
      <c r="N239" s="3" t="s">
        <v>8269</v>
      </c>
      <c r="O239" s="3">
        <v>106</v>
      </c>
      <c r="P239" s="3">
        <v>143.11000000000001</v>
      </c>
      <c r="Q239" s="18" t="s">
        <v>8315</v>
      </c>
      <c r="R239" s="3" t="s">
        <v>8316</v>
      </c>
      <c r="S239" s="4">
        <v>41851.541585648149</v>
      </c>
      <c r="T239" s="4">
        <v>41872.686111111114</v>
      </c>
    </row>
    <row r="240" spans="1:20" ht="90" x14ac:dyDescent="0.25">
      <c r="A240" s="3">
        <v>3437</v>
      </c>
      <c r="B240" s="10" t="s">
        <v>3436</v>
      </c>
      <c r="C240" s="3" t="s">
        <v>7547</v>
      </c>
      <c r="D240" s="9">
        <v>3000</v>
      </c>
      <c r="E240" s="17">
        <v>3030</v>
      </c>
      <c r="F240" s="3" t="s">
        <v>8218</v>
      </c>
      <c r="G240" s="3" t="s">
        <v>8223</v>
      </c>
      <c r="H240" s="3" t="s">
        <v>8245</v>
      </c>
      <c r="I240" s="3">
        <v>1440003820</v>
      </c>
      <c r="J240" s="3">
        <v>1437411820</v>
      </c>
      <c r="K240" s="3" t="b">
        <v>0</v>
      </c>
      <c r="L240" s="3">
        <v>36</v>
      </c>
      <c r="M240" s="3" t="b">
        <v>1</v>
      </c>
      <c r="N240" s="3" t="s">
        <v>8269</v>
      </c>
      <c r="O240" s="3">
        <v>101</v>
      </c>
      <c r="P240" s="3">
        <v>84.17</v>
      </c>
      <c r="Q240" s="18" t="s">
        <v>8315</v>
      </c>
      <c r="R240" s="3" t="s">
        <v>8316</v>
      </c>
      <c r="S240" s="4">
        <v>42205.710879629631</v>
      </c>
      <c r="T240" s="4">
        <v>42235.710879629631</v>
      </c>
    </row>
    <row r="241" spans="1:20" ht="45" x14ac:dyDescent="0.25">
      <c r="A241" s="3">
        <v>3439</v>
      </c>
      <c r="B241" s="10" t="s">
        <v>3438</v>
      </c>
      <c r="C241" s="3" t="s">
        <v>7549</v>
      </c>
      <c r="D241" s="9">
        <v>1200</v>
      </c>
      <c r="E241" s="17">
        <v>1616.14</v>
      </c>
      <c r="F241" s="3" t="s">
        <v>8218</v>
      </c>
      <c r="G241" s="3" t="s">
        <v>8223</v>
      </c>
      <c r="H241" s="3" t="s">
        <v>8245</v>
      </c>
      <c r="I241" s="3">
        <v>1453179540</v>
      </c>
      <c r="J241" s="3">
        <v>1452030730</v>
      </c>
      <c r="K241" s="3" t="b">
        <v>0</v>
      </c>
      <c r="L241" s="3">
        <v>18</v>
      </c>
      <c r="M241" s="3" t="b">
        <v>1</v>
      </c>
      <c r="N241" s="3" t="s">
        <v>8269</v>
      </c>
      <c r="O241" s="3">
        <v>135</v>
      </c>
      <c r="P241" s="3">
        <v>89.79</v>
      </c>
      <c r="Q241" s="18" t="s">
        <v>8315</v>
      </c>
      <c r="R241" s="3" t="s">
        <v>8316</v>
      </c>
      <c r="S241" s="4">
        <v>42374.911226851851</v>
      </c>
      <c r="T241" s="4">
        <v>42388.207638888889</v>
      </c>
    </row>
    <row r="242" spans="1:20" ht="75" x14ac:dyDescent="0.25">
      <c r="A242" s="3">
        <v>3440</v>
      </c>
      <c r="B242" s="10" t="s">
        <v>3439</v>
      </c>
      <c r="C242" s="3" t="s">
        <v>7550</v>
      </c>
      <c r="D242" s="9">
        <v>5000</v>
      </c>
      <c r="E242" s="17">
        <v>5260.92</v>
      </c>
      <c r="F242" s="3" t="s">
        <v>8218</v>
      </c>
      <c r="G242" s="3" t="s">
        <v>8223</v>
      </c>
      <c r="H242" s="3" t="s">
        <v>8245</v>
      </c>
      <c r="I242" s="3">
        <v>1405095300</v>
      </c>
      <c r="J242" s="3">
        <v>1403146628</v>
      </c>
      <c r="K242" s="3" t="b">
        <v>0</v>
      </c>
      <c r="L242" s="3">
        <v>82</v>
      </c>
      <c r="M242" s="3" t="b">
        <v>1</v>
      </c>
      <c r="N242" s="3" t="s">
        <v>8269</v>
      </c>
      <c r="O242" s="3">
        <v>105</v>
      </c>
      <c r="P242" s="3">
        <v>64.16</v>
      </c>
      <c r="Q242" s="18" t="s">
        <v>8315</v>
      </c>
      <c r="R242" s="3" t="s">
        <v>8316</v>
      </c>
      <c r="S242" s="4">
        <v>41809.12300925926</v>
      </c>
      <c r="T242" s="4">
        <v>41831.677083333336</v>
      </c>
    </row>
    <row r="243" spans="1:20" ht="75" x14ac:dyDescent="0.25">
      <c r="A243" s="3">
        <v>3441</v>
      </c>
      <c r="B243" s="10" t="s">
        <v>3440</v>
      </c>
      <c r="C243" s="3" t="s">
        <v>7551</v>
      </c>
      <c r="D243" s="9">
        <v>2500</v>
      </c>
      <c r="E243" s="17">
        <v>2565</v>
      </c>
      <c r="F243" s="3" t="s">
        <v>8218</v>
      </c>
      <c r="G243" s="3" t="s">
        <v>8223</v>
      </c>
      <c r="H243" s="3" t="s">
        <v>8245</v>
      </c>
      <c r="I243" s="3">
        <v>1447445820</v>
      </c>
      <c r="J243" s="3">
        <v>1445077121</v>
      </c>
      <c r="K243" s="3" t="b">
        <v>0</v>
      </c>
      <c r="L243" s="3">
        <v>43</v>
      </c>
      <c r="M243" s="3" t="b">
        <v>1</v>
      </c>
      <c r="N243" s="3" t="s">
        <v>8269</v>
      </c>
      <c r="O243" s="3">
        <v>103</v>
      </c>
      <c r="P243" s="3">
        <v>59.65</v>
      </c>
      <c r="Q243" s="18" t="s">
        <v>8315</v>
      </c>
      <c r="R243" s="3" t="s">
        <v>8316</v>
      </c>
      <c r="S243" s="4">
        <v>42294.429641203707</v>
      </c>
      <c r="T243" s="4">
        <v>42321.845138888893</v>
      </c>
    </row>
    <row r="244" spans="1:20" ht="75" x14ac:dyDescent="0.25">
      <c r="A244" s="3">
        <v>3442</v>
      </c>
      <c r="B244" s="10" t="s">
        <v>3441</v>
      </c>
      <c r="C244" s="3" t="s">
        <v>7552</v>
      </c>
      <c r="D244" s="9">
        <v>250</v>
      </c>
      <c r="E244" s="17">
        <v>250</v>
      </c>
      <c r="F244" s="3" t="s">
        <v>8218</v>
      </c>
      <c r="G244" s="3" t="s">
        <v>8223</v>
      </c>
      <c r="H244" s="3" t="s">
        <v>8245</v>
      </c>
      <c r="I244" s="3">
        <v>1433016672</v>
      </c>
      <c r="J244" s="3">
        <v>1430424672</v>
      </c>
      <c r="K244" s="3" t="b">
        <v>0</v>
      </c>
      <c r="L244" s="3">
        <v>8</v>
      </c>
      <c r="M244" s="3" t="b">
        <v>1</v>
      </c>
      <c r="N244" s="3" t="s">
        <v>8269</v>
      </c>
      <c r="O244" s="3">
        <v>100</v>
      </c>
      <c r="P244" s="3">
        <v>31.25</v>
      </c>
      <c r="Q244" s="18" t="s">
        <v>8315</v>
      </c>
      <c r="R244" s="3" t="s">
        <v>8316</v>
      </c>
      <c r="S244" s="4">
        <v>42124.841111111105</v>
      </c>
      <c r="T244" s="4">
        <v>42154.841111111105</v>
      </c>
    </row>
    <row r="245" spans="1:20" ht="75" x14ac:dyDescent="0.25">
      <c r="A245" s="3">
        <v>3443</v>
      </c>
      <c r="B245" s="10" t="s">
        <v>3442</v>
      </c>
      <c r="C245" s="3" t="s">
        <v>7553</v>
      </c>
      <c r="D245" s="9">
        <v>1000</v>
      </c>
      <c r="E245" s="17">
        <v>1855</v>
      </c>
      <c r="F245" s="3" t="s">
        <v>8218</v>
      </c>
      <c r="G245" s="3" t="s">
        <v>8223</v>
      </c>
      <c r="H245" s="3" t="s">
        <v>8245</v>
      </c>
      <c r="I245" s="3">
        <v>1410266146</v>
      </c>
      <c r="J245" s="3">
        <v>1407674146</v>
      </c>
      <c r="K245" s="3" t="b">
        <v>0</v>
      </c>
      <c r="L245" s="3">
        <v>45</v>
      </c>
      <c r="M245" s="3" t="b">
        <v>1</v>
      </c>
      <c r="N245" s="3" t="s">
        <v>8269</v>
      </c>
      <c r="O245" s="3">
        <v>186</v>
      </c>
      <c r="P245" s="3">
        <v>41.22</v>
      </c>
      <c r="Q245" s="18" t="s">
        <v>8315</v>
      </c>
      <c r="R245" s="3" t="s">
        <v>8316</v>
      </c>
      <c r="S245" s="4">
        <v>41861.524837962963</v>
      </c>
      <c r="T245" s="4">
        <v>41891.524837962963</v>
      </c>
    </row>
    <row r="246" spans="1:20" ht="45" x14ac:dyDescent="0.25">
      <c r="A246" s="3">
        <v>3447</v>
      </c>
      <c r="B246" s="10" t="s">
        <v>3446</v>
      </c>
      <c r="C246" s="3" t="s">
        <v>7557</v>
      </c>
      <c r="D246" s="9">
        <v>1000</v>
      </c>
      <c r="E246" s="17">
        <v>1078</v>
      </c>
      <c r="F246" s="3" t="s">
        <v>8218</v>
      </c>
      <c r="G246" s="3" t="s">
        <v>8223</v>
      </c>
      <c r="H246" s="3" t="s">
        <v>8245</v>
      </c>
      <c r="I246" s="3">
        <v>1458332412</v>
      </c>
      <c r="J246" s="3">
        <v>1454448012</v>
      </c>
      <c r="K246" s="3" t="b">
        <v>0</v>
      </c>
      <c r="L246" s="3">
        <v>14</v>
      </c>
      <c r="M246" s="3" t="b">
        <v>1</v>
      </c>
      <c r="N246" s="3" t="s">
        <v>8269</v>
      </c>
      <c r="O246" s="3">
        <v>108</v>
      </c>
      <c r="P246" s="3">
        <v>77</v>
      </c>
      <c r="Q246" s="18" t="s">
        <v>8315</v>
      </c>
      <c r="R246" s="3" t="s">
        <v>8316</v>
      </c>
      <c r="S246" s="4">
        <v>42402.889027777783</v>
      </c>
      <c r="T246" s="4">
        <v>42447.847361111111</v>
      </c>
    </row>
    <row r="247" spans="1:20" ht="75" x14ac:dyDescent="0.25">
      <c r="A247" s="3">
        <v>3448</v>
      </c>
      <c r="B247" s="10" t="s">
        <v>3447</v>
      </c>
      <c r="C247" s="3" t="s">
        <v>7558</v>
      </c>
      <c r="D247" s="9">
        <v>2100</v>
      </c>
      <c r="E247" s="17">
        <v>2305</v>
      </c>
      <c r="F247" s="3" t="s">
        <v>8218</v>
      </c>
      <c r="G247" s="3" t="s">
        <v>8223</v>
      </c>
      <c r="H247" s="3" t="s">
        <v>8245</v>
      </c>
      <c r="I247" s="3">
        <v>1418784689</v>
      </c>
      <c r="J247" s="3">
        <v>1416192689</v>
      </c>
      <c r="K247" s="3" t="b">
        <v>0</v>
      </c>
      <c r="L247" s="3">
        <v>45</v>
      </c>
      <c r="M247" s="3" t="b">
        <v>1</v>
      </c>
      <c r="N247" s="3" t="s">
        <v>8269</v>
      </c>
      <c r="O247" s="3">
        <v>110</v>
      </c>
      <c r="P247" s="3">
        <v>51.22</v>
      </c>
      <c r="Q247" s="18" t="s">
        <v>8315</v>
      </c>
      <c r="R247" s="3" t="s">
        <v>8316</v>
      </c>
      <c r="S247" s="4">
        <v>41960.119085648148</v>
      </c>
      <c r="T247" s="4">
        <v>41990.119085648148</v>
      </c>
    </row>
    <row r="248" spans="1:20" ht="60" x14ac:dyDescent="0.25">
      <c r="A248" s="3">
        <v>3449</v>
      </c>
      <c r="B248" s="10" t="s">
        <v>3448</v>
      </c>
      <c r="C248" s="3" t="s">
        <v>7559</v>
      </c>
      <c r="D248" s="9">
        <v>800</v>
      </c>
      <c r="E248" s="17">
        <v>1365</v>
      </c>
      <c r="F248" s="3" t="s">
        <v>8218</v>
      </c>
      <c r="G248" s="3" t="s">
        <v>8223</v>
      </c>
      <c r="H248" s="3" t="s">
        <v>8245</v>
      </c>
      <c r="I248" s="3">
        <v>1468036800</v>
      </c>
      <c r="J248" s="3">
        <v>1465607738</v>
      </c>
      <c r="K248" s="3" t="b">
        <v>0</v>
      </c>
      <c r="L248" s="3">
        <v>20</v>
      </c>
      <c r="M248" s="3" t="b">
        <v>1</v>
      </c>
      <c r="N248" s="3" t="s">
        <v>8269</v>
      </c>
      <c r="O248" s="3">
        <v>171</v>
      </c>
      <c r="P248" s="3">
        <v>68.25</v>
      </c>
      <c r="Q248" s="18" t="s">
        <v>8315</v>
      </c>
      <c r="R248" s="3" t="s">
        <v>8316</v>
      </c>
      <c r="S248" s="4">
        <v>42532.052523148144</v>
      </c>
      <c r="T248" s="4">
        <v>42560.166666666672</v>
      </c>
    </row>
    <row r="249" spans="1:20" ht="75" x14ac:dyDescent="0.25">
      <c r="A249" s="3">
        <v>3451</v>
      </c>
      <c r="B249" s="10" t="s">
        <v>3450</v>
      </c>
      <c r="C249" s="3" t="s">
        <v>7561</v>
      </c>
      <c r="D249" s="9">
        <v>650</v>
      </c>
      <c r="E249" s="17">
        <v>658</v>
      </c>
      <c r="F249" s="3" t="s">
        <v>8218</v>
      </c>
      <c r="G249" s="3" t="s">
        <v>8223</v>
      </c>
      <c r="H249" s="3" t="s">
        <v>8245</v>
      </c>
      <c r="I249" s="3">
        <v>1429636927</v>
      </c>
      <c r="J249" s="3">
        <v>1427304127</v>
      </c>
      <c r="K249" s="3" t="b">
        <v>0</v>
      </c>
      <c r="L249" s="3">
        <v>16</v>
      </c>
      <c r="M249" s="3" t="b">
        <v>1</v>
      </c>
      <c r="N249" s="3" t="s">
        <v>8269</v>
      </c>
      <c r="O249" s="3">
        <v>101</v>
      </c>
      <c r="P249" s="3">
        <v>41.13</v>
      </c>
      <c r="Q249" s="18" t="s">
        <v>8315</v>
      </c>
      <c r="R249" s="3" t="s">
        <v>8316</v>
      </c>
      <c r="S249" s="4">
        <v>42088.723692129628</v>
      </c>
      <c r="T249" s="4">
        <v>42115.723692129628</v>
      </c>
    </row>
    <row r="250" spans="1:20" ht="75" x14ac:dyDescent="0.25">
      <c r="A250" s="3">
        <v>3452</v>
      </c>
      <c r="B250" s="10" t="s">
        <v>3451</v>
      </c>
      <c r="C250" s="3" t="s">
        <v>7562</v>
      </c>
      <c r="D250" s="9">
        <v>1000</v>
      </c>
      <c r="E250" s="17">
        <v>1532</v>
      </c>
      <c r="F250" s="3" t="s">
        <v>8218</v>
      </c>
      <c r="G250" s="3" t="s">
        <v>8223</v>
      </c>
      <c r="H250" s="3" t="s">
        <v>8245</v>
      </c>
      <c r="I250" s="3">
        <v>1406087940</v>
      </c>
      <c r="J250" s="3">
        <v>1404141626</v>
      </c>
      <c r="K250" s="3" t="b">
        <v>0</v>
      </c>
      <c r="L250" s="3">
        <v>37</v>
      </c>
      <c r="M250" s="3" t="b">
        <v>1</v>
      </c>
      <c r="N250" s="3" t="s">
        <v>8269</v>
      </c>
      <c r="O250" s="3">
        <v>153</v>
      </c>
      <c r="P250" s="3">
        <v>41.41</v>
      </c>
      <c r="Q250" s="18" t="s">
        <v>8315</v>
      </c>
      <c r="R250" s="3" t="s">
        <v>8316</v>
      </c>
      <c r="S250" s="4">
        <v>41820.639189814814</v>
      </c>
      <c r="T250" s="4">
        <v>41843.165972222225</v>
      </c>
    </row>
    <row r="251" spans="1:20" ht="75" x14ac:dyDescent="0.25">
      <c r="A251" s="3">
        <v>3455</v>
      </c>
      <c r="B251" s="10" t="s">
        <v>3454</v>
      </c>
      <c r="C251" s="3" t="s">
        <v>7565</v>
      </c>
      <c r="D251" s="9">
        <v>10000</v>
      </c>
      <c r="E251" s="17">
        <v>10065</v>
      </c>
      <c r="F251" s="3" t="s">
        <v>8218</v>
      </c>
      <c r="G251" s="3" t="s">
        <v>8223</v>
      </c>
      <c r="H251" s="3" t="s">
        <v>8245</v>
      </c>
      <c r="I251" s="3">
        <v>1476381627</v>
      </c>
      <c r="J251" s="3">
        <v>1473789627</v>
      </c>
      <c r="K251" s="3" t="b">
        <v>0</v>
      </c>
      <c r="L251" s="3">
        <v>69</v>
      </c>
      <c r="M251" s="3" t="b">
        <v>1</v>
      </c>
      <c r="N251" s="3" t="s">
        <v>8269</v>
      </c>
      <c r="O251" s="3">
        <v>101</v>
      </c>
      <c r="P251" s="3">
        <v>145.87</v>
      </c>
      <c r="Q251" s="18" t="s">
        <v>8315</v>
      </c>
      <c r="R251" s="3" t="s">
        <v>8316</v>
      </c>
      <c r="S251" s="4">
        <v>42626.7503125</v>
      </c>
      <c r="T251" s="4">
        <v>42656.7503125</v>
      </c>
    </row>
    <row r="252" spans="1:20" ht="75" x14ac:dyDescent="0.25">
      <c r="A252" s="3">
        <v>3456</v>
      </c>
      <c r="B252" s="10" t="s">
        <v>3455</v>
      </c>
      <c r="C252" s="3" t="s">
        <v>7566</v>
      </c>
      <c r="D252" s="9">
        <v>3000</v>
      </c>
      <c r="E252" s="17">
        <v>5739</v>
      </c>
      <c r="F252" s="3" t="s">
        <v>8218</v>
      </c>
      <c r="G252" s="3" t="s">
        <v>8223</v>
      </c>
      <c r="H252" s="3" t="s">
        <v>8245</v>
      </c>
      <c r="I252" s="3">
        <v>1406876340</v>
      </c>
      <c r="J252" s="3">
        <v>1404190567</v>
      </c>
      <c r="K252" s="3" t="b">
        <v>0</v>
      </c>
      <c r="L252" s="3">
        <v>16</v>
      </c>
      <c r="M252" s="3" t="b">
        <v>1</v>
      </c>
      <c r="N252" s="3" t="s">
        <v>8269</v>
      </c>
      <c r="O252" s="3">
        <v>191</v>
      </c>
      <c r="P252" s="3">
        <v>358.69</v>
      </c>
      <c r="Q252" s="18" t="s">
        <v>8315</v>
      </c>
      <c r="R252" s="3" t="s">
        <v>8316</v>
      </c>
      <c r="S252" s="4">
        <v>41821.205636574072</v>
      </c>
      <c r="T252" s="4">
        <v>41852.290972222225</v>
      </c>
    </row>
    <row r="253" spans="1:20" ht="45" x14ac:dyDescent="0.25">
      <c r="A253" s="3">
        <v>3457</v>
      </c>
      <c r="B253" s="10" t="s">
        <v>3456</v>
      </c>
      <c r="C253" s="3" t="s">
        <v>7567</v>
      </c>
      <c r="D253" s="9">
        <v>2000</v>
      </c>
      <c r="E253" s="17">
        <v>2804</v>
      </c>
      <c r="F253" s="3" t="s">
        <v>8218</v>
      </c>
      <c r="G253" s="3" t="s">
        <v>8223</v>
      </c>
      <c r="H253" s="3" t="s">
        <v>8245</v>
      </c>
      <c r="I253" s="3">
        <v>1423720740</v>
      </c>
      <c r="J253" s="3">
        <v>1421081857</v>
      </c>
      <c r="K253" s="3" t="b">
        <v>0</v>
      </c>
      <c r="L253" s="3">
        <v>55</v>
      </c>
      <c r="M253" s="3" t="b">
        <v>1</v>
      </c>
      <c r="N253" s="3" t="s">
        <v>8269</v>
      </c>
      <c r="O253" s="3">
        <v>140</v>
      </c>
      <c r="P253" s="3">
        <v>50.98</v>
      </c>
      <c r="Q253" s="18" t="s">
        <v>8315</v>
      </c>
      <c r="R253" s="3" t="s">
        <v>8316</v>
      </c>
      <c r="S253" s="4">
        <v>42016.706678240742</v>
      </c>
      <c r="T253" s="4">
        <v>42047.249305555553</v>
      </c>
    </row>
    <row r="254" spans="1:20" ht="75" x14ac:dyDescent="0.25">
      <c r="A254" s="3">
        <v>3458</v>
      </c>
      <c r="B254" s="10" t="s">
        <v>3457</v>
      </c>
      <c r="C254" s="3" t="s">
        <v>7568</v>
      </c>
      <c r="D254" s="9">
        <v>978</v>
      </c>
      <c r="E254" s="17">
        <v>1216</v>
      </c>
      <c r="F254" s="3" t="s">
        <v>8218</v>
      </c>
      <c r="G254" s="3" t="s">
        <v>8223</v>
      </c>
      <c r="H254" s="3" t="s">
        <v>8245</v>
      </c>
      <c r="I254" s="3">
        <v>1422937620</v>
      </c>
      <c r="J254" s="3">
        <v>1420606303</v>
      </c>
      <c r="K254" s="3" t="b">
        <v>0</v>
      </c>
      <c r="L254" s="3">
        <v>27</v>
      </c>
      <c r="M254" s="3" t="b">
        <v>1</v>
      </c>
      <c r="N254" s="3" t="s">
        <v>8269</v>
      </c>
      <c r="O254" s="3">
        <v>124</v>
      </c>
      <c r="P254" s="3">
        <v>45.04</v>
      </c>
      <c r="Q254" s="18" t="s">
        <v>8315</v>
      </c>
      <c r="R254" s="3" t="s">
        <v>8316</v>
      </c>
      <c r="S254" s="4">
        <v>42011.202581018515</v>
      </c>
      <c r="T254" s="4">
        <v>42038.185416666667</v>
      </c>
    </row>
    <row r="255" spans="1:20" ht="75" x14ac:dyDescent="0.25">
      <c r="A255" s="3">
        <v>3461</v>
      </c>
      <c r="B255" s="10" t="s">
        <v>3460</v>
      </c>
      <c r="C255" s="3" t="s">
        <v>7571</v>
      </c>
      <c r="D255" s="9">
        <v>500</v>
      </c>
      <c r="E255" s="17">
        <v>695</v>
      </c>
      <c r="F255" s="3" t="s">
        <v>8218</v>
      </c>
      <c r="G255" s="3" t="s">
        <v>8223</v>
      </c>
      <c r="H255" s="3" t="s">
        <v>8245</v>
      </c>
      <c r="I255" s="3">
        <v>1477710000</v>
      </c>
      <c r="J255" s="3">
        <v>1475248279</v>
      </c>
      <c r="K255" s="3" t="b">
        <v>0</v>
      </c>
      <c r="L255" s="3">
        <v>12</v>
      </c>
      <c r="M255" s="3" t="b">
        <v>1</v>
      </c>
      <c r="N255" s="3" t="s">
        <v>8269</v>
      </c>
      <c r="O255" s="3">
        <v>139</v>
      </c>
      <c r="P255" s="3">
        <v>57.92</v>
      </c>
      <c r="Q255" s="18" t="s">
        <v>8315</v>
      </c>
      <c r="R255" s="3" t="s">
        <v>8316</v>
      </c>
      <c r="S255" s="4">
        <v>42643.632858796293</v>
      </c>
      <c r="T255" s="4">
        <v>42672.125</v>
      </c>
    </row>
    <row r="256" spans="1:20" ht="60" x14ac:dyDescent="0.25">
      <c r="A256" s="3">
        <v>3462</v>
      </c>
      <c r="B256" s="10" t="s">
        <v>3461</v>
      </c>
      <c r="C256" s="3" t="s">
        <v>7572</v>
      </c>
      <c r="D256" s="9">
        <v>250</v>
      </c>
      <c r="E256" s="17">
        <v>505</v>
      </c>
      <c r="F256" s="3" t="s">
        <v>8218</v>
      </c>
      <c r="G256" s="3" t="s">
        <v>8223</v>
      </c>
      <c r="H256" s="3" t="s">
        <v>8245</v>
      </c>
      <c r="I256" s="3">
        <v>1436551200</v>
      </c>
      <c r="J256" s="3">
        <v>1435181628</v>
      </c>
      <c r="K256" s="3" t="b">
        <v>0</v>
      </c>
      <c r="L256" s="3">
        <v>17</v>
      </c>
      <c r="M256" s="3" t="b">
        <v>1</v>
      </c>
      <c r="N256" s="3" t="s">
        <v>8269</v>
      </c>
      <c r="O256" s="3">
        <v>202</v>
      </c>
      <c r="P256" s="3">
        <v>29.71</v>
      </c>
      <c r="Q256" s="18" t="s">
        <v>8315</v>
      </c>
      <c r="R256" s="3" t="s">
        <v>8316</v>
      </c>
      <c r="S256" s="4">
        <v>42179.898472222223</v>
      </c>
      <c r="T256" s="4">
        <v>42195.75</v>
      </c>
    </row>
    <row r="257" spans="1:20" ht="90" x14ac:dyDescent="0.25">
      <c r="A257" s="3">
        <v>3464</v>
      </c>
      <c r="B257" s="10" t="s">
        <v>3463</v>
      </c>
      <c r="C257" s="3" t="s">
        <v>7574</v>
      </c>
      <c r="D257" s="9">
        <v>5000</v>
      </c>
      <c r="E257" s="17">
        <v>5116.18</v>
      </c>
      <c r="F257" s="3" t="s">
        <v>8218</v>
      </c>
      <c r="G257" s="3" t="s">
        <v>8223</v>
      </c>
      <c r="H257" s="3" t="s">
        <v>8245</v>
      </c>
      <c r="I257" s="3">
        <v>1471921637</v>
      </c>
      <c r="J257" s="3">
        <v>1469329637</v>
      </c>
      <c r="K257" s="3" t="b">
        <v>0</v>
      </c>
      <c r="L257" s="3">
        <v>93</v>
      </c>
      <c r="M257" s="3" t="b">
        <v>1</v>
      </c>
      <c r="N257" s="3" t="s">
        <v>8269</v>
      </c>
      <c r="O257" s="3">
        <v>102</v>
      </c>
      <c r="P257" s="3">
        <v>55.01</v>
      </c>
      <c r="Q257" s="18" t="s">
        <v>8315</v>
      </c>
      <c r="R257" s="3" t="s">
        <v>8316</v>
      </c>
      <c r="S257" s="4">
        <v>42575.130057870367</v>
      </c>
      <c r="T257" s="4">
        <v>42605.130057870367</v>
      </c>
    </row>
    <row r="258" spans="1:20" ht="60" x14ac:dyDescent="0.25">
      <c r="A258" s="3">
        <v>3466</v>
      </c>
      <c r="B258" s="10" t="s">
        <v>3465</v>
      </c>
      <c r="C258" s="3" t="s">
        <v>7576</v>
      </c>
      <c r="D258" s="9">
        <v>3500</v>
      </c>
      <c r="E258" s="17">
        <v>4450</v>
      </c>
      <c r="F258" s="3" t="s">
        <v>8218</v>
      </c>
      <c r="G258" s="3" t="s">
        <v>8223</v>
      </c>
      <c r="H258" s="3" t="s">
        <v>8245</v>
      </c>
      <c r="I258" s="3">
        <v>1461108450</v>
      </c>
      <c r="J258" s="3">
        <v>1455928050</v>
      </c>
      <c r="K258" s="3" t="b">
        <v>0</v>
      </c>
      <c r="L258" s="3">
        <v>61</v>
      </c>
      <c r="M258" s="3" t="b">
        <v>1</v>
      </c>
      <c r="N258" s="3" t="s">
        <v>8269</v>
      </c>
      <c r="O258" s="3">
        <v>127</v>
      </c>
      <c r="P258" s="3">
        <v>72.95</v>
      </c>
      <c r="Q258" s="18" t="s">
        <v>8315</v>
      </c>
      <c r="R258" s="3" t="s">
        <v>8316</v>
      </c>
      <c r="S258" s="4">
        <v>42420.019097222219</v>
      </c>
      <c r="T258" s="4">
        <v>42479.977430555555</v>
      </c>
    </row>
    <row r="259" spans="1:20" ht="30" x14ac:dyDescent="0.25">
      <c r="A259" s="3">
        <v>3467</v>
      </c>
      <c r="B259" s="10" t="s">
        <v>3466</v>
      </c>
      <c r="C259" s="3" t="s">
        <v>7577</v>
      </c>
      <c r="D259" s="9">
        <v>3000</v>
      </c>
      <c r="E259" s="17">
        <v>3030</v>
      </c>
      <c r="F259" s="3" t="s">
        <v>8218</v>
      </c>
      <c r="G259" s="3" t="s">
        <v>8223</v>
      </c>
      <c r="H259" s="3" t="s">
        <v>8245</v>
      </c>
      <c r="I259" s="3">
        <v>1426864032</v>
      </c>
      <c r="J259" s="3">
        <v>1424275632</v>
      </c>
      <c r="K259" s="3" t="b">
        <v>0</v>
      </c>
      <c r="L259" s="3">
        <v>47</v>
      </c>
      <c r="M259" s="3" t="b">
        <v>1</v>
      </c>
      <c r="N259" s="3" t="s">
        <v>8269</v>
      </c>
      <c r="O259" s="3">
        <v>101</v>
      </c>
      <c r="P259" s="3">
        <v>64.47</v>
      </c>
      <c r="Q259" s="18" t="s">
        <v>8315</v>
      </c>
      <c r="R259" s="3" t="s">
        <v>8316</v>
      </c>
      <c r="S259" s="4">
        <v>42053.671666666662</v>
      </c>
      <c r="T259" s="4">
        <v>42083.630000000005</v>
      </c>
    </row>
    <row r="260" spans="1:20" ht="60" x14ac:dyDescent="0.25">
      <c r="A260" s="3">
        <v>3468</v>
      </c>
      <c r="B260" s="10" t="s">
        <v>3467</v>
      </c>
      <c r="C260" s="3" t="s">
        <v>7578</v>
      </c>
      <c r="D260" s="9">
        <v>10000</v>
      </c>
      <c r="E260" s="17">
        <v>12178</v>
      </c>
      <c r="F260" s="3" t="s">
        <v>8218</v>
      </c>
      <c r="G260" s="3" t="s">
        <v>8223</v>
      </c>
      <c r="H260" s="3" t="s">
        <v>8245</v>
      </c>
      <c r="I260" s="3">
        <v>1474426800</v>
      </c>
      <c r="J260" s="3">
        <v>1471976529</v>
      </c>
      <c r="K260" s="3" t="b">
        <v>0</v>
      </c>
      <c r="L260" s="3">
        <v>17</v>
      </c>
      <c r="M260" s="3" t="b">
        <v>1</v>
      </c>
      <c r="N260" s="3" t="s">
        <v>8269</v>
      </c>
      <c r="O260" s="3">
        <v>122</v>
      </c>
      <c r="P260" s="3">
        <v>716.35</v>
      </c>
      <c r="Q260" s="18" t="s">
        <v>8315</v>
      </c>
      <c r="R260" s="3" t="s">
        <v>8316</v>
      </c>
      <c r="S260" s="4">
        <v>42605.765381944439</v>
      </c>
      <c r="T260" s="4">
        <v>42634.125</v>
      </c>
    </row>
    <row r="261" spans="1:20" ht="90" x14ac:dyDescent="0.25">
      <c r="A261" s="3">
        <v>3469</v>
      </c>
      <c r="B261" s="10" t="s">
        <v>3468</v>
      </c>
      <c r="C261" s="3" t="s">
        <v>7579</v>
      </c>
      <c r="D261" s="9">
        <v>2800</v>
      </c>
      <c r="E261" s="17">
        <v>3175</v>
      </c>
      <c r="F261" s="3" t="s">
        <v>8218</v>
      </c>
      <c r="G261" s="3" t="s">
        <v>8223</v>
      </c>
      <c r="H261" s="3" t="s">
        <v>8245</v>
      </c>
      <c r="I261" s="3">
        <v>1461857045</v>
      </c>
      <c r="J261" s="3">
        <v>1459265045</v>
      </c>
      <c r="K261" s="3" t="b">
        <v>0</v>
      </c>
      <c r="L261" s="3">
        <v>63</v>
      </c>
      <c r="M261" s="3" t="b">
        <v>1</v>
      </c>
      <c r="N261" s="3" t="s">
        <v>8269</v>
      </c>
      <c r="O261" s="3">
        <v>113</v>
      </c>
      <c r="P261" s="3">
        <v>50.4</v>
      </c>
      <c r="Q261" s="18" t="s">
        <v>8315</v>
      </c>
      <c r="R261" s="3" t="s">
        <v>8316</v>
      </c>
      <c r="S261" s="4">
        <v>42458.641724537039</v>
      </c>
      <c r="T261" s="4">
        <v>42488.641724537039</v>
      </c>
    </row>
    <row r="262" spans="1:20" ht="60" x14ac:dyDescent="0.25">
      <c r="A262" s="3">
        <v>3470</v>
      </c>
      <c r="B262" s="10" t="s">
        <v>3469</v>
      </c>
      <c r="C262" s="3" t="s">
        <v>7580</v>
      </c>
      <c r="D262" s="9">
        <v>250</v>
      </c>
      <c r="E262" s="17">
        <v>375</v>
      </c>
      <c r="F262" s="3" t="s">
        <v>8218</v>
      </c>
      <c r="G262" s="3" t="s">
        <v>8223</v>
      </c>
      <c r="H262" s="3" t="s">
        <v>8245</v>
      </c>
      <c r="I262" s="3">
        <v>1468618680</v>
      </c>
      <c r="J262" s="3">
        <v>1465345902</v>
      </c>
      <c r="K262" s="3" t="b">
        <v>0</v>
      </c>
      <c r="L262" s="3">
        <v>9</v>
      </c>
      <c r="M262" s="3" t="b">
        <v>1</v>
      </c>
      <c r="N262" s="3" t="s">
        <v>8269</v>
      </c>
      <c r="O262" s="3">
        <v>150</v>
      </c>
      <c r="P262" s="3">
        <v>41.67</v>
      </c>
      <c r="Q262" s="18" t="s">
        <v>8315</v>
      </c>
      <c r="R262" s="3" t="s">
        <v>8316</v>
      </c>
      <c r="S262" s="4">
        <v>42529.022013888884</v>
      </c>
      <c r="T262" s="4">
        <v>42566.901388888888</v>
      </c>
    </row>
    <row r="263" spans="1:20" ht="75" x14ac:dyDescent="0.25">
      <c r="A263" s="3">
        <v>3472</v>
      </c>
      <c r="B263" s="10" t="s">
        <v>3471</v>
      </c>
      <c r="C263" s="3" t="s">
        <v>7582</v>
      </c>
      <c r="D263" s="9">
        <v>2000</v>
      </c>
      <c r="E263" s="17">
        <v>2041</v>
      </c>
      <c r="F263" s="3" t="s">
        <v>8218</v>
      </c>
      <c r="G263" s="3" t="s">
        <v>8223</v>
      </c>
      <c r="H263" s="3" t="s">
        <v>8245</v>
      </c>
      <c r="I263" s="3">
        <v>1415253540</v>
      </c>
      <c r="J263" s="3">
        <v>1413432331</v>
      </c>
      <c r="K263" s="3" t="b">
        <v>0</v>
      </c>
      <c r="L263" s="3">
        <v>23</v>
      </c>
      <c r="M263" s="3" t="b">
        <v>1</v>
      </c>
      <c r="N263" s="3" t="s">
        <v>8269</v>
      </c>
      <c r="O263" s="3">
        <v>102</v>
      </c>
      <c r="P263" s="3">
        <v>88.74</v>
      </c>
      <c r="Q263" s="18" t="s">
        <v>8315</v>
      </c>
      <c r="R263" s="3" t="s">
        <v>8316</v>
      </c>
      <c r="S263" s="4">
        <v>41928.170497685183</v>
      </c>
      <c r="T263" s="4">
        <v>41949.249305555553</v>
      </c>
    </row>
    <row r="264" spans="1:20" ht="75" x14ac:dyDescent="0.25">
      <c r="A264" s="3">
        <v>3473</v>
      </c>
      <c r="B264" s="10" t="s">
        <v>3472</v>
      </c>
      <c r="C264" s="3" t="s">
        <v>7583</v>
      </c>
      <c r="D264" s="9">
        <v>4900</v>
      </c>
      <c r="E264" s="17">
        <v>4900</v>
      </c>
      <c r="F264" s="3" t="s">
        <v>8218</v>
      </c>
      <c r="G264" s="3" t="s">
        <v>8223</v>
      </c>
      <c r="H264" s="3" t="s">
        <v>8245</v>
      </c>
      <c r="I264" s="3">
        <v>1426883220</v>
      </c>
      <c r="J264" s="3">
        <v>1425067296</v>
      </c>
      <c r="K264" s="3" t="b">
        <v>0</v>
      </c>
      <c r="L264" s="3">
        <v>33</v>
      </c>
      <c r="M264" s="3" t="b">
        <v>1</v>
      </c>
      <c r="N264" s="3" t="s">
        <v>8269</v>
      </c>
      <c r="O264" s="3">
        <v>100</v>
      </c>
      <c r="P264" s="3">
        <v>148.47999999999999</v>
      </c>
      <c r="Q264" s="18" t="s">
        <v>8315</v>
      </c>
      <c r="R264" s="3" t="s">
        <v>8316</v>
      </c>
      <c r="S264" s="4">
        <v>42062.834444444445</v>
      </c>
      <c r="T264" s="4">
        <v>42083.852083333331</v>
      </c>
    </row>
    <row r="265" spans="1:20" ht="75" x14ac:dyDescent="0.25">
      <c r="A265" s="3">
        <v>3476</v>
      </c>
      <c r="B265" s="10" t="s">
        <v>3475</v>
      </c>
      <c r="C265" s="3" t="s">
        <v>7586</v>
      </c>
      <c r="D265" s="9">
        <v>300</v>
      </c>
      <c r="E265" s="17">
        <v>312</v>
      </c>
      <c r="F265" s="3" t="s">
        <v>8218</v>
      </c>
      <c r="G265" s="3" t="s">
        <v>8223</v>
      </c>
      <c r="H265" s="3" t="s">
        <v>8245</v>
      </c>
      <c r="I265" s="3">
        <v>1414378800</v>
      </c>
      <c r="J265" s="3">
        <v>1412836990</v>
      </c>
      <c r="K265" s="3" t="b">
        <v>0</v>
      </c>
      <c r="L265" s="3">
        <v>6</v>
      </c>
      <c r="M265" s="3" t="b">
        <v>1</v>
      </c>
      <c r="N265" s="3" t="s">
        <v>8269</v>
      </c>
      <c r="O265" s="3">
        <v>104</v>
      </c>
      <c r="P265" s="3">
        <v>52</v>
      </c>
      <c r="Q265" s="18" t="s">
        <v>8315</v>
      </c>
      <c r="R265" s="3" t="s">
        <v>8316</v>
      </c>
      <c r="S265" s="4">
        <v>41921.279976851853</v>
      </c>
      <c r="T265" s="4">
        <v>41939.125</v>
      </c>
    </row>
    <row r="266" spans="1:20" ht="60" x14ac:dyDescent="0.25">
      <c r="A266" s="3">
        <v>3477</v>
      </c>
      <c r="B266" s="10" t="s">
        <v>3476</v>
      </c>
      <c r="C266" s="3" t="s">
        <v>7587</v>
      </c>
      <c r="D266" s="9">
        <v>1800</v>
      </c>
      <c r="E266" s="17">
        <v>2076</v>
      </c>
      <c r="F266" s="3" t="s">
        <v>8218</v>
      </c>
      <c r="G266" s="3" t="s">
        <v>8223</v>
      </c>
      <c r="H266" s="3" t="s">
        <v>8245</v>
      </c>
      <c r="I266" s="3">
        <v>1431831600</v>
      </c>
      <c r="J266" s="3">
        <v>1430761243</v>
      </c>
      <c r="K266" s="3" t="b">
        <v>0</v>
      </c>
      <c r="L266" s="3">
        <v>39</v>
      </c>
      <c r="M266" s="3" t="b">
        <v>1</v>
      </c>
      <c r="N266" s="3" t="s">
        <v>8269</v>
      </c>
      <c r="O266" s="3">
        <v>115</v>
      </c>
      <c r="P266" s="3">
        <v>53.23</v>
      </c>
      <c r="Q266" s="18" t="s">
        <v>8315</v>
      </c>
      <c r="R266" s="3" t="s">
        <v>8316</v>
      </c>
      <c r="S266" s="4">
        <v>42128.736608796295</v>
      </c>
      <c r="T266" s="4">
        <v>42141.125</v>
      </c>
    </row>
    <row r="267" spans="1:20" ht="75" x14ac:dyDescent="0.25">
      <c r="A267" s="3">
        <v>3478</v>
      </c>
      <c r="B267" s="10" t="s">
        <v>3477</v>
      </c>
      <c r="C267" s="3" t="s">
        <v>7588</v>
      </c>
      <c r="D267" s="9">
        <v>2000</v>
      </c>
      <c r="E267" s="17">
        <v>2257</v>
      </c>
      <c r="F267" s="3" t="s">
        <v>8218</v>
      </c>
      <c r="G267" s="3" t="s">
        <v>8223</v>
      </c>
      <c r="H267" s="3" t="s">
        <v>8245</v>
      </c>
      <c r="I267" s="3">
        <v>1426539600</v>
      </c>
      <c r="J267" s="3">
        <v>1424296822</v>
      </c>
      <c r="K267" s="3" t="b">
        <v>0</v>
      </c>
      <c r="L267" s="3">
        <v>57</v>
      </c>
      <c r="M267" s="3" t="b">
        <v>1</v>
      </c>
      <c r="N267" s="3" t="s">
        <v>8269</v>
      </c>
      <c r="O267" s="3">
        <v>113</v>
      </c>
      <c r="P267" s="3">
        <v>39.6</v>
      </c>
      <c r="Q267" s="18" t="s">
        <v>8315</v>
      </c>
      <c r="R267" s="3" t="s">
        <v>8316</v>
      </c>
      <c r="S267" s="4">
        <v>42053.916921296302</v>
      </c>
      <c r="T267" s="4">
        <v>42079.875</v>
      </c>
    </row>
    <row r="268" spans="1:20" ht="75" x14ac:dyDescent="0.25">
      <c r="A268" s="3">
        <v>3480</v>
      </c>
      <c r="B268" s="10" t="s">
        <v>3479</v>
      </c>
      <c r="C268" s="3" t="s">
        <v>7590</v>
      </c>
      <c r="D268" s="9">
        <v>1500</v>
      </c>
      <c r="E268" s="17">
        <v>2140</v>
      </c>
      <c r="F268" s="3" t="s">
        <v>8218</v>
      </c>
      <c r="G268" s="3" t="s">
        <v>8223</v>
      </c>
      <c r="H268" s="3" t="s">
        <v>8245</v>
      </c>
      <c r="I268" s="3">
        <v>1436562000</v>
      </c>
      <c r="J268" s="3">
        <v>1434440227</v>
      </c>
      <c r="K268" s="3" t="b">
        <v>0</v>
      </c>
      <c r="L268" s="3">
        <v>13</v>
      </c>
      <c r="M268" s="3" t="b">
        <v>1</v>
      </c>
      <c r="N268" s="3" t="s">
        <v>8269</v>
      </c>
      <c r="O268" s="3">
        <v>143</v>
      </c>
      <c r="P268" s="3">
        <v>164.62</v>
      </c>
      <c r="Q268" s="18" t="s">
        <v>8315</v>
      </c>
      <c r="R268" s="3" t="s">
        <v>8316</v>
      </c>
      <c r="S268" s="4">
        <v>42171.317442129628</v>
      </c>
      <c r="T268" s="4">
        <v>42195.875</v>
      </c>
    </row>
    <row r="269" spans="1:20" ht="75" x14ac:dyDescent="0.25">
      <c r="A269" s="3">
        <v>3483</v>
      </c>
      <c r="B269" s="10" t="s">
        <v>3482</v>
      </c>
      <c r="C269" s="3" t="s">
        <v>7593</v>
      </c>
      <c r="D269" s="9">
        <v>3350</v>
      </c>
      <c r="E269" s="17">
        <v>5358</v>
      </c>
      <c r="F269" s="3" t="s">
        <v>8218</v>
      </c>
      <c r="G269" s="3" t="s">
        <v>8223</v>
      </c>
      <c r="H269" s="3" t="s">
        <v>8245</v>
      </c>
      <c r="I269" s="3">
        <v>1404403381</v>
      </c>
      <c r="J269" s="3">
        <v>1401811381</v>
      </c>
      <c r="K269" s="3" t="b">
        <v>0</v>
      </c>
      <c r="L269" s="3">
        <v>133</v>
      </c>
      <c r="M269" s="3" t="b">
        <v>1</v>
      </c>
      <c r="N269" s="3" t="s">
        <v>8269</v>
      </c>
      <c r="O269" s="3">
        <v>160</v>
      </c>
      <c r="P269" s="3">
        <v>40.29</v>
      </c>
      <c r="Q269" s="18" t="s">
        <v>8315</v>
      </c>
      <c r="R269" s="3" t="s">
        <v>8316</v>
      </c>
      <c r="S269" s="4">
        <v>41793.668761574074</v>
      </c>
      <c r="T269" s="4">
        <v>41823.668761574074</v>
      </c>
    </row>
    <row r="270" spans="1:20" ht="75" x14ac:dyDescent="0.25">
      <c r="A270" s="3">
        <v>3484</v>
      </c>
      <c r="B270" s="10" t="s">
        <v>3483</v>
      </c>
      <c r="C270" s="3" t="s">
        <v>7594</v>
      </c>
      <c r="D270" s="9">
        <v>2500</v>
      </c>
      <c r="E270" s="17">
        <v>2856</v>
      </c>
      <c r="F270" s="3" t="s">
        <v>8218</v>
      </c>
      <c r="G270" s="3" t="s">
        <v>8223</v>
      </c>
      <c r="H270" s="3" t="s">
        <v>8245</v>
      </c>
      <c r="I270" s="3">
        <v>1466014499</v>
      </c>
      <c r="J270" s="3">
        <v>1463422499</v>
      </c>
      <c r="K270" s="3" t="b">
        <v>0</v>
      </c>
      <c r="L270" s="3">
        <v>44</v>
      </c>
      <c r="M270" s="3" t="b">
        <v>1</v>
      </c>
      <c r="N270" s="3" t="s">
        <v>8269</v>
      </c>
      <c r="O270" s="3">
        <v>114</v>
      </c>
      <c r="P270" s="3">
        <v>64.91</v>
      </c>
      <c r="Q270" s="18" t="s">
        <v>8315</v>
      </c>
      <c r="R270" s="3" t="s">
        <v>8316</v>
      </c>
      <c r="S270" s="4">
        <v>42506.760405092587</v>
      </c>
      <c r="T270" s="4">
        <v>42536.760405092587</v>
      </c>
    </row>
    <row r="271" spans="1:20" ht="75" x14ac:dyDescent="0.25">
      <c r="A271" s="3">
        <v>3485</v>
      </c>
      <c r="B271" s="10" t="s">
        <v>3484</v>
      </c>
      <c r="C271" s="3" t="s">
        <v>7595</v>
      </c>
      <c r="D271" s="9">
        <v>1650</v>
      </c>
      <c r="E271" s="17">
        <v>1660</v>
      </c>
      <c r="F271" s="3" t="s">
        <v>8218</v>
      </c>
      <c r="G271" s="3" t="s">
        <v>8223</v>
      </c>
      <c r="H271" s="3" t="s">
        <v>8245</v>
      </c>
      <c r="I271" s="3">
        <v>1454431080</v>
      </c>
      <c r="J271" s="3">
        <v>1451839080</v>
      </c>
      <c r="K271" s="3" t="b">
        <v>0</v>
      </c>
      <c r="L271" s="3">
        <v>30</v>
      </c>
      <c r="M271" s="3" t="b">
        <v>1</v>
      </c>
      <c r="N271" s="3" t="s">
        <v>8269</v>
      </c>
      <c r="O271" s="3">
        <v>101</v>
      </c>
      <c r="P271" s="3">
        <v>55.33</v>
      </c>
      <c r="Q271" s="18" t="s">
        <v>8315</v>
      </c>
      <c r="R271" s="3" t="s">
        <v>8316</v>
      </c>
      <c r="S271" s="4">
        <v>42372.693055555559</v>
      </c>
      <c r="T271" s="4">
        <v>42402.693055555559</v>
      </c>
    </row>
    <row r="272" spans="1:20" ht="90" x14ac:dyDescent="0.25">
      <c r="A272" s="3">
        <v>3486</v>
      </c>
      <c r="B272" s="10" t="s">
        <v>3485</v>
      </c>
      <c r="C272" s="3" t="s">
        <v>7596</v>
      </c>
      <c r="D272" s="9">
        <v>3000</v>
      </c>
      <c r="E272" s="17">
        <v>4656</v>
      </c>
      <c r="F272" s="3" t="s">
        <v>8218</v>
      </c>
      <c r="G272" s="3" t="s">
        <v>8223</v>
      </c>
      <c r="H272" s="3" t="s">
        <v>8245</v>
      </c>
      <c r="I272" s="3">
        <v>1433314740</v>
      </c>
      <c r="J272" s="3">
        <v>1430600401</v>
      </c>
      <c r="K272" s="3" t="b">
        <v>0</v>
      </c>
      <c r="L272" s="3">
        <v>56</v>
      </c>
      <c r="M272" s="3" t="b">
        <v>1</v>
      </c>
      <c r="N272" s="3" t="s">
        <v>8269</v>
      </c>
      <c r="O272" s="3">
        <v>155</v>
      </c>
      <c r="P272" s="3">
        <v>83.14</v>
      </c>
      <c r="Q272" s="18" t="s">
        <v>8315</v>
      </c>
      <c r="R272" s="3" t="s">
        <v>8316</v>
      </c>
      <c r="S272" s="4">
        <v>42126.87501157407</v>
      </c>
      <c r="T272" s="4">
        <v>42158.290972222225</v>
      </c>
    </row>
    <row r="273" spans="1:20" ht="75" x14ac:dyDescent="0.25">
      <c r="A273" s="3">
        <v>3488</v>
      </c>
      <c r="B273" s="10" t="s">
        <v>3487</v>
      </c>
      <c r="C273" s="3" t="s">
        <v>7598</v>
      </c>
      <c r="D273" s="9">
        <v>3000</v>
      </c>
      <c r="E273" s="17">
        <v>3636</v>
      </c>
      <c r="F273" s="3" t="s">
        <v>8218</v>
      </c>
      <c r="G273" s="3" t="s">
        <v>8223</v>
      </c>
      <c r="H273" s="3" t="s">
        <v>8245</v>
      </c>
      <c r="I273" s="3">
        <v>1429286400</v>
      </c>
      <c r="J273" s="3">
        <v>1427221560</v>
      </c>
      <c r="K273" s="3" t="b">
        <v>0</v>
      </c>
      <c r="L273" s="3">
        <v>29</v>
      </c>
      <c r="M273" s="3" t="b">
        <v>1</v>
      </c>
      <c r="N273" s="3" t="s">
        <v>8269</v>
      </c>
      <c r="O273" s="3">
        <v>121</v>
      </c>
      <c r="P273" s="3">
        <v>125.38</v>
      </c>
      <c r="Q273" s="18" t="s">
        <v>8315</v>
      </c>
      <c r="R273" s="3" t="s">
        <v>8316</v>
      </c>
      <c r="S273" s="4">
        <v>42087.768055555556</v>
      </c>
      <c r="T273" s="4">
        <v>42111.666666666672</v>
      </c>
    </row>
    <row r="274" spans="1:20" ht="75" x14ac:dyDescent="0.25">
      <c r="A274" s="3">
        <v>3490</v>
      </c>
      <c r="B274" s="10" t="s">
        <v>3489</v>
      </c>
      <c r="C274" s="3" t="s">
        <v>7600</v>
      </c>
      <c r="D274" s="9">
        <v>1000</v>
      </c>
      <c r="E274" s="17">
        <v>1275</v>
      </c>
      <c r="F274" s="3" t="s">
        <v>8218</v>
      </c>
      <c r="G274" s="3" t="s">
        <v>8223</v>
      </c>
      <c r="H274" s="3" t="s">
        <v>8245</v>
      </c>
      <c r="I274" s="3">
        <v>1460574924</v>
      </c>
      <c r="J274" s="3">
        <v>1457982924</v>
      </c>
      <c r="K274" s="3" t="b">
        <v>0</v>
      </c>
      <c r="L274" s="3">
        <v>27</v>
      </c>
      <c r="M274" s="3" t="b">
        <v>1</v>
      </c>
      <c r="N274" s="3" t="s">
        <v>8269</v>
      </c>
      <c r="O274" s="3">
        <v>128</v>
      </c>
      <c r="P274" s="3">
        <v>47.22</v>
      </c>
      <c r="Q274" s="18" t="s">
        <v>8315</v>
      </c>
      <c r="R274" s="3" t="s">
        <v>8316</v>
      </c>
      <c r="S274" s="4">
        <v>42443.802361111113</v>
      </c>
      <c r="T274" s="4">
        <v>42473.802361111113</v>
      </c>
    </row>
    <row r="275" spans="1:20" ht="75" x14ac:dyDescent="0.25">
      <c r="A275" s="3">
        <v>3491</v>
      </c>
      <c r="B275" s="10" t="s">
        <v>3490</v>
      </c>
      <c r="C275" s="3" t="s">
        <v>7601</v>
      </c>
      <c r="D275" s="9">
        <v>500</v>
      </c>
      <c r="E275" s="17">
        <v>791</v>
      </c>
      <c r="F275" s="3" t="s">
        <v>8218</v>
      </c>
      <c r="G275" s="3" t="s">
        <v>8223</v>
      </c>
      <c r="H275" s="3" t="s">
        <v>8245</v>
      </c>
      <c r="I275" s="3">
        <v>1431928784</v>
      </c>
      <c r="J275" s="3">
        <v>1430114384</v>
      </c>
      <c r="K275" s="3" t="b">
        <v>0</v>
      </c>
      <c r="L275" s="3">
        <v>10</v>
      </c>
      <c r="M275" s="3" t="b">
        <v>1</v>
      </c>
      <c r="N275" s="3" t="s">
        <v>8269</v>
      </c>
      <c r="O275" s="3">
        <v>158</v>
      </c>
      <c r="P275" s="3">
        <v>79.099999999999994</v>
      </c>
      <c r="Q275" s="18" t="s">
        <v>8315</v>
      </c>
      <c r="R275" s="3" t="s">
        <v>8316</v>
      </c>
      <c r="S275" s="4">
        <v>42121.249814814815</v>
      </c>
      <c r="T275" s="4">
        <v>42142.249814814815</v>
      </c>
    </row>
    <row r="276" spans="1:20" ht="75" x14ac:dyDescent="0.25">
      <c r="A276" s="3">
        <v>3492</v>
      </c>
      <c r="B276" s="10" t="s">
        <v>3491</v>
      </c>
      <c r="C276" s="3" t="s">
        <v>7602</v>
      </c>
      <c r="D276" s="9">
        <v>3800</v>
      </c>
      <c r="E276" s="17">
        <v>4000.22</v>
      </c>
      <c r="F276" s="3" t="s">
        <v>8218</v>
      </c>
      <c r="G276" s="3" t="s">
        <v>8223</v>
      </c>
      <c r="H276" s="3" t="s">
        <v>8245</v>
      </c>
      <c r="I276" s="3">
        <v>1445818397</v>
      </c>
      <c r="J276" s="3">
        <v>1442794397</v>
      </c>
      <c r="K276" s="3" t="b">
        <v>0</v>
      </c>
      <c r="L276" s="3">
        <v>35</v>
      </c>
      <c r="M276" s="3" t="b">
        <v>1</v>
      </c>
      <c r="N276" s="3" t="s">
        <v>8269</v>
      </c>
      <c r="O276" s="3">
        <v>105</v>
      </c>
      <c r="P276" s="3">
        <v>114.29</v>
      </c>
      <c r="Q276" s="18" t="s">
        <v>8315</v>
      </c>
      <c r="R276" s="3" t="s">
        <v>8316</v>
      </c>
      <c r="S276" s="4">
        <v>42268.009224537032</v>
      </c>
      <c r="T276" s="4">
        <v>42303.009224537032</v>
      </c>
    </row>
    <row r="277" spans="1:20" ht="90" x14ac:dyDescent="0.25">
      <c r="A277" s="3">
        <v>3493</v>
      </c>
      <c r="B277" s="10" t="s">
        <v>3492</v>
      </c>
      <c r="C277" s="3" t="s">
        <v>7603</v>
      </c>
      <c r="D277" s="9">
        <v>1500</v>
      </c>
      <c r="E277" s="17">
        <v>1500</v>
      </c>
      <c r="F277" s="3" t="s">
        <v>8218</v>
      </c>
      <c r="G277" s="3" t="s">
        <v>8223</v>
      </c>
      <c r="H277" s="3" t="s">
        <v>8245</v>
      </c>
      <c r="I277" s="3">
        <v>1408252260</v>
      </c>
      <c r="J277" s="3">
        <v>1406580436</v>
      </c>
      <c r="K277" s="3" t="b">
        <v>0</v>
      </c>
      <c r="L277" s="3">
        <v>29</v>
      </c>
      <c r="M277" s="3" t="b">
        <v>1</v>
      </c>
      <c r="N277" s="3" t="s">
        <v>8269</v>
      </c>
      <c r="O277" s="3">
        <v>100</v>
      </c>
      <c r="P277" s="3">
        <v>51.72</v>
      </c>
      <c r="Q277" s="18" t="s">
        <v>8315</v>
      </c>
      <c r="R277" s="3" t="s">
        <v>8316</v>
      </c>
      <c r="S277" s="4">
        <v>41848.866157407407</v>
      </c>
      <c r="T277" s="4">
        <v>41868.21597222222</v>
      </c>
    </row>
    <row r="278" spans="1:20" ht="75" x14ac:dyDescent="0.25">
      <c r="A278" s="3">
        <v>3494</v>
      </c>
      <c r="B278" s="10" t="s">
        <v>3493</v>
      </c>
      <c r="C278" s="3" t="s">
        <v>7604</v>
      </c>
      <c r="D278" s="9">
        <v>400</v>
      </c>
      <c r="E278" s="17">
        <v>400</v>
      </c>
      <c r="F278" s="3" t="s">
        <v>8218</v>
      </c>
      <c r="G278" s="3" t="s">
        <v>8223</v>
      </c>
      <c r="H278" s="3" t="s">
        <v>8245</v>
      </c>
      <c r="I278" s="3">
        <v>1480140000</v>
      </c>
      <c r="J278" s="3">
        <v>1479186575</v>
      </c>
      <c r="K278" s="3" t="b">
        <v>0</v>
      </c>
      <c r="L278" s="3">
        <v>13</v>
      </c>
      <c r="M278" s="3" t="b">
        <v>1</v>
      </c>
      <c r="N278" s="3" t="s">
        <v>8269</v>
      </c>
      <c r="O278" s="3">
        <v>100</v>
      </c>
      <c r="P278" s="3">
        <v>30.77</v>
      </c>
      <c r="Q278" s="18" t="s">
        <v>8315</v>
      </c>
      <c r="R278" s="3" t="s">
        <v>8316</v>
      </c>
      <c r="S278" s="4">
        <v>42689.214988425927</v>
      </c>
      <c r="T278" s="4">
        <v>42700.25</v>
      </c>
    </row>
    <row r="279" spans="1:20" ht="90" x14ac:dyDescent="0.25">
      <c r="A279" s="3">
        <v>3496</v>
      </c>
      <c r="B279" s="10" t="s">
        <v>3495</v>
      </c>
      <c r="C279" s="3" t="s">
        <v>7606</v>
      </c>
      <c r="D279" s="9">
        <v>3000</v>
      </c>
      <c r="E279" s="17">
        <v>3732</v>
      </c>
      <c r="F279" s="3" t="s">
        <v>8218</v>
      </c>
      <c r="G279" s="3" t="s">
        <v>8223</v>
      </c>
      <c r="H279" s="3" t="s">
        <v>8245</v>
      </c>
      <c r="I279" s="3">
        <v>1473625166</v>
      </c>
      <c r="J279" s="3">
        <v>1470169166</v>
      </c>
      <c r="K279" s="3" t="b">
        <v>0</v>
      </c>
      <c r="L279" s="3">
        <v>78</v>
      </c>
      <c r="M279" s="3" t="b">
        <v>1</v>
      </c>
      <c r="N279" s="3" t="s">
        <v>8269</v>
      </c>
      <c r="O279" s="3">
        <v>124</v>
      </c>
      <c r="P279" s="3">
        <v>47.85</v>
      </c>
      <c r="Q279" s="18" t="s">
        <v>8315</v>
      </c>
      <c r="R279" s="3" t="s">
        <v>8316</v>
      </c>
      <c r="S279" s="4">
        <v>42584.846828703703</v>
      </c>
      <c r="T279" s="4">
        <v>42624.846828703703</v>
      </c>
    </row>
    <row r="280" spans="1:20" ht="90" x14ac:dyDescent="0.25">
      <c r="A280" s="3">
        <v>3497</v>
      </c>
      <c r="B280" s="10" t="s">
        <v>3496</v>
      </c>
      <c r="C280" s="3" t="s">
        <v>7607</v>
      </c>
      <c r="D280" s="9">
        <v>1551</v>
      </c>
      <c r="E280" s="17">
        <v>1686</v>
      </c>
      <c r="F280" s="3" t="s">
        <v>8218</v>
      </c>
      <c r="G280" s="3" t="s">
        <v>8223</v>
      </c>
      <c r="H280" s="3" t="s">
        <v>8245</v>
      </c>
      <c r="I280" s="3">
        <v>1464904800</v>
      </c>
      <c r="J280" s="3">
        <v>1463852904</v>
      </c>
      <c r="K280" s="3" t="b">
        <v>0</v>
      </c>
      <c r="L280" s="3">
        <v>49</v>
      </c>
      <c r="M280" s="3" t="b">
        <v>1</v>
      </c>
      <c r="N280" s="3" t="s">
        <v>8269</v>
      </c>
      <c r="O280" s="3">
        <v>109</v>
      </c>
      <c r="P280" s="3">
        <v>34.409999999999997</v>
      </c>
      <c r="Q280" s="18" t="s">
        <v>8315</v>
      </c>
      <c r="R280" s="3" t="s">
        <v>8316</v>
      </c>
      <c r="S280" s="4">
        <v>42511.741944444439</v>
      </c>
      <c r="T280" s="4">
        <v>42523.916666666672</v>
      </c>
    </row>
    <row r="281" spans="1:20" ht="75" x14ac:dyDescent="0.25">
      <c r="A281" s="3">
        <v>3499</v>
      </c>
      <c r="B281" s="10" t="s">
        <v>3498</v>
      </c>
      <c r="C281" s="3" t="s">
        <v>7609</v>
      </c>
      <c r="D281" s="9">
        <v>2000</v>
      </c>
      <c r="E281" s="17">
        <v>2110</v>
      </c>
      <c r="F281" s="3" t="s">
        <v>8218</v>
      </c>
      <c r="G281" s="3" t="s">
        <v>8223</v>
      </c>
      <c r="H281" s="3" t="s">
        <v>8245</v>
      </c>
      <c r="I281" s="3">
        <v>1435733940</v>
      </c>
      <c r="J281" s="3">
        <v>1431046325</v>
      </c>
      <c r="K281" s="3" t="b">
        <v>0</v>
      </c>
      <c r="L281" s="3">
        <v>35</v>
      </c>
      <c r="M281" s="3" t="b">
        <v>1</v>
      </c>
      <c r="N281" s="3" t="s">
        <v>8269</v>
      </c>
      <c r="O281" s="3">
        <v>106</v>
      </c>
      <c r="P281" s="3">
        <v>60.29</v>
      </c>
      <c r="Q281" s="18" t="s">
        <v>8315</v>
      </c>
      <c r="R281" s="3" t="s">
        <v>8316</v>
      </c>
      <c r="S281" s="4">
        <v>42132.036168981482</v>
      </c>
      <c r="T281" s="4">
        <v>42186.290972222225</v>
      </c>
    </row>
    <row r="282" spans="1:20" ht="90" x14ac:dyDescent="0.25">
      <c r="A282" s="3">
        <v>3500</v>
      </c>
      <c r="B282" s="10" t="s">
        <v>3499</v>
      </c>
      <c r="C282" s="3" t="s">
        <v>7610</v>
      </c>
      <c r="D282" s="9">
        <v>1000</v>
      </c>
      <c r="E282" s="17">
        <v>1063</v>
      </c>
      <c r="F282" s="3" t="s">
        <v>8218</v>
      </c>
      <c r="G282" s="3" t="s">
        <v>8223</v>
      </c>
      <c r="H282" s="3" t="s">
        <v>8245</v>
      </c>
      <c r="I282" s="3">
        <v>1457326740</v>
      </c>
      <c r="J282" s="3">
        <v>1455919438</v>
      </c>
      <c r="K282" s="3" t="b">
        <v>0</v>
      </c>
      <c r="L282" s="3">
        <v>42</v>
      </c>
      <c r="M282" s="3" t="b">
        <v>1</v>
      </c>
      <c r="N282" s="3" t="s">
        <v>8269</v>
      </c>
      <c r="O282" s="3">
        <v>106</v>
      </c>
      <c r="P282" s="3">
        <v>25.31</v>
      </c>
      <c r="Q282" s="18" t="s">
        <v>8315</v>
      </c>
      <c r="R282" s="3" t="s">
        <v>8316</v>
      </c>
      <c r="S282" s="4">
        <v>42419.91942129629</v>
      </c>
      <c r="T282" s="4">
        <v>42436.207638888889</v>
      </c>
    </row>
    <row r="283" spans="1:20" ht="75" x14ac:dyDescent="0.25">
      <c r="A283" s="3">
        <v>3502</v>
      </c>
      <c r="B283" s="10" t="s">
        <v>3501</v>
      </c>
      <c r="C283" s="3" t="s">
        <v>7612</v>
      </c>
      <c r="D283" s="9">
        <v>4000</v>
      </c>
      <c r="E283" s="17">
        <v>4216</v>
      </c>
      <c r="F283" s="3" t="s">
        <v>8218</v>
      </c>
      <c r="G283" s="3" t="s">
        <v>8223</v>
      </c>
      <c r="H283" s="3" t="s">
        <v>8245</v>
      </c>
      <c r="I283" s="3">
        <v>1458100740</v>
      </c>
      <c r="J283" s="3">
        <v>1456862924</v>
      </c>
      <c r="K283" s="3" t="b">
        <v>0</v>
      </c>
      <c r="L283" s="3">
        <v>31</v>
      </c>
      <c r="M283" s="3" t="b">
        <v>1</v>
      </c>
      <c r="N283" s="3" t="s">
        <v>8269</v>
      </c>
      <c r="O283" s="3">
        <v>105</v>
      </c>
      <c r="P283" s="3">
        <v>136</v>
      </c>
      <c r="Q283" s="18" t="s">
        <v>8315</v>
      </c>
      <c r="R283" s="3" t="s">
        <v>8316</v>
      </c>
      <c r="S283" s="4">
        <v>42430.839398148149</v>
      </c>
      <c r="T283" s="4">
        <v>42445.165972222225</v>
      </c>
    </row>
    <row r="284" spans="1:20" ht="90" x14ac:dyDescent="0.25">
      <c r="A284" s="3">
        <v>3504</v>
      </c>
      <c r="B284" s="10" t="s">
        <v>3503</v>
      </c>
      <c r="C284" s="3" t="s">
        <v>7614</v>
      </c>
      <c r="D284" s="9">
        <v>1000</v>
      </c>
      <c r="E284" s="17">
        <v>1000</v>
      </c>
      <c r="F284" s="3" t="s">
        <v>8218</v>
      </c>
      <c r="G284" s="3" t="s">
        <v>8223</v>
      </c>
      <c r="H284" s="3" t="s">
        <v>8245</v>
      </c>
      <c r="I284" s="3">
        <v>1447959491</v>
      </c>
      <c r="J284" s="3">
        <v>1445363891</v>
      </c>
      <c r="K284" s="3" t="b">
        <v>0</v>
      </c>
      <c r="L284" s="3">
        <v>8</v>
      </c>
      <c r="M284" s="3" t="b">
        <v>1</v>
      </c>
      <c r="N284" s="3" t="s">
        <v>8269</v>
      </c>
      <c r="O284" s="3">
        <v>100</v>
      </c>
      <c r="P284" s="3">
        <v>125</v>
      </c>
      <c r="Q284" s="18" t="s">
        <v>8315</v>
      </c>
      <c r="R284" s="3" t="s">
        <v>8316</v>
      </c>
      <c r="S284" s="4">
        <v>42297.748738425929</v>
      </c>
      <c r="T284" s="4">
        <v>42327.790405092594</v>
      </c>
    </row>
    <row r="285" spans="1:20" ht="105" x14ac:dyDescent="0.25">
      <c r="A285" s="3">
        <v>3505</v>
      </c>
      <c r="B285" s="10" t="s">
        <v>3504</v>
      </c>
      <c r="C285" s="3" t="s">
        <v>7615</v>
      </c>
      <c r="D285" s="9">
        <v>2500</v>
      </c>
      <c r="E285" s="17">
        <v>2594</v>
      </c>
      <c r="F285" s="3" t="s">
        <v>8218</v>
      </c>
      <c r="G285" s="3" t="s">
        <v>8223</v>
      </c>
      <c r="H285" s="3" t="s">
        <v>8245</v>
      </c>
      <c r="I285" s="3">
        <v>1399953600</v>
      </c>
      <c r="J285" s="3">
        <v>1398983245</v>
      </c>
      <c r="K285" s="3" t="b">
        <v>0</v>
      </c>
      <c r="L285" s="3">
        <v>39</v>
      </c>
      <c r="M285" s="3" t="b">
        <v>1</v>
      </c>
      <c r="N285" s="3" t="s">
        <v>8269</v>
      </c>
      <c r="O285" s="3">
        <v>104</v>
      </c>
      <c r="P285" s="3">
        <v>66.510000000000005</v>
      </c>
      <c r="Q285" s="18" t="s">
        <v>8315</v>
      </c>
      <c r="R285" s="3" t="s">
        <v>8316</v>
      </c>
      <c r="S285" s="4">
        <v>41760.935706018521</v>
      </c>
      <c r="T285" s="4">
        <v>41772.166666666664</v>
      </c>
    </row>
    <row r="286" spans="1:20" ht="90" x14ac:dyDescent="0.25">
      <c r="A286" s="3">
        <v>3506</v>
      </c>
      <c r="B286" s="10" t="s">
        <v>3505</v>
      </c>
      <c r="C286" s="3" t="s">
        <v>7616</v>
      </c>
      <c r="D286" s="9">
        <v>3000</v>
      </c>
      <c r="E286" s="17">
        <v>3045</v>
      </c>
      <c r="F286" s="3" t="s">
        <v>8218</v>
      </c>
      <c r="G286" s="3" t="s">
        <v>8223</v>
      </c>
      <c r="H286" s="3" t="s">
        <v>8245</v>
      </c>
      <c r="I286" s="3">
        <v>1408815440</v>
      </c>
      <c r="J286" s="3">
        <v>1404927440</v>
      </c>
      <c r="K286" s="3" t="b">
        <v>0</v>
      </c>
      <c r="L286" s="3">
        <v>29</v>
      </c>
      <c r="M286" s="3" t="b">
        <v>1</v>
      </c>
      <c r="N286" s="3" t="s">
        <v>8269</v>
      </c>
      <c r="O286" s="3">
        <v>102</v>
      </c>
      <c r="P286" s="3">
        <v>105</v>
      </c>
      <c r="Q286" s="18" t="s">
        <v>8315</v>
      </c>
      <c r="R286" s="3" t="s">
        <v>8316</v>
      </c>
      <c r="S286" s="4">
        <v>41829.734259259261</v>
      </c>
      <c r="T286" s="4">
        <v>41874.734259259261</v>
      </c>
    </row>
    <row r="287" spans="1:20" ht="60" x14ac:dyDescent="0.25">
      <c r="A287" s="3">
        <v>3507</v>
      </c>
      <c r="B287" s="10" t="s">
        <v>3506</v>
      </c>
      <c r="C287" s="3" t="s">
        <v>7617</v>
      </c>
      <c r="D287" s="9">
        <v>10000</v>
      </c>
      <c r="E287" s="17">
        <v>10440</v>
      </c>
      <c r="F287" s="3" t="s">
        <v>8218</v>
      </c>
      <c r="G287" s="3" t="s">
        <v>8223</v>
      </c>
      <c r="H287" s="3" t="s">
        <v>8245</v>
      </c>
      <c r="I287" s="3">
        <v>1464732537</v>
      </c>
      <c r="J287" s="3">
        <v>1462140537</v>
      </c>
      <c r="K287" s="3" t="b">
        <v>0</v>
      </c>
      <c r="L287" s="3">
        <v>72</v>
      </c>
      <c r="M287" s="3" t="b">
        <v>1</v>
      </c>
      <c r="N287" s="3" t="s">
        <v>8269</v>
      </c>
      <c r="O287" s="3">
        <v>104</v>
      </c>
      <c r="P287" s="3">
        <v>145</v>
      </c>
      <c r="Q287" s="18" t="s">
        <v>8315</v>
      </c>
      <c r="R287" s="3" t="s">
        <v>8316</v>
      </c>
      <c r="S287" s="4">
        <v>42491.92288194444</v>
      </c>
      <c r="T287" s="4">
        <v>42521.92288194444</v>
      </c>
    </row>
    <row r="288" spans="1:20" ht="75" x14ac:dyDescent="0.25">
      <c r="A288" s="3">
        <v>3509</v>
      </c>
      <c r="B288" s="10" t="s">
        <v>3508</v>
      </c>
      <c r="C288" s="3" t="s">
        <v>7619</v>
      </c>
      <c r="D288" s="9">
        <v>3000</v>
      </c>
      <c r="E288" s="17">
        <v>3190</v>
      </c>
      <c r="F288" s="3" t="s">
        <v>8218</v>
      </c>
      <c r="G288" s="3" t="s">
        <v>8223</v>
      </c>
      <c r="H288" s="3" t="s">
        <v>8245</v>
      </c>
      <c r="I288" s="3">
        <v>1416545700</v>
      </c>
      <c r="J288" s="3">
        <v>1415392666</v>
      </c>
      <c r="K288" s="3" t="b">
        <v>0</v>
      </c>
      <c r="L288" s="3">
        <v>33</v>
      </c>
      <c r="M288" s="3" t="b">
        <v>1</v>
      </c>
      <c r="N288" s="3" t="s">
        <v>8269</v>
      </c>
      <c r="O288" s="3">
        <v>106</v>
      </c>
      <c r="P288" s="3">
        <v>96.67</v>
      </c>
      <c r="Q288" s="18" t="s">
        <v>8315</v>
      </c>
      <c r="R288" s="3" t="s">
        <v>8316</v>
      </c>
      <c r="S288" s="4">
        <v>41950.859560185185</v>
      </c>
      <c r="T288" s="4">
        <v>41964.204861111109</v>
      </c>
    </row>
    <row r="289" spans="1:20" ht="75" x14ac:dyDescent="0.25">
      <c r="A289" s="3">
        <v>3510</v>
      </c>
      <c r="B289" s="10" t="s">
        <v>3509</v>
      </c>
      <c r="C289" s="3" t="s">
        <v>7620</v>
      </c>
      <c r="D289" s="9">
        <v>900</v>
      </c>
      <c r="E289" s="17">
        <v>905</v>
      </c>
      <c r="F289" s="3" t="s">
        <v>8218</v>
      </c>
      <c r="G289" s="3" t="s">
        <v>8223</v>
      </c>
      <c r="H289" s="3" t="s">
        <v>8245</v>
      </c>
      <c r="I289" s="3">
        <v>1404312846</v>
      </c>
      <c r="J289" s="3">
        <v>1402584846</v>
      </c>
      <c r="K289" s="3" t="b">
        <v>0</v>
      </c>
      <c r="L289" s="3">
        <v>15</v>
      </c>
      <c r="M289" s="3" t="b">
        <v>1</v>
      </c>
      <c r="N289" s="3" t="s">
        <v>8269</v>
      </c>
      <c r="O289" s="3">
        <v>101</v>
      </c>
      <c r="P289" s="3">
        <v>60.33</v>
      </c>
      <c r="Q289" s="18" t="s">
        <v>8315</v>
      </c>
      <c r="R289" s="3" t="s">
        <v>8316</v>
      </c>
      <c r="S289" s="4">
        <v>41802.62090277778</v>
      </c>
      <c r="T289" s="4">
        <v>41822.62090277778</v>
      </c>
    </row>
    <row r="290" spans="1:20" ht="75" x14ac:dyDescent="0.25">
      <c r="A290" s="3">
        <v>3513</v>
      </c>
      <c r="B290" s="10" t="s">
        <v>3512</v>
      </c>
      <c r="C290" s="3" t="s">
        <v>7623</v>
      </c>
      <c r="D290" s="9">
        <v>2800</v>
      </c>
      <c r="E290" s="17">
        <v>3315</v>
      </c>
      <c r="F290" s="3" t="s">
        <v>8218</v>
      </c>
      <c r="G290" s="3" t="s">
        <v>8223</v>
      </c>
      <c r="H290" s="3" t="s">
        <v>8245</v>
      </c>
      <c r="I290" s="3">
        <v>1401857940</v>
      </c>
      <c r="J290" s="3">
        <v>1400725112</v>
      </c>
      <c r="K290" s="3" t="b">
        <v>0</v>
      </c>
      <c r="L290" s="3">
        <v>44</v>
      </c>
      <c r="M290" s="3" t="b">
        <v>1</v>
      </c>
      <c r="N290" s="3" t="s">
        <v>8269</v>
      </c>
      <c r="O290" s="3">
        <v>118</v>
      </c>
      <c r="P290" s="3">
        <v>75.34</v>
      </c>
      <c r="Q290" s="18" t="s">
        <v>8315</v>
      </c>
      <c r="R290" s="3" t="s">
        <v>8316</v>
      </c>
      <c r="S290" s="4">
        <v>41781.096203703702</v>
      </c>
      <c r="T290" s="4">
        <v>41794.207638888889</v>
      </c>
    </row>
    <row r="291" spans="1:20" ht="75" x14ac:dyDescent="0.25">
      <c r="A291" s="3">
        <v>3514</v>
      </c>
      <c r="B291" s="10" t="s">
        <v>3513</v>
      </c>
      <c r="C291" s="3" t="s">
        <v>7624</v>
      </c>
      <c r="D291" s="9">
        <v>500</v>
      </c>
      <c r="E291" s="17">
        <v>550</v>
      </c>
      <c r="F291" s="3" t="s">
        <v>8218</v>
      </c>
      <c r="G291" s="3" t="s">
        <v>8223</v>
      </c>
      <c r="H291" s="3" t="s">
        <v>8245</v>
      </c>
      <c r="I291" s="3">
        <v>1422853140</v>
      </c>
      <c r="J291" s="3">
        <v>1421439552</v>
      </c>
      <c r="K291" s="3" t="b">
        <v>0</v>
      </c>
      <c r="L291" s="3">
        <v>10</v>
      </c>
      <c r="M291" s="3" t="b">
        <v>1</v>
      </c>
      <c r="N291" s="3" t="s">
        <v>8269</v>
      </c>
      <c r="O291" s="3">
        <v>110</v>
      </c>
      <c r="P291" s="3">
        <v>55</v>
      </c>
      <c r="Q291" s="18" t="s">
        <v>8315</v>
      </c>
      <c r="R291" s="3" t="s">
        <v>8316</v>
      </c>
      <c r="S291" s="4">
        <v>42020.846666666665</v>
      </c>
      <c r="T291" s="4">
        <v>42037.207638888889</v>
      </c>
    </row>
    <row r="292" spans="1:20" ht="75" x14ac:dyDescent="0.25">
      <c r="A292" s="3">
        <v>3515</v>
      </c>
      <c r="B292" s="10" t="s">
        <v>3514</v>
      </c>
      <c r="C292" s="3" t="s">
        <v>7625</v>
      </c>
      <c r="D292" s="9">
        <v>3000</v>
      </c>
      <c r="E292" s="17">
        <v>3080</v>
      </c>
      <c r="F292" s="3" t="s">
        <v>8218</v>
      </c>
      <c r="G292" s="3" t="s">
        <v>8223</v>
      </c>
      <c r="H292" s="3" t="s">
        <v>8245</v>
      </c>
      <c r="I292" s="3">
        <v>1433097171</v>
      </c>
      <c r="J292" s="3">
        <v>1430505171</v>
      </c>
      <c r="K292" s="3" t="b">
        <v>0</v>
      </c>
      <c r="L292" s="3">
        <v>46</v>
      </c>
      <c r="M292" s="3" t="b">
        <v>1</v>
      </c>
      <c r="N292" s="3" t="s">
        <v>8269</v>
      </c>
      <c r="O292" s="3">
        <v>103</v>
      </c>
      <c r="P292" s="3">
        <v>66.959999999999994</v>
      </c>
      <c r="Q292" s="18" t="s">
        <v>8315</v>
      </c>
      <c r="R292" s="3" t="s">
        <v>8316</v>
      </c>
      <c r="S292" s="4">
        <v>42125.772812499999</v>
      </c>
      <c r="T292" s="4">
        <v>42155.772812499999</v>
      </c>
    </row>
    <row r="293" spans="1:20" ht="75" x14ac:dyDescent="0.25">
      <c r="A293" s="3">
        <v>3516</v>
      </c>
      <c r="B293" s="10" t="s">
        <v>3515</v>
      </c>
      <c r="C293" s="3" t="s">
        <v>7626</v>
      </c>
      <c r="D293" s="9">
        <v>2500</v>
      </c>
      <c r="E293" s="17">
        <v>2500</v>
      </c>
      <c r="F293" s="3" t="s">
        <v>8218</v>
      </c>
      <c r="G293" s="3" t="s">
        <v>8223</v>
      </c>
      <c r="H293" s="3" t="s">
        <v>8245</v>
      </c>
      <c r="I293" s="3">
        <v>1410145200</v>
      </c>
      <c r="J293" s="3">
        <v>1407197670</v>
      </c>
      <c r="K293" s="3" t="b">
        <v>0</v>
      </c>
      <c r="L293" s="3">
        <v>11</v>
      </c>
      <c r="M293" s="3" t="b">
        <v>1</v>
      </c>
      <c r="N293" s="3" t="s">
        <v>8269</v>
      </c>
      <c r="O293" s="3">
        <v>100</v>
      </c>
      <c r="P293" s="3">
        <v>227.27</v>
      </c>
      <c r="Q293" s="18" t="s">
        <v>8315</v>
      </c>
      <c r="R293" s="3" t="s">
        <v>8316</v>
      </c>
      <c r="S293" s="4">
        <v>41856.010069444441</v>
      </c>
      <c r="T293" s="4">
        <v>41890.125</v>
      </c>
    </row>
    <row r="294" spans="1:20" ht="75" x14ac:dyDescent="0.25">
      <c r="A294" s="3">
        <v>3518</v>
      </c>
      <c r="B294" s="10" t="s">
        <v>3517</v>
      </c>
      <c r="C294" s="3" t="s">
        <v>7628</v>
      </c>
      <c r="D294" s="9">
        <v>1500</v>
      </c>
      <c r="E294" s="17">
        <v>1650.69</v>
      </c>
      <c r="F294" s="3" t="s">
        <v>8218</v>
      </c>
      <c r="G294" s="3" t="s">
        <v>8223</v>
      </c>
      <c r="H294" s="3" t="s">
        <v>8245</v>
      </c>
      <c r="I294" s="3">
        <v>1412259660</v>
      </c>
      <c r="J294" s="3">
        <v>1410461299</v>
      </c>
      <c r="K294" s="3" t="b">
        <v>0</v>
      </c>
      <c r="L294" s="3">
        <v>33</v>
      </c>
      <c r="M294" s="3" t="b">
        <v>1</v>
      </c>
      <c r="N294" s="3" t="s">
        <v>8269</v>
      </c>
      <c r="O294" s="3">
        <v>110</v>
      </c>
      <c r="P294" s="3">
        <v>50.02</v>
      </c>
      <c r="Q294" s="18" t="s">
        <v>8315</v>
      </c>
      <c r="R294" s="3" t="s">
        <v>8316</v>
      </c>
      <c r="S294" s="4">
        <v>41893.783553240741</v>
      </c>
      <c r="T294" s="4">
        <v>41914.597916666666</v>
      </c>
    </row>
    <row r="295" spans="1:20" ht="90" x14ac:dyDescent="0.25">
      <c r="A295" s="3">
        <v>3521</v>
      </c>
      <c r="B295" s="10" t="s">
        <v>3520</v>
      </c>
      <c r="C295" s="3" t="s">
        <v>7631</v>
      </c>
      <c r="D295" s="9">
        <v>350</v>
      </c>
      <c r="E295" s="17">
        <v>593</v>
      </c>
      <c r="F295" s="3" t="s">
        <v>8218</v>
      </c>
      <c r="G295" s="3" t="s">
        <v>8223</v>
      </c>
      <c r="H295" s="3" t="s">
        <v>8245</v>
      </c>
      <c r="I295" s="3">
        <v>1411980020</v>
      </c>
      <c r="J295" s="3">
        <v>1409388020</v>
      </c>
      <c r="K295" s="3" t="b">
        <v>0</v>
      </c>
      <c r="L295" s="3">
        <v>13</v>
      </c>
      <c r="M295" s="3" t="b">
        <v>1</v>
      </c>
      <c r="N295" s="3" t="s">
        <v>8269</v>
      </c>
      <c r="O295" s="3">
        <v>169</v>
      </c>
      <c r="P295" s="3">
        <v>45.62</v>
      </c>
      <c r="Q295" s="18" t="s">
        <v>8315</v>
      </c>
      <c r="R295" s="3" t="s">
        <v>8316</v>
      </c>
      <c r="S295" s="4">
        <v>41881.361342592594</v>
      </c>
      <c r="T295" s="4">
        <v>41911.361342592594</v>
      </c>
    </row>
    <row r="296" spans="1:20" ht="75" x14ac:dyDescent="0.25">
      <c r="A296" s="3">
        <v>3524</v>
      </c>
      <c r="B296" s="10" t="s">
        <v>3523</v>
      </c>
      <c r="C296" s="3" t="s">
        <v>7634</v>
      </c>
      <c r="D296" s="9">
        <v>10000</v>
      </c>
      <c r="E296" s="17">
        <v>10156</v>
      </c>
      <c r="F296" s="3" t="s">
        <v>8218</v>
      </c>
      <c r="G296" s="3" t="s">
        <v>8223</v>
      </c>
      <c r="H296" s="3" t="s">
        <v>8245</v>
      </c>
      <c r="I296" s="3">
        <v>1410580800</v>
      </c>
      <c r="J296" s="3">
        <v>1409336373</v>
      </c>
      <c r="K296" s="3" t="b">
        <v>0</v>
      </c>
      <c r="L296" s="3">
        <v>74</v>
      </c>
      <c r="M296" s="3" t="b">
        <v>1</v>
      </c>
      <c r="N296" s="3" t="s">
        <v>8269</v>
      </c>
      <c r="O296" s="3">
        <v>102</v>
      </c>
      <c r="P296" s="3">
        <v>137.24</v>
      </c>
      <c r="Q296" s="18" t="s">
        <v>8315</v>
      </c>
      <c r="R296" s="3" t="s">
        <v>8316</v>
      </c>
      <c r="S296" s="4">
        <v>41880.76357638889</v>
      </c>
      <c r="T296" s="4">
        <v>41895.166666666664</v>
      </c>
    </row>
    <row r="297" spans="1:20" ht="75" x14ac:dyDescent="0.25">
      <c r="A297" s="3">
        <v>3525</v>
      </c>
      <c r="B297" s="10" t="s">
        <v>3524</v>
      </c>
      <c r="C297" s="3" t="s">
        <v>7635</v>
      </c>
      <c r="D297" s="9">
        <v>500</v>
      </c>
      <c r="E297" s="17">
        <v>530</v>
      </c>
      <c r="F297" s="3" t="s">
        <v>8218</v>
      </c>
      <c r="G297" s="3" t="s">
        <v>8223</v>
      </c>
      <c r="H297" s="3" t="s">
        <v>8245</v>
      </c>
      <c r="I297" s="3">
        <v>1439136000</v>
      </c>
      <c r="J297" s="3">
        <v>1438188106</v>
      </c>
      <c r="K297" s="3" t="b">
        <v>0</v>
      </c>
      <c r="L297" s="3">
        <v>7</v>
      </c>
      <c r="M297" s="3" t="b">
        <v>1</v>
      </c>
      <c r="N297" s="3" t="s">
        <v>8269</v>
      </c>
      <c r="O297" s="3">
        <v>106</v>
      </c>
      <c r="P297" s="3">
        <v>75.709999999999994</v>
      </c>
      <c r="Q297" s="18" t="s">
        <v>8315</v>
      </c>
      <c r="R297" s="3" t="s">
        <v>8316</v>
      </c>
      <c r="S297" s="4">
        <v>42214.6956712963</v>
      </c>
      <c r="T297" s="4">
        <v>42225.666666666672</v>
      </c>
    </row>
    <row r="298" spans="1:20" ht="75" x14ac:dyDescent="0.25">
      <c r="A298" s="3">
        <v>3526</v>
      </c>
      <c r="B298" s="10" t="s">
        <v>3525</v>
      </c>
      <c r="C298" s="3" t="s">
        <v>7636</v>
      </c>
      <c r="D298" s="9">
        <v>3300</v>
      </c>
      <c r="E298" s="17">
        <v>3366</v>
      </c>
      <c r="F298" s="3" t="s">
        <v>8218</v>
      </c>
      <c r="G298" s="3" t="s">
        <v>8223</v>
      </c>
      <c r="H298" s="3" t="s">
        <v>8245</v>
      </c>
      <c r="I298" s="3">
        <v>1461823140</v>
      </c>
      <c r="J298" s="3">
        <v>1459411371</v>
      </c>
      <c r="K298" s="3" t="b">
        <v>0</v>
      </c>
      <c r="L298" s="3">
        <v>34</v>
      </c>
      <c r="M298" s="3" t="b">
        <v>1</v>
      </c>
      <c r="N298" s="3" t="s">
        <v>8269</v>
      </c>
      <c r="O298" s="3">
        <v>102</v>
      </c>
      <c r="P298" s="3">
        <v>99</v>
      </c>
      <c r="Q298" s="18" t="s">
        <v>8315</v>
      </c>
      <c r="R298" s="3" t="s">
        <v>8316</v>
      </c>
      <c r="S298" s="4">
        <v>42460.335312499999</v>
      </c>
      <c r="T298" s="4">
        <v>42488.249305555553</v>
      </c>
    </row>
    <row r="299" spans="1:20" ht="75" x14ac:dyDescent="0.25">
      <c r="A299" s="3">
        <v>3527</v>
      </c>
      <c r="B299" s="10" t="s">
        <v>3526</v>
      </c>
      <c r="C299" s="3" t="s">
        <v>7637</v>
      </c>
      <c r="D299" s="9">
        <v>6000</v>
      </c>
      <c r="E299" s="17">
        <v>7015</v>
      </c>
      <c r="F299" s="3" t="s">
        <v>8218</v>
      </c>
      <c r="G299" s="3" t="s">
        <v>8223</v>
      </c>
      <c r="H299" s="3" t="s">
        <v>8245</v>
      </c>
      <c r="I299" s="3">
        <v>1436587140</v>
      </c>
      <c r="J299" s="3">
        <v>1434069205</v>
      </c>
      <c r="K299" s="3" t="b">
        <v>0</v>
      </c>
      <c r="L299" s="3">
        <v>86</v>
      </c>
      <c r="M299" s="3" t="b">
        <v>1</v>
      </c>
      <c r="N299" s="3" t="s">
        <v>8269</v>
      </c>
      <c r="O299" s="3">
        <v>117</v>
      </c>
      <c r="P299" s="3">
        <v>81.569999999999993</v>
      </c>
      <c r="Q299" s="18" t="s">
        <v>8315</v>
      </c>
      <c r="R299" s="3" t="s">
        <v>8316</v>
      </c>
      <c r="S299" s="4">
        <v>42167.023206018523</v>
      </c>
      <c r="T299" s="4">
        <v>42196.165972222225</v>
      </c>
    </row>
    <row r="300" spans="1:20" ht="90" x14ac:dyDescent="0.25">
      <c r="A300" s="3">
        <v>3529</v>
      </c>
      <c r="B300" s="10" t="s">
        <v>3528</v>
      </c>
      <c r="C300" s="3" t="s">
        <v>7639</v>
      </c>
      <c r="D300" s="9">
        <v>500</v>
      </c>
      <c r="E300" s="17">
        <v>660</v>
      </c>
      <c r="F300" s="3" t="s">
        <v>8218</v>
      </c>
      <c r="G300" s="3" t="s">
        <v>8223</v>
      </c>
      <c r="H300" s="3" t="s">
        <v>8245</v>
      </c>
      <c r="I300" s="3">
        <v>1436749200</v>
      </c>
      <c r="J300" s="3">
        <v>1434997018</v>
      </c>
      <c r="K300" s="3" t="b">
        <v>0</v>
      </c>
      <c r="L300" s="3">
        <v>18</v>
      </c>
      <c r="M300" s="3" t="b">
        <v>1</v>
      </c>
      <c r="N300" s="3" t="s">
        <v>8269</v>
      </c>
      <c r="O300" s="3">
        <v>132</v>
      </c>
      <c r="P300" s="3">
        <v>36.67</v>
      </c>
      <c r="Q300" s="18" t="s">
        <v>8315</v>
      </c>
      <c r="R300" s="3" t="s">
        <v>8316</v>
      </c>
      <c r="S300" s="4">
        <v>42177.761782407411</v>
      </c>
      <c r="T300" s="4">
        <v>42198.041666666672</v>
      </c>
    </row>
    <row r="301" spans="1:20" ht="30" x14ac:dyDescent="0.25">
      <c r="A301" s="3">
        <v>3531</v>
      </c>
      <c r="B301" s="10" t="s">
        <v>3530</v>
      </c>
      <c r="C301" s="3" t="s">
        <v>7641</v>
      </c>
      <c r="D301" s="9">
        <v>1000</v>
      </c>
      <c r="E301" s="17">
        <v>1280</v>
      </c>
      <c r="F301" s="3" t="s">
        <v>8218</v>
      </c>
      <c r="G301" s="3" t="s">
        <v>8223</v>
      </c>
      <c r="H301" s="3" t="s">
        <v>8245</v>
      </c>
      <c r="I301" s="3">
        <v>1467301334</v>
      </c>
      <c r="J301" s="3">
        <v>1464709334</v>
      </c>
      <c r="K301" s="3" t="b">
        <v>0</v>
      </c>
      <c r="L301" s="3">
        <v>26</v>
      </c>
      <c r="M301" s="3" t="b">
        <v>1</v>
      </c>
      <c r="N301" s="3" t="s">
        <v>8269</v>
      </c>
      <c r="O301" s="3">
        <v>128</v>
      </c>
      <c r="P301" s="3">
        <v>49.23</v>
      </c>
      <c r="Q301" s="18" t="s">
        <v>8315</v>
      </c>
      <c r="R301" s="3" t="s">
        <v>8316</v>
      </c>
      <c r="S301" s="4">
        <v>42521.654328703706</v>
      </c>
      <c r="T301" s="4">
        <v>42551.654328703706</v>
      </c>
    </row>
    <row r="302" spans="1:20" ht="75" x14ac:dyDescent="0.25">
      <c r="A302" s="3">
        <v>3532</v>
      </c>
      <c r="B302" s="10" t="s">
        <v>3531</v>
      </c>
      <c r="C302" s="3" t="s">
        <v>7642</v>
      </c>
      <c r="D302" s="9">
        <v>960</v>
      </c>
      <c r="E302" s="17">
        <v>1142</v>
      </c>
      <c r="F302" s="3" t="s">
        <v>8218</v>
      </c>
      <c r="G302" s="3" t="s">
        <v>8223</v>
      </c>
      <c r="H302" s="3" t="s">
        <v>8245</v>
      </c>
      <c r="I302" s="3">
        <v>1411012740</v>
      </c>
      <c r="J302" s="3">
        <v>1409667827</v>
      </c>
      <c r="K302" s="3" t="b">
        <v>0</v>
      </c>
      <c r="L302" s="3">
        <v>27</v>
      </c>
      <c r="M302" s="3" t="b">
        <v>1</v>
      </c>
      <c r="N302" s="3" t="s">
        <v>8269</v>
      </c>
      <c r="O302" s="3">
        <v>119</v>
      </c>
      <c r="P302" s="3">
        <v>42.3</v>
      </c>
      <c r="Q302" s="18" t="s">
        <v>8315</v>
      </c>
      <c r="R302" s="3" t="s">
        <v>8316</v>
      </c>
      <c r="S302" s="4">
        <v>41884.599849537037</v>
      </c>
      <c r="T302" s="4">
        <v>41900.165972222225</v>
      </c>
    </row>
    <row r="303" spans="1:20" ht="75" x14ac:dyDescent="0.25">
      <c r="A303" s="3">
        <v>3533</v>
      </c>
      <c r="B303" s="10" t="s">
        <v>3532</v>
      </c>
      <c r="C303" s="3" t="s">
        <v>7643</v>
      </c>
      <c r="D303" s="9">
        <v>500</v>
      </c>
      <c r="E303" s="17">
        <v>631</v>
      </c>
      <c r="F303" s="3" t="s">
        <v>8218</v>
      </c>
      <c r="G303" s="3" t="s">
        <v>8223</v>
      </c>
      <c r="H303" s="3" t="s">
        <v>8245</v>
      </c>
      <c r="I303" s="3">
        <v>1447269367</v>
      </c>
      <c r="J303" s="3">
        <v>1444673767</v>
      </c>
      <c r="K303" s="3" t="b">
        <v>0</v>
      </c>
      <c r="L303" s="3">
        <v>8</v>
      </c>
      <c r="M303" s="3" t="b">
        <v>1</v>
      </c>
      <c r="N303" s="3" t="s">
        <v>8269</v>
      </c>
      <c r="O303" s="3">
        <v>126</v>
      </c>
      <c r="P303" s="3">
        <v>78.88</v>
      </c>
      <c r="Q303" s="18" t="s">
        <v>8315</v>
      </c>
      <c r="R303" s="3" t="s">
        <v>8316</v>
      </c>
      <c r="S303" s="4">
        <v>42289.761192129634</v>
      </c>
      <c r="T303" s="4">
        <v>42319.802858796291</v>
      </c>
    </row>
    <row r="304" spans="1:20" ht="60" x14ac:dyDescent="0.25">
      <c r="A304" s="3">
        <v>3534</v>
      </c>
      <c r="B304" s="10" t="s">
        <v>3533</v>
      </c>
      <c r="C304" s="3" t="s">
        <v>7644</v>
      </c>
      <c r="D304" s="9">
        <v>5000</v>
      </c>
      <c r="E304" s="17">
        <v>7810</v>
      </c>
      <c r="F304" s="3" t="s">
        <v>8218</v>
      </c>
      <c r="G304" s="3" t="s">
        <v>8223</v>
      </c>
      <c r="H304" s="3" t="s">
        <v>8245</v>
      </c>
      <c r="I304" s="3">
        <v>1443711623</v>
      </c>
      <c r="J304" s="3">
        <v>1440687623</v>
      </c>
      <c r="K304" s="3" t="b">
        <v>0</v>
      </c>
      <c r="L304" s="3">
        <v>204</v>
      </c>
      <c r="M304" s="3" t="b">
        <v>1</v>
      </c>
      <c r="N304" s="3" t="s">
        <v>8269</v>
      </c>
      <c r="O304" s="3">
        <v>156</v>
      </c>
      <c r="P304" s="3">
        <v>38.28</v>
      </c>
      <c r="Q304" s="18" t="s">
        <v>8315</v>
      </c>
      <c r="R304" s="3" t="s">
        <v>8316</v>
      </c>
      <c r="S304" s="4">
        <v>42243.6252662037</v>
      </c>
      <c r="T304" s="4">
        <v>42278.6252662037</v>
      </c>
    </row>
    <row r="305" spans="1:20" ht="75" x14ac:dyDescent="0.25">
      <c r="A305" s="3">
        <v>3539</v>
      </c>
      <c r="B305" s="10" t="s">
        <v>3538</v>
      </c>
      <c r="C305" s="3" t="s">
        <v>7649</v>
      </c>
      <c r="D305" s="9">
        <v>600</v>
      </c>
      <c r="E305" s="17">
        <v>718</v>
      </c>
      <c r="F305" s="3" t="s">
        <v>8218</v>
      </c>
      <c r="G305" s="3" t="s">
        <v>8223</v>
      </c>
      <c r="H305" s="3" t="s">
        <v>8245</v>
      </c>
      <c r="I305" s="3">
        <v>1473358122</v>
      </c>
      <c r="J305" s="3">
        <v>1471543722</v>
      </c>
      <c r="K305" s="3" t="b">
        <v>0</v>
      </c>
      <c r="L305" s="3">
        <v>13</v>
      </c>
      <c r="M305" s="3" t="b">
        <v>1</v>
      </c>
      <c r="N305" s="3" t="s">
        <v>8269</v>
      </c>
      <c r="O305" s="3">
        <v>120</v>
      </c>
      <c r="P305" s="3">
        <v>55.23</v>
      </c>
      <c r="Q305" s="18" t="s">
        <v>8315</v>
      </c>
      <c r="R305" s="3" t="s">
        <v>8316</v>
      </c>
      <c r="S305" s="4">
        <v>42600.756041666667</v>
      </c>
      <c r="T305" s="4">
        <v>42621.756041666667</v>
      </c>
    </row>
    <row r="306" spans="1:20" ht="75" x14ac:dyDescent="0.25">
      <c r="A306" s="3">
        <v>3542</v>
      </c>
      <c r="B306" s="10" t="s">
        <v>3541</v>
      </c>
      <c r="C306" s="3" t="s">
        <v>7652</v>
      </c>
      <c r="D306" s="9">
        <v>5500</v>
      </c>
      <c r="E306" s="17">
        <v>5623</v>
      </c>
      <c r="F306" s="3" t="s">
        <v>8218</v>
      </c>
      <c r="G306" s="3" t="s">
        <v>8223</v>
      </c>
      <c r="H306" s="3" t="s">
        <v>8245</v>
      </c>
      <c r="I306" s="3">
        <v>1410099822</v>
      </c>
      <c r="J306" s="3">
        <v>1404915822</v>
      </c>
      <c r="K306" s="3" t="b">
        <v>0</v>
      </c>
      <c r="L306" s="3">
        <v>85</v>
      </c>
      <c r="M306" s="3" t="b">
        <v>1</v>
      </c>
      <c r="N306" s="3" t="s">
        <v>8269</v>
      </c>
      <c r="O306" s="3">
        <v>102</v>
      </c>
      <c r="P306" s="3">
        <v>66.150000000000006</v>
      </c>
      <c r="Q306" s="18" t="s">
        <v>8315</v>
      </c>
      <c r="R306" s="3" t="s">
        <v>8316</v>
      </c>
      <c r="S306" s="4">
        <v>41829.599791666667</v>
      </c>
      <c r="T306" s="4">
        <v>41889.599791666667</v>
      </c>
    </row>
    <row r="307" spans="1:20" ht="60" x14ac:dyDescent="0.25">
      <c r="A307" s="3">
        <v>3544</v>
      </c>
      <c r="B307" s="10" t="s">
        <v>3543</v>
      </c>
      <c r="C307" s="3" t="s">
        <v>7654</v>
      </c>
      <c r="D307" s="9">
        <v>2500</v>
      </c>
      <c r="E307" s="17">
        <v>2500</v>
      </c>
      <c r="F307" s="3" t="s">
        <v>8218</v>
      </c>
      <c r="G307" s="3" t="s">
        <v>8223</v>
      </c>
      <c r="H307" s="3" t="s">
        <v>8245</v>
      </c>
      <c r="I307" s="3">
        <v>1425758257</v>
      </c>
      <c r="J307" s="3">
        <v>1423166257</v>
      </c>
      <c r="K307" s="3" t="b">
        <v>0</v>
      </c>
      <c r="L307" s="3">
        <v>24</v>
      </c>
      <c r="M307" s="3" t="b">
        <v>1</v>
      </c>
      <c r="N307" s="3" t="s">
        <v>8269</v>
      </c>
      <c r="O307" s="3">
        <v>100</v>
      </c>
      <c r="P307" s="3">
        <v>104.17</v>
      </c>
      <c r="Q307" s="18" t="s">
        <v>8315</v>
      </c>
      <c r="R307" s="3" t="s">
        <v>8316</v>
      </c>
      <c r="S307" s="4">
        <v>42040.831678240742</v>
      </c>
      <c r="T307" s="4">
        <v>42070.831678240742</v>
      </c>
    </row>
    <row r="308" spans="1:20" ht="90" x14ac:dyDescent="0.25">
      <c r="A308" s="3">
        <v>3545</v>
      </c>
      <c r="B308" s="10" t="s">
        <v>3544</v>
      </c>
      <c r="C308" s="3" t="s">
        <v>7655</v>
      </c>
      <c r="D308" s="9">
        <v>250</v>
      </c>
      <c r="E308" s="17">
        <v>251</v>
      </c>
      <c r="F308" s="3" t="s">
        <v>8218</v>
      </c>
      <c r="G308" s="3" t="s">
        <v>8223</v>
      </c>
      <c r="H308" s="3" t="s">
        <v>8245</v>
      </c>
      <c r="I308" s="3">
        <v>1428780159</v>
      </c>
      <c r="J308" s="3">
        <v>1426188159</v>
      </c>
      <c r="K308" s="3" t="b">
        <v>0</v>
      </c>
      <c r="L308" s="3">
        <v>8</v>
      </c>
      <c r="M308" s="3" t="b">
        <v>1</v>
      </c>
      <c r="N308" s="3" t="s">
        <v>8269</v>
      </c>
      <c r="O308" s="3">
        <v>100</v>
      </c>
      <c r="P308" s="3">
        <v>31.38</v>
      </c>
      <c r="Q308" s="18" t="s">
        <v>8315</v>
      </c>
      <c r="R308" s="3" t="s">
        <v>8316</v>
      </c>
      <c r="S308" s="4">
        <v>42075.807395833333</v>
      </c>
      <c r="T308" s="4">
        <v>42105.807395833333</v>
      </c>
    </row>
    <row r="309" spans="1:20" ht="75" x14ac:dyDescent="0.25">
      <c r="A309" s="3">
        <v>3546</v>
      </c>
      <c r="B309" s="10" t="s">
        <v>3545</v>
      </c>
      <c r="C309" s="3" t="s">
        <v>7656</v>
      </c>
      <c r="D309" s="9">
        <v>1100</v>
      </c>
      <c r="E309" s="17">
        <v>1125</v>
      </c>
      <c r="F309" s="3" t="s">
        <v>8218</v>
      </c>
      <c r="G309" s="3" t="s">
        <v>8223</v>
      </c>
      <c r="H309" s="3" t="s">
        <v>8245</v>
      </c>
      <c r="I309" s="3">
        <v>1427860740</v>
      </c>
      <c r="J309" s="3">
        <v>1426002684</v>
      </c>
      <c r="K309" s="3" t="b">
        <v>0</v>
      </c>
      <c r="L309" s="3">
        <v>19</v>
      </c>
      <c r="M309" s="3" t="b">
        <v>1</v>
      </c>
      <c r="N309" s="3" t="s">
        <v>8269</v>
      </c>
      <c r="O309" s="3">
        <v>102</v>
      </c>
      <c r="P309" s="3">
        <v>59.21</v>
      </c>
      <c r="Q309" s="18" t="s">
        <v>8315</v>
      </c>
      <c r="R309" s="3" t="s">
        <v>8316</v>
      </c>
      <c r="S309" s="4">
        <v>42073.660694444443</v>
      </c>
      <c r="T309" s="4">
        <v>42095.165972222225</v>
      </c>
    </row>
    <row r="310" spans="1:20" ht="75" x14ac:dyDescent="0.25">
      <c r="A310" s="3">
        <v>3547</v>
      </c>
      <c r="B310" s="10" t="s">
        <v>3546</v>
      </c>
      <c r="C310" s="3" t="s">
        <v>7657</v>
      </c>
      <c r="D310" s="9">
        <v>35000</v>
      </c>
      <c r="E310" s="17">
        <v>40043.25</v>
      </c>
      <c r="F310" s="3" t="s">
        <v>8218</v>
      </c>
      <c r="G310" s="3" t="s">
        <v>8223</v>
      </c>
      <c r="H310" s="3" t="s">
        <v>8245</v>
      </c>
      <c r="I310" s="3">
        <v>1463198340</v>
      </c>
      <c r="J310" s="3">
        <v>1461117201</v>
      </c>
      <c r="K310" s="3" t="b">
        <v>0</v>
      </c>
      <c r="L310" s="3">
        <v>336</v>
      </c>
      <c r="M310" s="3" t="b">
        <v>1</v>
      </c>
      <c r="N310" s="3" t="s">
        <v>8269</v>
      </c>
      <c r="O310" s="3">
        <v>114</v>
      </c>
      <c r="P310" s="3">
        <v>119.18</v>
      </c>
      <c r="Q310" s="18" t="s">
        <v>8315</v>
      </c>
      <c r="R310" s="3" t="s">
        <v>8316</v>
      </c>
      <c r="S310" s="4">
        <v>42480.078715277778</v>
      </c>
      <c r="T310" s="4">
        <v>42504.165972222225</v>
      </c>
    </row>
    <row r="311" spans="1:20" ht="75" x14ac:dyDescent="0.25">
      <c r="A311" s="3">
        <v>3548</v>
      </c>
      <c r="B311" s="10" t="s">
        <v>3547</v>
      </c>
      <c r="C311" s="3" t="s">
        <v>7658</v>
      </c>
      <c r="D311" s="9">
        <v>2100</v>
      </c>
      <c r="E311" s="17">
        <v>2140</v>
      </c>
      <c r="F311" s="3" t="s">
        <v>8218</v>
      </c>
      <c r="G311" s="3" t="s">
        <v>8223</v>
      </c>
      <c r="H311" s="3" t="s">
        <v>8245</v>
      </c>
      <c r="I311" s="3">
        <v>1457139600</v>
      </c>
      <c r="J311" s="3">
        <v>1455230214</v>
      </c>
      <c r="K311" s="3" t="b">
        <v>0</v>
      </c>
      <c r="L311" s="3">
        <v>13</v>
      </c>
      <c r="M311" s="3" t="b">
        <v>1</v>
      </c>
      <c r="N311" s="3" t="s">
        <v>8269</v>
      </c>
      <c r="O311" s="3">
        <v>102</v>
      </c>
      <c r="P311" s="3">
        <v>164.62</v>
      </c>
      <c r="Q311" s="18" t="s">
        <v>8315</v>
      </c>
      <c r="R311" s="3" t="s">
        <v>8316</v>
      </c>
      <c r="S311" s="4">
        <v>42411.942291666666</v>
      </c>
      <c r="T311" s="4">
        <v>42434.041666666672</v>
      </c>
    </row>
    <row r="312" spans="1:20" ht="75" x14ac:dyDescent="0.25">
      <c r="A312" s="3">
        <v>3551</v>
      </c>
      <c r="B312" s="10" t="s">
        <v>3550</v>
      </c>
      <c r="C312" s="3" t="s">
        <v>7661</v>
      </c>
      <c r="D312" s="9">
        <v>1500</v>
      </c>
      <c r="E312" s="17">
        <v>1527.5</v>
      </c>
      <c r="F312" s="3" t="s">
        <v>8218</v>
      </c>
      <c r="G312" s="3" t="s">
        <v>8223</v>
      </c>
      <c r="H312" s="3" t="s">
        <v>8245</v>
      </c>
      <c r="I312" s="3">
        <v>1400796420</v>
      </c>
      <c r="J312" s="3">
        <v>1398342170</v>
      </c>
      <c r="K312" s="3" t="b">
        <v>0</v>
      </c>
      <c r="L312" s="3">
        <v>25</v>
      </c>
      <c r="M312" s="3" t="b">
        <v>1</v>
      </c>
      <c r="N312" s="3" t="s">
        <v>8269</v>
      </c>
      <c r="O312" s="3">
        <v>102</v>
      </c>
      <c r="P312" s="3">
        <v>61.1</v>
      </c>
      <c r="Q312" s="18" t="s">
        <v>8315</v>
      </c>
      <c r="R312" s="3" t="s">
        <v>8316</v>
      </c>
      <c r="S312" s="4">
        <v>41753.515856481477</v>
      </c>
      <c r="T312" s="4">
        <v>41781.921527777777</v>
      </c>
    </row>
    <row r="313" spans="1:20" ht="75" x14ac:dyDescent="0.25">
      <c r="A313" s="3">
        <v>3553</v>
      </c>
      <c r="B313" s="10" t="s">
        <v>3552</v>
      </c>
      <c r="C313" s="3" t="s">
        <v>7663</v>
      </c>
      <c r="D313" s="9">
        <v>5500</v>
      </c>
      <c r="E313" s="17">
        <v>5845</v>
      </c>
      <c r="F313" s="3" t="s">
        <v>8218</v>
      </c>
      <c r="G313" s="3" t="s">
        <v>8223</v>
      </c>
      <c r="H313" s="3" t="s">
        <v>8245</v>
      </c>
      <c r="I313" s="3">
        <v>1439337600</v>
      </c>
      <c r="J313" s="3">
        <v>1436575280</v>
      </c>
      <c r="K313" s="3" t="b">
        <v>0</v>
      </c>
      <c r="L313" s="3">
        <v>104</v>
      </c>
      <c r="M313" s="3" t="b">
        <v>1</v>
      </c>
      <c r="N313" s="3" t="s">
        <v>8269</v>
      </c>
      <c r="O313" s="3">
        <v>106</v>
      </c>
      <c r="P313" s="3">
        <v>56.2</v>
      </c>
      <c r="Q313" s="18" t="s">
        <v>8315</v>
      </c>
      <c r="R313" s="3" t="s">
        <v>8316</v>
      </c>
      <c r="S313" s="4">
        <v>42196.028703703705</v>
      </c>
      <c r="T313" s="4">
        <v>42228</v>
      </c>
    </row>
    <row r="314" spans="1:20" ht="75" x14ac:dyDescent="0.25">
      <c r="A314" s="3">
        <v>3554</v>
      </c>
      <c r="B314" s="10" t="s">
        <v>3553</v>
      </c>
      <c r="C314" s="3" t="s">
        <v>7664</v>
      </c>
      <c r="D314" s="9">
        <v>5000</v>
      </c>
      <c r="E314" s="17">
        <v>5671.11</v>
      </c>
      <c r="F314" s="3" t="s">
        <v>8218</v>
      </c>
      <c r="G314" s="3" t="s">
        <v>8223</v>
      </c>
      <c r="H314" s="3" t="s">
        <v>8245</v>
      </c>
      <c r="I314" s="3">
        <v>1423674000</v>
      </c>
      <c r="J314" s="3">
        <v>1421025159</v>
      </c>
      <c r="K314" s="3" t="b">
        <v>0</v>
      </c>
      <c r="L314" s="3">
        <v>53</v>
      </c>
      <c r="M314" s="3" t="b">
        <v>1</v>
      </c>
      <c r="N314" s="3" t="s">
        <v>8269</v>
      </c>
      <c r="O314" s="3">
        <v>113</v>
      </c>
      <c r="P314" s="3">
        <v>107</v>
      </c>
      <c r="Q314" s="18" t="s">
        <v>8315</v>
      </c>
      <c r="R314" s="3" t="s">
        <v>8316</v>
      </c>
      <c r="S314" s="4">
        <v>42016.050451388888</v>
      </c>
      <c r="T314" s="4">
        <v>42046.708333333328</v>
      </c>
    </row>
    <row r="315" spans="1:20" ht="90" x14ac:dyDescent="0.25">
      <c r="A315" s="3">
        <v>3557</v>
      </c>
      <c r="B315" s="10" t="s">
        <v>3556</v>
      </c>
      <c r="C315" s="3" t="s">
        <v>7667</v>
      </c>
      <c r="D315" s="9">
        <v>100000</v>
      </c>
      <c r="E315" s="17">
        <v>100036</v>
      </c>
      <c r="F315" s="3" t="s">
        <v>8218</v>
      </c>
      <c r="G315" s="3" t="s">
        <v>8223</v>
      </c>
      <c r="H315" s="3" t="s">
        <v>8245</v>
      </c>
      <c r="I315" s="3">
        <v>1399271911</v>
      </c>
      <c r="J315" s="3">
        <v>1396334311</v>
      </c>
      <c r="K315" s="3" t="b">
        <v>0</v>
      </c>
      <c r="L315" s="3">
        <v>558</v>
      </c>
      <c r="M315" s="3" t="b">
        <v>1</v>
      </c>
      <c r="N315" s="3" t="s">
        <v>8269</v>
      </c>
      <c r="O315" s="3">
        <v>100</v>
      </c>
      <c r="P315" s="3">
        <v>179.28</v>
      </c>
      <c r="Q315" s="18" t="s">
        <v>8315</v>
      </c>
      <c r="R315" s="3" t="s">
        <v>8316</v>
      </c>
      <c r="S315" s="4">
        <v>41730.276747685188</v>
      </c>
      <c r="T315" s="4">
        <v>41764.276747685188</v>
      </c>
    </row>
    <row r="316" spans="1:20" ht="120" x14ac:dyDescent="0.25">
      <c r="A316" s="3">
        <v>3561</v>
      </c>
      <c r="B316" s="10" t="s">
        <v>3560</v>
      </c>
      <c r="C316" s="3" t="s">
        <v>7671</v>
      </c>
      <c r="D316" s="9">
        <v>2500</v>
      </c>
      <c r="E316" s="17">
        <v>2560</v>
      </c>
      <c r="F316" s="3" t="s">
        <v>8218</v>
      </c>
      <c r="G316" s="3" t="s">
        <v>8223</v>
      </c>
      <c r="H316" s="3" t="s">
        <v>8245</v>
      </c>
      <c r="I316" s="3">
        <v>1438799760</v>
      </c>
      <c r="J316" s="3">
        <v>1437236378</v>
      </c>
      <c r="K316" s="3" t="b">
        <v>0</v>
      </c>
      <c r="L316" s="3">
        <v>54</v>
      </c>
      <c r="M316" s="3" t="b">
        <v>1</v>
      </c>
      <c r="N316" s="3" t="s">
        <v>8269</v>
      </c>
      <c r="O316" s="3">
        <v>102</v>
      </c>
      <c r="P316" s="3">
        <v>47.41</v>
      </c>
      <c r="Q316" s="18" t="s">
        <v>8315</v>
      </c>
      <c r="R316" s="3" t="s">
        <v>8316</v>
      </c>
      <c r="S316" s="4">
        <v>42203.680300925931</v>
      </c>
      <c r="T316" s="4">
        <v>42221.774999999994</v>
      </c>
    </row>
    <row r="317" spans="1:20" ht="90" x14ac:dyDescent="0.25">
      <c r="A317" s="3">
        <v>3565</v>
      </c>
      <c r="B317" s="10" t="s">
        <v>3564</v>
      </c>
      <c r="C317" s="3" t="s">
        <v>7675</v>
      </c>
      <c r="D317" s="9">
        <v>900</v>
      </c>
      <c r="E317" s="17">
        <v>1175</v>
      </c>
      <c r="F317" s="3" t="s">
        <v>8218</v>
      </c>
      <c r="G317" s="3" t="s">
        <v>8223</v>
      </c>
      <c r="H317" s="3" t="s">
        <v>8245</v>
      </c>
      <c r="I317" s="3">
        <v>1420048208</v>
      </c>
      <c r="J317" s="3">
        <v>1417456208</v>
      </c>
      <c r="K317" s="3" t="b">
        <v>0</v>
      </c>
      <c r="L317" s="3">
        <v>12</v>
      </c>
      <c r="M317" s="3" t="b">
        <v>1</v>
      </c>
      <c r="N317" s="3" t="s">
        <v>8269</v>
      </c>
      <c r="O317" s="3">
        <v>131</v>
      </c>
      <c r="P317" s="3">
        <v>97.92</v>
      </c>
      <c r="Q317" s="18" t="s">
        <v>8315</v>
      </c>
      <c r="R317" s="3" t="s">
        <v>8316</v>
      </c>
      <c r="S317" s="4">
        <v>41974.743148148147</v>
      </c>
      <c r="T317" s="4">
        <v>42004.743148148147</v>
      </c>
    </row>
    <row r="318" spans="1:20" ht="75" x14ac:dyDescent="0.25">
      <c r="A318" s="3">
        <v>3568</v>
      </c>
      <c r="B318" s="10" t="s">
        <v>3567</v>
      </c>
      <c r="C318" s="3" t="s">
        <v>7678</v>
      </c>
      <c r="D318" s="9">
        <v>1000</v>
      </c>
      <c r="E318" s="17">
        <v>1110</v>
      </c>
      <c r="F318" s="3" t="s">
        <v>8218</v>
      </c>
      <c r="G318" s="3" t="s">
        <v>8223</v>
      </c>
      <c r="H318" s="3" t="s">
        <v>8245</v>
      </c>
      <c r="I318" s="3">
        <v>1410975994</v>
      </c>
      <c r="J318" s="3">
        <v>1408383994</v>
      </c>
      <c r="K318" s="3" t="b">
        <v>0</v>
      </c>
      <c r="L318" s="3">
        <v>19</v>
      </c>
      <c r="M318" s="3" t="b">
        <v>1</v>
      </c>
      <c r="N318" s="3" t="s">
        <v>8269</v>
      </c>
      <c r="O318" s="3">
        <v>111</v>
      </c>
      <c r="P318" s="3">
        <v>58.42</v>
      </c>
      <c r="Q318" s="18" t="s">
        <v>8315</v>
      </c>
      <c r="R318" s="3" t="s">
        <v>8316</v>
      </c>
      <c r="S318" s="4">
        <v>41869.740671296298</v>
      </c>
      <c r="T318" s="4">
        <v>41899.740671296298</v>
      </c>
    </row>
    <row r="319" spans="1:20" ht="90" x14ac:dyDescent="0.25">
      <c r="A319" s="3">
        <v>3569</v>
      </c>
      <c r="B319" s="10" t="s">
        <v>3568</v>
      </c>
      <c r="C319" s="3" t="s">
        <v>7679</v>
      </c>
      <c r="D319" s="9">
        <v>5000</v>
      </c>
      <c r="E319" s="17">
        <v>5024</v>
      </c>
      <c r="F319" s="3" t="s">
        <v>8218</v>
      </c>
      <c r="G319" s="3" t="s">
        <v>8223</v>
      </c>
      <c r="H319" s="3" t="s">
        <v>8245</v>
      </c>
      <c r="I319" s="3">
        <v>1420734696</v>
      </c>
      <c r="J319" s="3">
        <v>1418142696</v>
      </c>
      <c r="K319" s="3" t="b">
        <v>0</v>
      </c>
      <c r="L319" s="3">
        <v>41</v>
      </c>
      <c r="M319" s="3" t="b">
        <v>1</v>
      </c>
      <c r="N319" s="3" t="s">
        <v>8269</v>
      </c>
      <c r="O319" s="3">
        <v>100</v>
      </c>
      <c r="P319" s="3">
        <v>122.54</v>
      </c>
      <c r="Q319" s="18" t="s">
        <v>8315</v>
      </c>
      <c r="R319" s="3" t="s">
        <v>8316</v>
      </c>
      <c r="S319" s="4">
        <v>41982.688611111109</v>
      </c>
      <c r="T319" s="4">
        <v>42012.688611111109</v>
      </c>
    </row>
    <row r="320" spans="1:20" ht="60" x14ac:dyDescent="0.25">
      <c r="A320" s="3">
        <v>3570</v>
      </c>
      <c r="B320" s="10" t="s">
        <v>3569</v>
      </c>
      <c r="C320" s="3" t="s">
        <v>7680</v>
      </c>
      <c r="D320" s="9">
        <v>2000</v>
      </c>
      <c r="E320" s="17">
        <v>2287</v>
      </c>
      <c r="F320" s="3" t="s">
        <v>8218</v>
      </c>
      <c r="G320" s="3" t="s">
        <v>8223</v>
      </c>
      <c r="H320" s="3" t="s">
        <v>8245</v>
      </c>
      <c r="I320" s="3">
        <v>1420009200</v>
      </c>
      <c r="J320" s="3">
        <v>1417593483</v>
      </c>
      <c r="K320" s="3" t="b">
        <v>0</v>
      </c>
      <c r="L320" s="3">
        <v>26</v>
      </c>
      <c r="M320" s="3" t="b">
        <v>1</v>
      </c>
      <c r="N320" s="3" t="s">
        <v>8269</v>
      </c>
      <c r="O320" s="3">
        <v>114</v>
      </c>
      <c r="P320" s="3">
        <v>87.96</v>
      </c>
      <c r="Q320" s="18" t="s">
        <v>8315</v>
      </c>
      <c r="R320" s="3" t="s">
        <v>8316</v>
      </c>
      <c r="S320" s="4">
        <v>41976.331979166673</v>
      </c>
      <c r="T320" s="4">
        <v>42004.291666666672</v>
      </c>
    </row>
    <row r="321" spans="1:20" ht="75" x14ac:dyDescent="0.25">
      <c r="A321" s="3">
        <v>3574</v>
      </c>
      <c r="B321" s="10" t="s">
        <v>3573</v>
      </c>
      <c r="C321" s="3" t="s">
        <v>7684</v>
      </c>
      <c r="D321" s="9">
        <v>5800</v>
      </c>
      <c r="E321" s="17">
        <v>6155</v>
      </c>
      <c r="F321" s="3" t="s">
        <v>8218</v>
      </c>
      <c r="G321" s="3" t="s">
        <v>8223</v>
      </c>
      <c r="H321" s="3" t="s">
        <v>8245</v>
      </c>
      <c r="I321" s="3">
        <v>1415921848</v>
      </c>
      <c r="J321" s="3">
        <v>1413326248</v>
      </c>
      <c r="K321" s="3" t="b">
        <v>0</v>
      </c>
      <c r="L321" s="3">
        <v>45</v>
      </c>
      <c r="M321" s="3" t="b">
        <v>1</v>
      </c>
      <c r="N321" s="3" t="s">
        <v>8269</v>
      </c>
      <c r="O321" s="3">
        <v>106</v>
      </c>
      <c r="P321" s="3">
        <v>136.78</v>
      </c>
      <c r="Q321" s="18" t="s">
        <v>8315</v>
      </c>
      <c r="R321" s="3" t="s">
        <v>8316</v>
      </c>
      <c r="S321" s="4">
        <v>41926.942685185182</v>
      </c>
      <c r="T321" s="4">
        <v>41956.984351851846</v>
      </c>
    </row>
    <row r="322" spans="1:20" ht="75" x14ac:dyDescent="0.25">
      <c r="A322" s="3">
        <v>3575</v>
      </c>
      <c r="B322" s="10" t="s">
        <v>3574</v>
      </c>
      <c r="C322" s="3" t="s">
        <v>7685</v>
      </c>
      <c r="D322" s="9">
        <v>10000</v>
      </c>
      <c r="E322" s="17">
        <v>10133</v>
      </c>
      <c r="F322" s="3" t="s">
        <v>8218</v>
      </c>
      <c r="G322" s="3" t="s">
        <v>8223</v>
      </c>
      <c r="H322" s="3" t="s">
        <v>8245</v>
      </c>
      <c r="I322" s="3">
        <v>1470887940</v>
      </c>
      <c r="J322" s="3">
        <v>1468176527</v>
      </c>
      <c r="K322" s="3" t="b">
        <v>0</v>
      </c>
      <c r="L322" s="3">
        <v>102</v>
      </c>
      <c r="M322" s="3" t="b">
        <v>1</v>
      </c>
      <c r="N322" s="3" t="s">
        <v>8269</v>
      </c>
      <c r="O322" s="3">
        <v>101</v>
      </c>
      <c r="P322" s="3">
        <v>99.34</v>
      </c>
      <c r="Q322" s="18" t="s">
        <v>8315</v>
      </c>
      <c r="R322" s="3" t="s">
        <v>8316</v>
      </c>
      <c r="S322" s="4">
        <v>42561.783877314811</v>
      </c>
      <c r="T322" s="4">
        <v>42593.165972222225</v>
      </c>
    </row>
    <row r="323" spans="1:20" ht="75" x14ac:dyDescent="0.25">
      <c r="A323" s="3">
        <v>3576</v>
      </c>
      <c r="B323" s="10" t="s">
        <v>3575</v>
      </c>
      <c r="C323" s="3" t="s">
        <v>7686</v>
      </c>
      <c r="D323" s="9">
        <v>100</v>
      </c>
      <c r="E323" s="17">
        <v>100</v>
      </c>
      <c r="F323" s="3" t="s">
        <v>8218</v>
      </c>
      <c r="G323" s="3" t="s">
        <v>8223</v>
      </c>
      <c r="H323" s="3" t="s">
        <v>8245</v>
      </c>
      <c r="I323" s="3">
        <v>1480947054</v>
      </c>
      <c r="J323" s="3">
        <v>1475759454</v>
      </c>
      <c r="K323" s="3" t="b">
        <v>0</v>
      </c>
      <c r="L323" s="3">
        <v>5</v>
      </c>
      <c r="M323" s="3" t="b">
        <v>1</v>
      </c>
      <c r="N323" s="3" t="s">
        <v>8269</v>
      </c>
      <c r="O323" s="3">
        <v>100</v>
      </c>
      <c r="P323" s="3">
        <v>20</v>
      </c>
      <c r="Q323" s="18" t="s">
        <v>8315</v>
      </c>
      <c r="R323" s="3" t="s">
        <v>8316</v>
      </c>
      <c r="S323" s="4">
        <v>42649.54923611111</v>
      </c>
      <c r="T323" s="4">
        <v>42709.590902777782</v>
      </c>
    </row>
    <row r="324" spans="1:20" ht="75" x14ac:dyDescent="0.25">
      <c r="A324" s="3">
        <v>3577</v>
      </c>
      <c r="B324" s="10" t="s">
        <v>3576</v>
      </c>
      <c r="C324" s="3" t="s">
        <v>7687</v>
      </c>
      <c r="D324" s="9">
        <v>600</v>
      </c>
      <c r="E324" s="17">
        <v>780</v>
      </c>
      <c r="F324" s="3" t="s">
        <v>8218</v>
      </c>
      <c r="G324" s="3" t="s">
        <v>8223</v>
      </c>
      <c r="H324" s="3" t="s">
        <v>8245</v>
      </c>
      <c r="I324" s="3">
        <v>1430029680</v>
      </c>
      <c r="J324" s="3">
        <v>1427741583</v>
      </c>
      <c r="K324" s="3" t="b">
        <v>0</v>
      </c>
      <c r="L324" s="3">
        <v>27</v>
      </c>
      <c r="M324" s="3" t="b">
        <v>1</v>
      </c>
      <c r="N324" s="3" t="s">
        <v>8269</v>
      </c>
      <c r="O324" s="3">
        <v>130</v>
      </c>
      <c r="P324" s="3">
        <v>28.89</v>
      </c>
      <c r="Q324" s="18" t="s">
        <v>8315</v>
      </c>
      <c r="R324" s="3" t="s">
        <v>8316</v>
      </c>
      <c r="S324" s="4">
        <v>42093.786840277782</v>
      </c>
      <c r="T324" s="4">
        <v>42120.26944444445</v>
      </c>
    </row>
    <row r="325" spans="1:20" ht="75" x14ac:dyDescent="0.25">
      <c r="A325" s="3">
        <v>3580</v>
      </c>
      <c r="B325" s="10" t="s">
        <v>3579</v>
      </c>
      <c r="C325" s="3" t="s">
        <v>7690</v>
      </c>
      <c r="D325" s="9">
        <v>900</v>
      </c>
      <c r="E325" s="17">
        <v>1025</v>
      </c>
      <c r="F325" s="3" t="s">
        <v>8218</v>
      </c>
      <c r="G325" s="3" t="s">
        <v>8223</v>
      </c>
      <c r="H325" s="3" t="s">
        <v>8245</v>
      </c>
      <c r="I325" s="3">
        <v>1425185940</v>
      </c>
      <c r="J325" s="3">
        <v>1421900022</v>
      </c>
      <c r="K325" s="3" t="b">
        <v>0</v>
      </c>
      <c r="L325" s="3">
        <v>27</v>
      </c>
      <c r="M325" s="3" t="b">
        <v>1</v>
      </c>
      <c r="N325" s="3" t="s">
        <v>8269</v>
      </c>
      <c r="O325" s="3">
        <v>114</v>
      </c>
      <c r="P325" s="3">
        <v>37.96</v>
      </c>
      <c r="Q325" s="18" t="s">
        <v>8315</v>
      </c>
      <c r="R325" s="3" t="s">
        <v>8316</v>
      </c>
      <c r="S325" s="4">
        <v>42026.176180555558</v>
      </c>
      <c r="T325" s="4">
        <v>42064.207638888889</v>
      </c>
    </row>
    <row r="326" spans="1:20" ht="75" x14ac:dyDescent="0.25">
      <c r="A326" s="3">
        <v>3582</v>
      </c>
      <c r="B326" s="10" t="s">
        <v>3581</v>
      </c>
      <c r="C326" s="3" t="s">
        <v>7692</v>
      </c>
      <c r="D326" s="9">
        <v>1000</v>
      </c>
      <c r="E326" s="17">
        <v>2870</v>
      </c>
      <c r="F326" s="3" t="s">
        <v>8218</v>
      </c>
      <c r="G326" s="3" t="s">
        <v>8223</v>
      </c>
      <c r="H326" s="3" t="s">
        <v>8245</v>
      </c>
      <c r="I326" s="3">
        <v>1459822682</v>
      </c>
      <c r="J326" s="3">
        <v>1458613082</v>
      </c>
      <c r="K326" s="3" t="b">
        <v>0</v>
      </c>
      <c r="L326" s="3">
        <v>49</v>
      </c>
      <c r="M326" s="3" t="b">
        <v>1</v>
      </c>
      <c r="N326" s="3" t="s">
        <v>8269</v>
      </c>
      <c r="O326" s="3">
        <v>287</v>
      </c>
      <c r="P326" s="3">
        <v>58.57</v>
      </c>
      <c r="Q326" s="18" t="s">
        <v>8315</v>
      </c>
      <c r="R326" s="3" t="s">
        <v>8316</v>
      </c>
      <c r="S326" s="4">
        <v>42451.095856481479</v>
      </c>
      <c r="T326" s="4">
        <v>42465.095856481479</v>
      </c>
    </row>
    <row r="327" spans="1:20" ht="75" x14ac:dyDescent="0.25">
      <c r="A327" s="3">
        <v>3583</v>
      </c>
      <c r="B327" s="10" t="s">
        <v>3582</v>
      </c>
      <c r="C327" s="3" t="s">
        <v>7693</v>
      </c>
      <c r="D327" s="9">
        <v>3000</v>
      </c>
      <c r="E327" s="17">
        <v>3255</v>
      </c>
      <c r="F327" s="3" t="s">
        <v>8218</v>
      </c>
      <c r="G327" s="3" t="s">
        <v>8223</v>
      </c>
      <c r="H327" s="3" t="s">
        <v>8245</v>
      </c>
      <c r="I327" s="3">
        <v>1460970805</v>
      </c>
      <c r="J327" s="3">
        <v>1455790405</v>
      </c>
      <c r="K327" s="3" t="b">
        <v>0</v>
      </c>
      <c r="L327" s="3">
        <v>24</v>
      </c>
      <c r="M327" s="3" t="b">
        <v>1</v>
      </c>
      <c r="N327" s="3" t="s">
        <v>8269</v>
      </c>
      <c r="O327" s="3">
        <v>109</v>
      </c>
      <c r="P327" s="3">
        <v>135.63</v>
      </c>
      <c r="Q327" s="18" t="s">
        <v>8315</v>
      </c>
      <c r="R327" s="3" t="s">
        <v>8316</v>
      </c>
      <c r="S327" s="4">
        <v>42418.425983796296</v>
      </c>
      <c r="T327" s="4">
        <v>42478.384317129632</v>
      </c>
    </row>
    <row r="328" spans="1:20" ht="75" x14ac:dyDescent="0.25">
      <c r="A328" s="3">
        <v>3585</v>
      </c>
      <c r="B328" s="10" t="s">
        <v>3584</v>
      </c>
      <c r="C328" s="3" t="s">
        <v>7695</v>
      </c>
      <c r="D328" s="9">
        <v>3400</v>
      </c>
      <c r="E328" s="17">
        <v>4050</v>
      </c>
      <c r="F328" s="3" t="s">
        <v>8218</v>
      </c>
      <c r="G328" s="3" t="s">
        <v>8223</v>
      </c>
      <c r="H328" s="3" t="s">
        <v>8245</v>
      </c>
      <c r="I328" s="3">
        <v>1419181890</v>
      </c>
      <c r="J328" s="3">
        <v>1416589890</v>
      </c>
      <c r="K328" s="3" t="b">
        <v>0</v>
      </c>
      <c r="L328" s="3">
        <v>23</v>
      </c>
      <c r="M328" s="3" t="b">
        <v>1</v>
      </c>
      <c r="N328" s="3" t="s">
        <v>8269</v>
      </c>
      <c r="O328" s="3">
        <v>119</v>
      </c>
      <c r="P328" s="3">
        <v>176.09</v>
      </c>
      <c r="Q328" s="18" t="s">
        <v>8315</v>
      </c>
      <c r="R328" s="3" t="s">
        <v>8316</v>
      </c>
      <c r="S328" s="4">
        <v>41964.716319444444</v>
      </c>
      <c r="T328" s="4">
        <v>41994.716319444444</v>
      </c>
    </row>
    <row r="329" spans="1:20" ht="30" x14ac:dyDescent="0.25">
      <c r="A329" s="3">
        <v>3586</v>
      </c>
      <c r="B329" s="10" t="s">
        <v>3585</v>
      </c>
      <c r="C329" s="3" t="s">
        <v>7696</v>
      </c>
      <c r="D329" s="9">
        <v>7500</v>
      </c>
      <c r="E329" s="17">
        <v>8207</v>
      </c>
      <c r="F329" s="3" t="s">
        <v>8218</v>
      </c>
      <c r="G329" s="3" t="s">
        <v>8223</v>
      </c>
      <c r="H329" s="3" t="s">
        <v>8245</v>
      </c>
      <c r="I329" s="3">
        <v>1474649070</v>
      </c>
      <c r="J329" s="3">
        <v>1469465070</v>
      </c>
      <c r="K329" s="3" t="b">
        <v>0</v>
      </c>
      <c r="L329" s="3">
        <v>54</v>
      </c>
      <c r="M329" s="3" t="b">
        <v>1</v>
      </c>
      <c r="N329" s="3" t="s">
        <v>8269</v>
      </c>
      <c r="O329" s="3">
        <v>109</v>
      </c>
      <c r="P329" s="3">
        <v>151.97999999999999</v>
      </c>
      <c r="Q329" s="18" t="s">
        <v>8315</v>
      </c>
      <c r="R329" s="3" t="s">
        <v>8316</v>
      </c>
      <c r="S329" s="4">
        <v>42576.697569444441</v>
      </c>
      <c r="T329" s="4">
        <v>42636.697569444441</v>
      </c>
    </row>
    <row r="330" spans="1:20" ht="75" x14ac:dyDescent="0.25">
      <c r="A330" s="3">
        <v>3589</v>
      </c>
      <c r="B330" s="10" t="s">
        <v>3588</v>
      </c>
      <c r="C330" s="3" t="s">
        <v>7699</v>
      </c>
      <c r="D330" s="9">
        <v>4000</v>
      </c>
      <c r="E330" s="17">
        <v>5100</v>
      </c>
      <c r="F330" s="3" t="s">
        <v>8218</v>
      </c>
      <c r="G330" s="3" t="s">
        <v>8223</v>
      </c>
      <c r="H330" s="3" t="s">
        <v>8245</v>
      </c>
      <c r="I330" s="3">
        <v>1432654347</v>
      </c>
      <c r="J330" s="3">
        <v>1430494347</v>
      </c>
      <c r="K330" s="3" t="b">
        <v>0</v>
      </c>
      <c r="L330" s="3">
        <v>62</v>
      </c>
      <c r="M330" s="3" t="b">
        <v>1</v>
      </c>
      <c r="N330" s="3" t="s">
        <v>8269</v>
      </c>
      <c r="O330" s="3">
        <v>128</v>
      </c>
      <c r="P330" s="3">
        <v>82.26</v>
      </c>
      <c r="Q330" s="18" t="s">
        <v>8315</v>
      </c>
      <c r="R330" s="3" t="s">
        <v>8316</v>
      </c>
      <c r="S330" s="4">
        <v>42125.647534722222</v>
      </c>
      <c r="T330" s="4">
        <v>42150.647534722222</v>
      </c>
    </row>
    <row r="331" spans="1:20" ht="75" x14ac:dyDescent="0.25">
      <c r="A331" s="3">
        <v>3591</v>
      </c>
      <c r="B331" s="10" t="s">
        <v>3590</v>
      </c>
      <c r="C331" s="3" t="s">
        <v>7701</v>
      </c>
      <c r="D331" s="9">
        <v>700</v>
      </c>
      <c r="E331" s="17">
        <v>1225</v>
      </c>
      <c r="F331" s="3" t="s">
        <v>8218</v>
      </c>
      <c r="G331" s="3" t="s">
        <v>8223</v>
      </c>
      <c r="H331" s="3" t="s">
        <v>8245</v>
      </c>
      <c r="I331" s="3">
        <v>1422075540</v>
      </c>
      <c r="J331" s="3">
        <v>1419979544</v>
      </c>
      <c r="K331" s="3" t="b">
        <v>0</v>
      </c>
      <c r="L331" s="3">
        <v>18</v>
      </c>
      <c r="M331" s="3" t="b">
        <v>1</v>
      </c>
      <c r="N331" s="3" t="s">
        <v>8269</v>
      </c>
      <c r="O331" s="3">
        <v>175</v>
      </c>
      <c r="P331" s="3">
        <v>68.06</v>
      </c>
      <c r="Q331" s="18" t="s">
        <v>8315</v>
      </c>
      <c r="R331" s="3" t="s">
        <v>8316</v>
      </c>
      <c r="S331" s="4">
        <v>42003.948425925926</v>
      </c>
      <c r="T331" s="4">
        <v>42028.207638888889</v>
      </c>
    </row>
    <row r="332" spans="1:20" ht="75" x14ac:dyDescent="0.25">
      <c r="A332" s="3">
        <v>3592</v>
      </c>
      <c r="B332" s="10" t="s">
        <v>3591</v>
      </c>
      <c r="C332" s="3" t="s">
        <v>7702</v>
      </c>
      <c r="D332" s="9">
        <v>2000</v>
      </c>
      <c r="E332" s="17">
        <v>2545</v>
      </c>
      <c r="F332" s="3" t="s">
        <v>8218</v>
      </c>
      <c r="G332" s="3" t="s">
        <v>8223</v>
      </c>
      <c r="H332" s="3" t="s">
        <v>8245</v>
      </c>
      <c r="I332" s="3">
        <v>1423630740</v>
      </c>
      <c r="J332" s="3">
        <v>1418673307</v>
      </c>
      <c r="K332" s="3" t="b">
        <v>0</v>
      </c>
      <c r="L332" s="3">
        <v>35</v>
      </c>
      <c r="M332" s="3" t="b">
        <v>1</v>
      </c>
      <c r="N332" s="3" t="s">
        <v>8269</v>
      </c>
      <c r="O332" s="3">
        <v>127</v>
      </c>
      <c r="P332" s="3">
        <v>72.709999999999994</v>
      </c>
      <c r="Q332" s="18" t="s">
        <v>8315</v>
      </c>
      <c r="R332" s="3" t="s">
        <v>8316</v>
      </c>
      <c r="S332" s="4">
        <v>41988.829942129625</v>
      </c>
      <c r="T332" s="4">
        <v>42046.207638888889</v>
      </c>
    </row>
    <row r="333" spans="1:20" ht="60" x14ac:dyDescent="0.25">
      <c r="A333" s="3">
        <v>3593</v>
      </c>
      <c r="B333" s="10" t="s">
        <v>3592</v>
      </c>
      <c r="C333" s="3" t="s">
        <v>7703</v>
      </c>
      <c r="D333" s="9">
        <v>3000</v>
      </c>
      <c r="E333" s="17">
        <v>3319</v>
      </c>
      <c r="F333" s="3" t="s">
        <v>8218</v>
      </c>
      <c r="G333" s="3" t="s">
        <v>8223</v>
      </c>
      <c r="H333" s="3" t="s">
        <v>8245</v>
      </c>
      <c r="I333" s="3">
        <v>1420489560</v>
      </c>
      <c r="J333" s="3">
        <v>1417469639</v>
      </c>
      <c r="K333" s="3" t="b">
        <v>0</v>
      </c>
      <c r="L333" s="3">
        <v>43</v>
      </c>
      <c r="M333" s="3" t="b">
        <v>1</v>
      </c>
      <c r="N333" s="3" t="s">
        <v>8269</v>
      </c>
      <c r="O333" s="3">
        <v>111</v>
      </c>
      <c r="P333" s="3">
        <v>77.19</v>
      </c>
      <c r="Q333" s="18" t="s">
        <v>8315</v>
      </c>
      <c r="R333" s="3" t="s">
        <v>8316</v>
      </c>
      <c r="S333" s="4">
        <v>41974.898599537039</v>
      </c>
      <c r="T333" s="4">
        <v>42009.851388888885</v>
      </c>
    </row>
    <row r="334" spans="1:20" ht="75" x14ac:dyDescent="0.25">
      <c r="A334" s="3">
        <v>3594</v>
      </c>
      <c r="B334" s="10" t="s">
        <v>3593</v>
      </c>
      <c r="C334" s="3" t="s">
        <v>7704</v>
      </c>
      <c r="D334" s="9">
        <v>1600</v>
      </c>
      <c r="E334" s="17">
        <v>2015</v>
      </c>
      <c r="F334" s="3" t="s">
        <v>8218</v>
      </c>
      <c r="G334" s="3" t="s">
        <v>8223</v>
      </c>
      <c r="H334" s="3" t="s">
        <v>8245</v>
      </c>
      <c r="I334" s="3">
        <v>1472952982</v>
      </c>
      <c r="J334" s="3">
        <v>1470792982</v>
      </c>
      <c r="K334" s="3" t="b">
        <v>0</v>
      </c>
      <c r="L334" s="3">
        <v>36</v>
      </c>
      <c r="M334" s="3" t="b">
        <v>1</v>
      </c>
      <c r="N334" s="3" t="s">
        <v>8269</v>
      </c>
      <c r="O334" s="3">
        <v>126</v>
      </c>
      <c r="P334" s="3">
        <v>55.97</v>
      </c>
      <c r="Q334" s="18" t="s">
        <v>8315</v>
      </c>
      <c r="R334" s="3" t="s">
        <v>8316</v>
      </c>
      <c r="S334" s="4">
        <v>42592.066921296297</v>
      </c>
      <c r="T334" s="4">
        <v>42617.066921296297</v>
      </c>
    </row>
    <row r="335" spans="1:20" ht="45" x14ac:dyDescent="0.25">
      <c r="A335" s="3">
        <v>3595</v>
      </c>
      <c r="B335" s="10" t="s">
        <v>3594</v>
      </c>
      <c r="C335" s="3" t="s">
        <v>7705</v>
      </c>
      <c r="D335" s="9">
        <v>2600</v>
      </c>
      <c r="E335" s="17">
        <v>3081</v>
      </c>
      <c r="F335" s="3" t="s">
        <v>8218</v>
      </c>
      <c r="G335" s="3" t="s">
        <v>8223</v>
      </c>
      <c r="H335" s="3" t="s">
        <v>8245</v>
      </c>
      <c r="I335" s="3">
        <v>1426229940</v>
      </c>
      <c r="J335" s="3">
        <v>1423959123</v>
      </c>
      <c r="K335" s="3" t="b">
        <v>0</v>
      </c>
      <c r="L335" s="3">
        <v>62</v>
      </c>
      <c r="M335" s="3" t="b">
        <v>1</v>
      </c>
      <c r="N335" s="3" t="s">
        <v>8269</v>
      </c>
      <c r="O335" s="3">
        <v>119</v>
      </c>
      <c r="P335" s="3">
        <v>49.69</v>
      </c>
      <c r="Q335" s="18" t="s">
        <v>8315</v>
      </c>
      <c r="R335" s="3" t="s">
        <v>8316</v>
      </c>
      <c r="S335" s="4">
        <v>42050.008368055554</v>
      </c>
      <c r="T335" s="4">
        <v>42076.290972222225</v>
      </c>
    </row>
    <row r="336" spans="1:20" ht="45" x14ac:dyDescent="0.25">
      <c r="A336" s="3">
        <v>3597</v>
      </c>
      <c r="B336" s="10" t="s">
        <v>3596</v>
      </c>
      <c r="C336" s="3" t="s">
        <v>7707</v>
      </c>
      <c r="D336" s="9">
        <v>2500</v>
      </c>
      <c r="E336" s="17">
        <v>2565</v>
      </c>
      <c r="F336" s="3" t="s">
        <v>8218</v>
      </c>
      <c r="G336" s="3" t="s">
        <v>8223</v>
      </c>
      <c r="H336" s="3" t="s">
        <v>8245</v>
      </c>
      <c r="I336" s="3">
        <v>1456984740</v>
      </c>
      <c r="J336" s="3">
        <v>1455717790</v>
      </c>
      <c r="K336" s="3" t="b">
        <v>0</v>
      </c>
      <c r="L336" s="3">
        <v>33</v>
      </c>
      <c r="M336" s="3" t="b">
        <v>1</v>
      </c>
      <c r="N336" s="3" t="s">
        <v>8269</v>
      </c>
      <c r="O336" s="3">
        <v>103</v>
      </c>
      <c r="P336" s="3">
        <v>77.73</v>
      </c>
      <c r="Q336" s="18" t="s">
        <v>8315</v>
      </c>
      <c r="R336" s="3" t="s">
        <v>8316</v>
      </c>
      <c r="S336" s="4">
        <v>42417.585532407407</v>
      </c>
      <c r="T336" s="4">
        <v>42432.249305555553</v>
      </c>
    </row>
    <row r="337" spans="1:20" ht="60" x14ac:dyDescent="0.25">
      <c r="A337" s="3">
        <v>3598</v>
      </c>
      <c r="B337" s="10" t="s">
        <v>3597</v>
      </c>
      <c r="C337" s="3" t="s">
        <v>7708</v>
      </c>
      <c r="D337" s="9">
        <v>1000</v>
      </c>
      <c r="E337" s="17">
        <v>1101</v>
      </c>
      <c r="F337" s="3" t="s">
        <v>8218</v>
      </c>
      <c r="G337" s="3" t="s">
        <v>8223</v>
      </c>
      <c r="H337" s="3" t="s">
        <v>8245</v>
      </c>
      <c r="I337" s="3">
        <v>1409720340</v>
      </c>
      <c r="J337" s="3">
        <v>1408129822</v>
      </c>
      <c r="K337" s="3" t="b">
        <v>0</v>
      </c>
      <c r="L337" s="3">
        <v>27</v>
      </c>
      <c r="M337" s="3" t="b">
        <v>1</v>
      </c>
      <c r="N337" s="3" t="s">
        <v>8269</v>
      </c>
      <c r="O337" s="3">
        <v>110</v>
      </c>
      <c r="P337" s="3">
        <v>40.78</v>
      </c>
      <c r="Q337" s="18" t="s">
        <v>8315</v>
      </c>
      <c r="R337" s="3" t="s">
        <v>8316</v>
      </c>
      <c r="S337" s="4">
        <v>41866.79886574074</v>
      </c>
      <c r="T337" s="4">
        <v>41885.207638888889</v>
      </c>
    </row>
    <row r="338" spans="1:20" ht="75" x14ac:dyDescent="0.25">
      <c r="A338" s="3">
        <v>3599</v>
      </c>
      <c r="B338" s="10" t="s">
        <v>3598</v>
      </c>
      <c r="C338" s="3" t="s">
        <v>7709</v>
      </c>
      <c r="D338" s="9">
        <v>500</v>
      </c>
      <c r="E338" s="17">
        <v>1010</v>
      </c>
      <c r="F338" s="3" t="s">
        <v>8218</v>
      </c>
      <c r="G338" s="3" t="s">
        <v>8223</v>
      </c>
      <c r="H338" s="3" t="s">
        <v>8245</v>
      </c>
      <c r="I338" s="3">
        <v>1440892800</v>
      </c>
      <c r="J338" s="3">
        <v>1438715077</v>
      </c>
      <c r="K338" s="3" t="b">
        <v>0</v>
      </c>
      <c r="L338" s="3">
        <v>17</v>
      </c>
      <c r="M338" s="3" t="b">
        <v>1</v>
      </c>
      <c r="N338" s="3" t="s">
        <v>8269</v>
      </c>
      <c r="O338" s="3">
        <v>202</v>
      </c>
      <c r="P338" s="3">
        <v>59.41</v>
      </c>
      <c r="Q338" s="18" t="s">
        <v>8315</v>
      </c>
      <c r="R338" s="3" t="s">
        <v>8316</v>
      </c>
      <c r="S338" s="4">
        <v>42220.79487268519</v>
      </c>
      <c r="T338" s="4">
        <v>42246</v>
      </c>
    </row>
    <row r="339" spans="1:20" ht="45" x14ac:dyDescent="0.25">
      <c r="A339" s="3">
        <v>3600</v>
      </c>
      <c r="B339" s="10" t="s">
        <v>3599</v>
      </c>
      <c r="C339" s="3" t="s">
        <v>7710</v>
      </c>
      <c r="D339" s="9">
        <v>10</v>
      </c>
      <c r="E339" s="17">
        <v>13</v>
      </c>
      <c r="F339" s="3" t="s">
        <v>8218</v>
      </c>
      <c r="G339" s="3" t="s">
        <v>8223</v>
      </c>
      <c r="H339" s="3" t="s">
        <v>8245</v>
      </c>
      <c r="I339" s="3">
        <v>1476390164</v>
      </c>
      <c r="J339" s="3">
        <v>1473970964</v>
      </c>
      <c r="K339" s="3" t="b">
        <v>0</v>
      </c>
      <c r="L339" s="3">
        <v>4</v>
      </c>
      <c r="M339" s="3" t="b">
        <v>1</v>
      </c>
      <c r="N339" s="3" t="s">
        <v>8269</v>
      </c>
      <c r="O339" s="3">
        <v>130</v>
      </c>
      <c r="P339" s="3">
        <v>3.25</v>
      </c>
      <c r="Q339" s="18" t="s">
        <v>8315</v>
      </c>
      <c r="R339" s="3" t="s">
        <v>8316</v>
      </c>
      <c r="S339" s="4">
        <v>42628.849120370374</v>
      </c>
      <c r="T339" s="4">
        <v>42656.849120370374</v>
      </c>
    </row>
    <row r="340" spans="1:20" ht="90" x14ac:dyDescent="0.25">
      <c r="A340" s="3">
        <v>3602</v>
      </c>
      <c r="B340" s="10" t="s">
        <v>3601</v>
      </c>
      <c r="C340" s="3" t="s">
        <v>7712</v>
      </c>
      <c r="D340" s="9">
        <v>4000</v>
      </c>
      <c r="E340" s="17">
        <v>4002</v>
      </c>
      <c r="F340" s="3" t="s">
        <v>8218</v>
      </c>
      <c r="G340" s="3" t="s">
        <v>8223</v>
      </c>
      <c r="H340" s="3" t="s">
        <v>8245</v>
      </c>
      <c r="I340" s="3">
        <v>1463520479</v>
      </c>
      <c r="J340" s="3">
        <v>1458336479</v>
      </c>
      <c r="K340" s="3" t="b">
        <v>0</v>
      </c>
      <c r="L340" s="3">
        <v>49</v>
      </c>
      <c r="M340" s="3" t="b">
        <v>1</v>
      </c>
      <c r="N340" s="3" t="s">
        <v>8269</v>
      </c>
      <c r="O340" s="3">
        <v>100</v>
      </c>
      <c r="P340" s="3">
        <v>81.67</v>
      </c>
      <c r="Q340" s="18" t="s">
        <v>8315</v>
      </c>
      <c r="R340" s="3" t="s">
        <v>8316</v>
      </c>
      <c r="S340" s="4">
        <v>42447.894432870366</v>
      </c>
      <c r="T340" s="4">
        <v>42507.894432870366</v>
      </c>
    </row>
    <row r="341" spans="1:20" ht="75" x14ac:dyDescent="0.25">
      <c r="A341" s="3">
        <v>3603</v>
      </c>
      <c r="B341" s="10" t="s">
        <v>3602</v>
      </c>
      <c r="C341" s="3" t="s">
        <v>7713</v>
      </c>
      <c r="D341" s="9">
        <v>1500</v>
      </c>
      <c r="E341" s="17">
        <v>2560</v>
      </c>
      <c r="F341" s="3" t="s">
        <v>8218</v>
      </c>
      <c r="G341" s="3" t="s">
        <v>8223</v>
      </c>
      <c r="H341" s="3" t="s">
        <v>8245</v>
      </c>
      <c r="I341" s="3">
        <v>1446759880</v>
      </c>
      <c r="J341" s="3">
        <v>1444164280</v>
      </c>
      <c r="K341" s="3" t="b">
        <v>0</v>
      </c>
      <c r="L341" s="3">
        <v>57</v>
      </c>
      <c r="M341" s="3" t="b">
        <v>1</v>
      </c>
      <c r="N341" s="3" t="s">
        <v>8269</v>
      </c>
      <c r="O341" s="3">
        <v>171</v>
      </c>
      <c r="P341" s="3">
        <v>44.91</v>
      </c>
      <c r="Q341" s="18" t="s">
        <v>8315</v>
      </c>
      <c r="R341" s="3" t="s">
        <v>8316</v>
      </c>
      <c r="S341" s="4">
        <v>42283.864351851851</v>
      </c>
      <c r="T341" s="4">
        <v>42313.906018518523</v>
      </c>
    </row>
    <row r="342" spans="1:20" ht="90" x14ac:dyDescent="0.25">
      <c r="A342" s="3">
        <v>3604</v>
      </c>
      <c r="B342" s="10" t="s">
        <v>3603</v>
      </c>
      <c r="C342" s="3" t="s">
        <v>7714</v>
      </c>
      <c r="D342" s="9">
        <v>3000</v>
      </c>
      <c r="E342" s="17">
        <v>3385</v>
      </c>
      <c r="F342" s="3" t="s">
        <v>8218</v>
      </c>
      <c r="G342" s="3" t="s">
        <v>8223</v>
      </c>
      <c r="H342" s="3" t="s">
        <v>8245</v>
      </c>
      <c r="I342" s="3">
        <v>1461913140</v>
      </c>
      <c r="J342" s="3">
        <v>1461370956</v>
      </c>
      <c r="K342" s="3" t="b">
        <v>0</v>
      </c>
      <c r="L342" s="3">
        <v>69</v>
      </c>
      <c r="M342" s="3" t="b">
        <v>1</v>
      </c>
      <c r="N342" s="3" t="s">
        <v>8269</v>
      </c>
      <c r="O342" s="3">
        <v>113</v>
      </c>
      <c r="P342" s="3">
        <v>49.06</v>
      </c>
      <c r="Q342" s="18" t="s">
        <v>8315</v>
      </c>
      <c r="R342" s="3" t="s">
        <v>8316</v>
      </c>
      <c r="S342" s="4">
        <v>42483.015694444446</v>
      </c>
      <c r="T342" s="4">
        <v>42489.290972222225</v>
      </c>
    </row>
    <row r="343" spans="1:20" ht="60" x14ac:dyDescent="0.25">
      <c r="A343" s="3">
        <v>3613</v>
      </c>
      <c r="B343" s="10" t="s">
        <v>3612</v>
      </c>
      <c r="C343" s="3" t="s">
        <v>7723</v>
      </c>
      <c r="D343" s="9">
        <v>1250</v>
      </c>
      <c r="E343" s="17">
        <v>1250</v>
      </c>
      <c r="F343" s="3" t="s">
        <v>8218</v>
      </c>
      <c r="G343" s="3" t="s">
        <v>8223</v>
      </c>
      <c r="H343" s="3" t="s">
        <v>8245</v>
      </c>
      <c r="I343" s="3">
        <v>1403964574</v>
      </c>
      <c r="J343" s="3">
        <v>1401372574</v>
      </c>
      <c r="K343" s="3" t="b">
        <v>0</v>
      </c>
      <c r="L343" s="3">
        <v>20</v>
      </c>
      <c r="M343" s="3" t="b">
        <v>1</v>
      </c>
      <c r="N343" s="3" t="s">
        <v>8269</v>
      </c>
      <c r="O343" s="3">
        <v>100</v>
      </c>
      <c r="P343" s="3">
        <v>62.5</v>
      </c>
      <c r="Q343" s="18" t="s">
        <v>8315</v>
      </c>
      <c r="R343" s="3" t="s">
        <v>8316</v>
      </c>
      <c r="S343" s="4">
        <v>41788.58997685185</v>
      </c>
      <c r="T343" s="4">
        <v>41818.58997685185</v>
      </c>
    </row>
    <row r="344" spans="1:20" ht="60" x14ac:dyDescent="0.25">
      <c r="A344" s="3">
        <v>3614</v>
      </c>
      <c r="B344" s="10" t="s">
        <v>3439</v>
      </c>
      <c r="C344" s="3" t="s">
        <v>7724</v>
      </c>
      <c r="D344" s="9">
        <v>2500</v>
      </c>
      <c r="E344" s="17">
        <v>2520</v>
      </c>
      <c r="F344" s="3" t="s">
        <v>8218</v>
      </c>
      <c r="G344" s="3" t="s">
        <v>8223</v>
      </c>
      <c r="H344" s="3" t="s">
        <v>8245</v>
      </c>
      <c r="I344" s="3">
        <v>1434675616</v>
      </c>
      <c r="J344" s="3">
        <v>1432083616</v>
      </c>
      <c r="K344" s="3" t="b">
        <v>0</v>
      </c>
      <c r="L344" s="3">
        <v>71</v>
      </c>
      <c r="M344" s="3" t="b">
        <v>1</v>
      </c>
      <c r="N344" s="3" t="s">
        <v>8269</v>
      </c>
      <c r="O344" s="3">
        <v>101</v>
      </c>
      <c r="P344" s="3">
        <v>35.49</v>
      </c>
      <c r="Q344" s="18" t="s">
        <v>8315</v>
      </c>
      <c r="R344" s="3" t="s">
        <v>8316</v>
      </c>
      <c r="S344" s="4">
        <v>42144.041851851856</v>
      </c>
      <c r="T344" s="4">
        <v>42174.041851851856</v>
      </c>
    </row>
    <row r="345" spans="1:20" ht="75" x14ac:dyDescent="0.25">
      <c r="A345" s="3">
        <v>3619</v>
      </c>
      <c r="B345" s="10" t="s">
        <v>3617</v>
      </c>
      <c r="C345" s="3" t="s">
        <v>7729</v>
      </c>
      <c r="D345" s="9">
        <v>1000</v>
      </c>
      <c r="E345" s="17">
        <v>1130</v>
      </c>
      <c r="F345" s="3" t="s">
        <v>8218</v>
      </c>
      <c r="G345" s="3" t="s">
        <v>8223</v>
      </c>
      <c r="H345" s="3" t="s">
        <v>8245</v>
      </c>
      <c r="I345" s="3">
        <v>1479592800</v>
      </c>
      <c r="J345" s="3">
        <v>1476760226</v>
      </c>
      <c r="K345" s="3" t="b">
        <v>0</v>
      </c>
      <c r="L345" s="3">
        <v>17</v>
      </c>
      <c r="M345" s="3" t="b">
        <v>1</v>
      </c>
      <c r="N345" s="3" t="s">
        <v>8269</v>
      </c>
      <c r="O345" s="3">
        <v>113</v>
      </c>
      <c r="P345" s="3">
        <v>66.47</v>
      </c>
      <c r="Q345" s="18" t="s">
        <v>8315</v>
      </c>
      <c r="R345" s="3" t="s">
        <v>8316</v>
      </c>
      <c r="S345" s="4">
        <v>42661.132245370376</v>
      </c>
      <c r="T345" s="4">
        <v>42693.916666666672</v>
      </c>
    </row>
    <row r="346" spans="1:20" ht="75" x14ac:dyDescent="0.25">
      <c r="A346" s="3">
        <v>3620</v>
      </c>
      <c r="B346" s="10" t="s">
        <v>3618</v>
      </c>
      <c r="C346" s="3" t="s">
        <v>7730</v>
      </c>
      <c r="D346" s="9">
        <v>10500</v>
      </c>
      <c r="E346" s="17">
        <v>11045</v>
      </c>
      <c r="F346" s="3" t="s">
        <v>8218</v>
      </c>
      <c r="G346" s="3" t="s">
        <v>8223</v>
      </c>
      <c r="H346" s="3" t="s">
        <v>8245</v>
      </c>
      <c r="I346" s="3">
        <v>1425528000</v>
      </c>
      <c r="J346" s="3">
        <v>1422916261</v>
      </c>
      <c r="K346" s="3" t="b">
        <v>0</v>
      </c>
      <c r="L346" s="3">
        <v>197</v>
      </c>
      <c r="M346" s="3" t="b">
        <v>1</v>
      </c>
      <c r="N346" s="3" t="s">
        <v>8269</v>
      </c>
      <c r="O346" s="3">
        <v>105</v>
      </c>
      <c r="P346" s="3">
        <v>56.07</v>
      </c>
      <c r="Q346" s="18" t="s">
        <v>8315</v>
      </c>
      <c r="R346" s="3" t="s">
        <v>8316</v>
      </c>
      <c r="S346" s="4">
        <v>42037.938206018516</v>
      </c>
      <c r="T346" s="4">
        <v>42068.166666666672</v>
      </c>
    </row>
    <row r="347" spans="1:20" ht="75" x14ac:dyDescent="0.25">
      <c r="A347" s="3">
        <v>3621</v>
      </c>
      <c r="B347" s="10" t="s">
        <v>3619</v>
      </c>
      <c r="C347" s="3" t="s">
        <v>7731</v>
      </c>
      <c r="D347" s="9">
        <v>3000</v>
      </c>
      <c r="E347" s="17">
        <v>3292</v>
      </c>
      <c r="F347" s="3" t="s">
        <v>8218</v>
      </c>
      <c r="G347" s="3" t="s">
        <v>8223</v>
      </c>
      <c r="H347" s="3" t="s">
        <v>8245</v>
      </c>
      <c r="I347" s="3">
        <v>1475269200</v>
      </c>
      <c r="J347" s="3">
        <v>1473200844</v>
      </c>
      <c r="K347" s="3" t="b">
        <v>0</v>
      </c>
      <c r="L347" s="3">
        <v>70</v>
      </c>
      <c r="M347" s="3" t="b">
        <v>1</v>
      </c>
      <c r="N347" s="3" t="s">
        <v>8269</v>
      </c>
      <c r="O347" s="3">
        <v>110</v>
      </c>
      <c r="P347" s="3">
        <v>47.03</v>
      </c>
      <c r="Q347" s="18" t="s">
        <v>8315</v>
      </c>
      <c r="R347" s="3" t="s">
        <v>8316</v>
      </c>
      <c r="S347" s="4">
        <v>42619.935694444444</v>
      </c>
      <c r="T347" s="4">
        <v>42643.875</v>
      </c>
    </row>
    <row r="348" spans="1:20" ht="45" x14ac:dyDescent="0.25">
      <c r="A348" s="3">
        <v>3622</v>
      </c>
      <c r="B348" s="10" t="s">
        <v>3620</v>
      </c>
      <c r="C348" s="3" t="s">
        <v>7732</v>
      </c>
      <c r="D348" s="9">
        <v>1000</v>
      </c>
      <c r="E348" s="17">
        <v>1000.99</v>
      </c>
      <c r="F348" s="3" t="s">
        <v>8218</v>
      </c>
      <c r="G348" s="3" t="s">
        <v>8223</v>
      </c>
      <c r="H348" s="3" t="s">
        <v>8245</v>
      </c>
      <c r="I348" s="3">
        <v>1411874580</v>
      </c>
      <c r="J348" s="3">
        <v>1409030371</v>
      </c>
      <c r="K348" s="3" t="b">
        <v>0</v>
      </c>
      <c r="L348" s="3">
        <v>21</v>
      </c>
      <c r="M348" s="3" t="b">
        <v>1</v>
      </c>
      <c r="N348" s="3" t="s">
        <v>8269</v>
      </c>
      <c r="O348" s="3">
        <v>100</v>
      </c>
      <c r="P348" s="3">
        <v>47.67</v>
      </c>
      <c r="Q348" s="18" t="s">
        <v>8315</v>
      </c>
      <c r="R348" s="3" t="s">
        <v>8316</v>
      </c>
      <c r="S348" s="4">
        <v>41877.221886574072</v>
      </c>
      <c r="T348" s="4">
        <v>41910.140972222223</v>
      </c>
    </row>
    <row r="349" spans="1:20" ht="45" x14ac:dyDescent="0.25">
      <c r="A349" s="3">
        <v>3623</v>
      </c>
      <c r="B349" s="10" t="s">
        <v>3621</v>
      </c>
      <c r="C349" s="3" t="s">
        <v>7733</v>
      </c>
      <c r="D349" s="9">
        <v>2500</v>
      </c>
      <c r="E349" s="17">
        <v>3000</v>
      </c>
      <c r="F349" s="3" t="s">
        <v>8218</v>
      </c>
      <c r="G349" s="3" t="s">
        <v>8223</v>
      </c>
      <c r="H349" s="3" t="s">
        <v>8245</v>
      </c>
      <c r="I349" s="3">
        <v>1406358000</v>
      </c>
      <c r="J349" s="3">
        <v>1404841270</v>
      </c>
      <c r="K349" s="3" t="b">
        <v>0</v>
      </c>
      <c r="L349" s="3">
        <v>34</v>
      </c>
      <c r="M349" s="3" t="b">
        <v>1</v>
      </c>
      <c r="N349" s="3" t="s">
        <v>8269</v>
      </c>
      <c r="O349" s="3">
        <v>120</v>
      </c>
      <c r="P349" s="3">
        <v>88.24</v>
      </c>
      <c r="Q349" s="18" t="s">
        <v>8315</v>
      </c>
      <c r="R349" s="3" t="s">
        <v>8316</v>
      </c>
      <c r="S349" s="4">
        <v>41828.736921296295</v>
      </c>
      <c r="T349" s="4">
        <v>41846.291666666664</v>
      </c>
    </row>
    <row r="350" spans="1:20" ht="105" x14ac:dyDescent="0.25">
      <c r="A350" s="3">
        <v>3624</v>
      </c>
      <c r="B350" s="10" t="s">
        <v>3622</v>
      </c>
      <c r="C350" s="3" t="s">
        <v>7734</v>
      </c>
      <c r="D350" s="9">
        <v>3000</v>
      </c>
      <c r="E350" s="17">
        <v>3148</v>
      </c>
      <c r="F350" s="3" t="s">
        <v>8218</v>
      </c>
      <c r="G350" s="3" t="s">
        <v>8223</v>
      </c>
      <c r="H350" s="3" t="s">
        <v>8245</v>
      </c>
      <c r="I350" s="3">
        <v>1471977290</v>
      </c>
      <c r="J350" s="3">
        <v>1466793290</v>
      </c>
      <c r="K350" s="3" t="b">
        <v>0</v>
      </c>
      <c r="L350" s="3">
        <v>39</v>
      </c>
      <c r="M350" s="3" t="b">
        <v>1</v>
      </c>
      <c r="N350" s="3" t="s">
        <v>8269</v>
      </c>
      <c r="O350" s="3">
        <v>105</v>
      </c>
      <c r="P350" s="3">
        <v>80.72</v>
      </c>
      <c r="Q350" s="18" t="s">
        <v>8315</v>
      </c>
      <c r="R350" s="3" t="s">
        <v>8316</v>
      </c>
      <c r="S350" s="4">
        <v>42545.774189814809</v>
      </c>
      <c r="T350" s="4">
        <v>42605.774189814809</v>
      </c>
    </row>
    <row r="351" spans="1:20" ht="90" x14ac:dyDescent="0.25">
      <c r="A351" s="3">
        <v>3627</v>
      </c>
      <c r="B351" s="10" t="s">
        <v>3625</v>
      </c>
      <c r="C351" s="3" t="s">
        <v>7737</v>
      </c>
      <c r="D351" s="9">
        <v>2000</v>
      </c>
      <c r="E351" s="17">
        <v>2000</v>
      </c>
      <c r="F351" s="3" t="s">
        <v>8218</v>
      </c>
      <c r="G351" s="3" t="s">
        <v>8223</v>
      </c>
      <c r="H351" s="3" t="s">
        <v>8245</v>
      </c>
      <c r="I351" s="3">
        <v>1463803140</v>
      </c>
      <c r="J351" s="3">
        <v>1459446487</v>
      </c>
      <c r="K351" s="3" t="b">
        <v>0</v>
      </c>
      <c r="L351" s="3">
        <v>29</v>
      </c>
      <c r="M351" s="3" t="b">
        <v>1</v>
      </c>
      <c r="N351" s="3" t="s">
        <v>8269</v>
      </c>
      <c r="O351" s="3">
        <v>100</v>
      </c>
      <c r="P351" s="3">
        <v>68.97</v>
      </c>
      <c r="Q351" s="18" t="s">
        <v>8315</v>
      </c>
      <c r="R351" s="3" t="s">
        <v>8316</v>
      </c>
      <c r="S351" s="4">
        <v>42460.741747685184</v>
      </c>
      <c r="T351" s="4">
        <v>42511.165972222225</v>
      </c>
    </row>
    <row r="352" spans="1:20" ht="45" x14ac:dyDescent="0.25">
      <c r="A352" s="3">
        <v>3648</v>
      </c>
      <c r="B352" s="10" t="s">
        <v>3646</v>
      </c>
      <c r="C352" s="3" t="s">
        <v>7758</v>
      </c>
      <c r="D352" s="9">
        <v>40000</v>
      </c>
      <c r="E352" s="17">
        <v>40153</v>
      </c>
      <c r="F352" s="3" t="s">
        <v>8218</v>
      </c>
      <c r="G352" s="3" t="s">
        <v>8223</v>
      </c>
      <c r="H352" s="3" t="s">
        <v>8245</v>
      </c>
      <c r="I352" s="3">
        <v>1412492445</v>
      </c>
      <c r="J352" s="3">
        <v>1409900445</v>
      </c>
      <c r="K352" s="3" t="b">
        <v>0</v>
      </c>
      <c r="L352" s="3">
        <v>73</v>
      </c>
      <c r="M352" s="3" t="b">
        <v>1</v>
      </c>
      <c r="N352" s="3" t="s">
        <v>8269</v>
      </c>
      <c r="O352" s="3">
        <v>100</v>
      </c>
      <c r="P352" s="3">
        <v>550.04</v>
      </c>
      <c r="Q352" s="18" t="s">
        <v>8315</v>
      </c>
      <c r="R352" s="3" t="s">
        <v>8316</v>
      </c>
      <c r="S352" s="4">
        <v>41887.292187500003</v>
      </c>
      <c r="T352" s="4">
        <v>41917.292187500003</v>
      </c>
    </row>
    <row r="353" spans="1:20" ht="60" x14ac:dyDescent="0.25">
      <c r="A353" s="3">
        <v>3651</v>
      </c>
      <c r="B353" s="10" t="s">
        <v>3649</v>
      </c>
      <c r="C353" s="3" t="s">
        <v>7761</v>
      </c>
      <c r="D353" s="9">
        <v>500</v>
      </c>
      <c r="E353" s="17">
        <v>520</v>
      </c>
      <c r="F353" s="3" t="s">
        <v>8218</v>
      </c>
      <c r="G353" s="3" t="s">
        <v>8223</v>
      </c>
      <c r="H353" s="3" t="s">
        <v>8245</v>
      </c>
      <c r="I353" s="3">
        <v>1407686340</v>
      </c>
      <c r="J353" s="3">
        <v>1404833442</v>
      </c>
      <c r="K353" s="3" t="b">
        <v>0</v>
      </c>
      <c r="L353" s="3">
        <v>9</v>
      </c>
      <c r="M353" s="3" t="b">
        <v>1</v>
      </c>
      <c r="N353" s="3" t="s">
        <v>8269</v>
      </c>
      <c r="O353" s="3">
        <v>104</v>
      </c>
      <c r="P353" s="3">
        <v>57.78</v>
      </c>
      <c r="Q353" s="18" t="s">
        <v>8315</v>
      </c>
      <c r="R353" s="3" t="s">
        <v>8316</v>
      </c>
      <c r="S353" s="4">
        <v>41828.646319444444</v>
      </c>
      <c r="T353" s="4">
        <v>41861.665972222225</v>
      </c>
    </row>
    <row r="354" spans="1:20" ht="90" x14ac:dyDescent="0.25">
      <c r="A354" s="3">
        <v>3655</v>
      </c>
      <c r="B354" s="10" t="s">
        <v>3652</v>
      </c>
      <c r="C354" s="3" t="s">
        <v>7765</v>
      </c>
      <c r="D354" s="9">
        <v>5000</v>
      </c>
      <c r="E354" s="17">
        <v>5813</v>
      </c>
      <c r="F354" s="3" t="s">
        <v>8218</v>
      </c>
      <c r="G354" s="3" t="s">
        <v>8223</v>
      </c>
      <c r="H354" s="3" t="s">
        <v>8245</v>
      </c>
      <c r="I354" s="3">
        <v>1437202740</v>
      </c>
      <c r="J354" s="3">
        <v>1434654998</v>
      </c>
      <c r="K354" s="3" t="b">
        <v>0</v>
      </c>
      <c r="L354" s="3">
        <v>79</v>
      </c>
      <c r="M354" s="3" t="b">
        <v>1</v>
      </c>
      <c r="N354" s="3" t="s">
        <v>8269</v>
      </c>
      <c r="O354" s="3">
        <v>116</v>
      </c>
      <c r="P354" s="3">
        <v>73.58</v>
      </c>
      <c r="Q354" s="18" t="s">
        <v>8315</v>
      </c>
      <c r="R354" s="3" t="s">
        <v>8316</v>
      </c>
      <c r="S354" s="4">
        <v>42173.803217592591</v>
      </c>
      <c r="T354" s="4">
        <v>42203.290972222225</v>
      </c>
    </row>
    <row r="355" spans="1:20" ht="45" x14ac:dyDescent="0.25">
      <c r="A355" s="3">
        <v>3658</v>
      </c>
      <c r="B355" s="10" t="s">
        <v>3655</v>
      </c>
      <c r="C355" s="3" t="s">
        <v>7768</v>
      </c>
      <c r="D355" s="9">
        <v>1500</v>
      </c>
      <c r="E355" s="17">
        <v>1510</v>
      </c>
      <c r="F355" s="3" t="s">
        <v>8218</v>
      </c>
      <c r="G355" s="3" t="s">
        <v>8223</v>
      </c>
      <c r="H355" s="3" t="s">
        <v>8245</v>
      </c>
      <c r="I355" s="3">
        <v>1404273540</v>
      </c>
      <c r="J355" s="3">
        <v>1400272580</v>
      </c>
      <c r="K355" s="3" t="b">
        <v>0</v>
      </c>
      <c r="L355" s="3">
        <v>20</v>
      </c>
      <c r="M355" s="3" t="b">
        <v>1</v>
      </c>
      <c r="N355" s="3" t="s">
        <v>8269</v>
      </c>
      <c r="O355" s="3">
        <v>101</v>
      </c>
      <c r="P355" s="3">
        <v>75.5</v>
      </c>
      <c r="Q355" s="18" t="s">
        <v>8315</v>
      </c>
      <c r="R355" s="3" t="s">
        <v>8316</v>
      </c>
      <c r="S355" s="4">
        <v>41775.858564814815</v>
      </c>
      <c r="T355" s="4">
        <v>41822.165972222225</v>
      </c>
    </row>
    <row r="356" spans="1:20" ht="60" x14ac:dyDescent="0.25">
      <c r="A356" s="3">
        <v>3659</v>
      </c>
      <c r="B356" s="10" t="s">
        <v>3656</v>
      </c>
      <c r="C356" s="3" t="s">
        <v>7769</v>
      </c>
      <c r="D356" s="9">
        <v>3000</v>
      </c>
      <c r="E356" s="17">
        <v>3061</v>
      </c>
      <c r="F356" s="3" t="s">
        <v>8218</v>
      </c>
      <c r="G356" s="3" t="s">
        <v>8223</v>
      </c>
      <c r="H356" s="3" t="s">
        <v>8245</v>
      </c>
      <c r="I356" s="3">
        <v>1426775940</v>
      </c>
      <c r="J356" s="3">
        <v>1424414350</v>
      </c>
      <c r="K356" s="3" t="b">
        <v>0</v>
      </c>
      <c r="L356" s="3">
        <v>13</v>
      </c>
      <c r="M356" s="3" t="b">
        <v>1</v>
      </c>
      <c r="N356" s="3" t="s">
        <v>8269</v>
      </c>
      <c r="O356" s="3">
        <v>102</v>
      </c>
      <c r="P356" s="3">
        <v>235.46</v>
      </c>
      <c r="Q356" s="18" t="s">
        <v>8315</v>
      </c>
      <c r="R356" s="3" t="s">
        <v>8316</v>
      </c>
      <c r="S356" s="4">
        <v>42055.277199074073</v>
      </c>
      <c r="T356" s="4">
        <v>42082.610416666663</v>
      </c>
    </row>
    <row r="357" spans="1:20" ht="75" x14ac:dyDescent="0.25">
      <c r="A357" s="3">
        <v>3661</v>
      </c>
      <c r="B357" s="10" t="s">
        <v>3658</v>
      </c>
      <c r="C357" s="3" t="s">
        <v>7771</v>
      </c>
      <c r="D357" s="9">
        <v>3000</v>
      </c>
      <c r="E357" s="17">
        <v>3330</v>
      </c>
      <c r="F357" s="3" t="s">
        <v>8218</v>
      </c>
      <c r="G357" s="3" t="s">
        <v>8223</v>
      </c>
      <c r="H357" s="3" t="s">
        <v>8245</v>
      </c>
      <c r="I357" s="3">
        <v>1460260800</v>
      </c>
      <c r="J357" s="3">
        <v>1458336672</v>
      </c>
      <c r="K357" s="3" t="b">
        <v>0</v>
      </c>
      <c r="L357" s="3">
        <v>36</v>
      </c>
      <c r="M357" s="3" t="b">
        <v>1</v>
      </c>
      <c r="N357" s="3" t="s">
        <v>8269</v>
      </c>
      <c r="O357" s="3">
        <v>111</v>
      </c>
      <c r="P357" s="3">
        <v>92.5</v>
      </c>
      <c r="Q357" s="18" t="s">
        <v>8315</v>
      </c>
      <c r="R357" s="3" t="s">
        <v>8316</v>
      </c>
      <c r="S357" s="4">
        <v>42447.896666666667</v>
      </c>
      <c r="T357" s="4">
        <v>42470.166666666672</v>
      </c>
    </row>
    <row r="358" spans="1:20" ht="75" x14ac:dyDescent="0.25">
      <c r="A358" s="3">
        <v>3664</v>
      </c>
      <c r="B358" s="10" t="s">
        <v>3661</v>
      </c>
      <c r="C358" s="3" t="s">
        <v>7774</v>
      </c>
      <c r="D358" s="9">
        <v>800</v>
      </c>
      <c r="E358" s="17">
        <v>875</v>
      </c>
      <c r="F358" s="3" t="s">
        <v>8218</v>
      </c>
      <c r="G358" s="3" t="s">
        <v>8223</v>
      </c>
      <c r="H358" s="3" t="s">
        <v>8245</v>
      </c>
      <c r="I358" s="3">
        <v>1466056689</v>
      </c>
      <c r="J358" s="3">
        <v>1464847089</v>
      </c>
      <c r="K358" s="3" t="b">
        <v>0</v>
      </c>
      <c r="L358" s="3">
        <v>19</v>
      </c>
      <c r="M358" s="3" t="b">
        <v>1</v>
      </c>
      <c r="N358" s="3" t="s">
        <v>8269</v>
      </c>
      <c r="O358" s="3">
        <v>109</v>
      </c>
      <c r="P358" s="3">
        <v>46.05</v>
      </c>
      <c r="Q358" s="18" t="s">
        <v>8315</v>
      </c>
      <c r="R358" s="3" t="s">
        <v>8316</v>
      </c>
      <c r="S358" s="4">
        <v>42523.248715277776</v>
      </c>
      <c r="T358" s="4">
        <v>42537.248715277776</v>
      </c>
    </row>
    <row r="359" spans="1:20" ht="30" x14ac:dyDescent="0.25">
      <c r="A359" s="3">
        <v>3666</v>
      </c>
      <c r="B359" s="10" t="s">
        <v>3663</v>
      </c>
      <c r="C359" s="3" t="s">
        <v>7776</v>
      </c>
      <c r="D359" s="9">
        <v>1200</v>
      </c>
      <c r="E359" s="17">
        <v>1200</v>
      </c>
      <c r="F359" s="3" t="s">
        <v>8218</v>
      </c>
      <c r="G359" s="3" t="s">
        <v>8223</v>
      </c>
      <c r="H359" s="3" t="s">
        <v>8245</v>
      </c>
      <c r="I359" s="3">
        <v>1406185200</v>
      </c>
      <c r="J359" s="3">
        <v>1404337382</v>
      </c>
      <c r="K359" s="3" t="b">
        <v>0</v>
      </c>
      <c r="L359" s="3">
        <v>38</v>
      </c>
      <c r="M359" s="3" t="b">
        <v>1</v>
      </c>
      <c r="N359" s="3" t="s">
        <v>8269</v>
      </c>
      <c r="O359" s="3">
        <v>100</v>
      </c>
      <c r="P359" s="3">
        <v>31.58</v>
      </c>
      <c r="Q359" s="18" t="s">
        <v>8315</v>
      </c>
      <c r="R359" s="3" t="s">
        <v>8316</v>
      </c>
      <c r="S359" s="4">
        <v>41822.90488425926</v>
      </c>
      <c r="T359" s="4">
        <v>41844.291666666664</v>
      </c>
    </row>
    <row r="360" spans="1:20" ht="75" x14ac:dyDescent="0.25">
      <c r="A360" s="3">
        <v>3668</v>
      </c>
      <c r="B360" s="10" t="s">
        <v>3665</v>
      </c>
      <c r="C360" s="3" t="s">
        <v>7778</v>
      </c>
      <c r="D360" s="9">
        <v>1000</v>
      </c>
      <c r="E360" s="17">
        <v>1035</v>
      </c>
      <c r="F360" s="3" t="s">
        <v>8218</v>
      </c>
      <c r="G360" s="3" t="s">
        <v>8223</v>
      </c>
      <c r="H360" s="3" t="s">
        <v>8245</v>
      </c>
      <c r="I360" s="3">
        <v>1437676380</v>
      </c>
      <c r="J360" s="3">
        <v>1435670452</v>
      </c>
      <c r="K360" s="3" t="b">
        <v>0</v>
      </c>
      <c r="L360" s="3">
        <v>28</v>
      </c>
      <c r="M360" s="3" t="b">
        <v>1</v>
      </c>
      <c r="N360" s="3" t="s">
        <v>8269</v>
      </c>
      <c r="O360" s="3">
        <v>104</v>
      </c>
      <c r="P360" s="3">
        <v>36.96</v>
      </c>
      <c r="Q360" s="18" t="s">
        <v>8315</v>
      </c>
      <c r="R360" s="3" t="s">
        <v>8316</v>
      </c>
      <c r="S360" s="4">
        <v>42185.556157407409</v>
      </c>
      <c r="T360" s="4">
        <v>42208.772916666669</v>
      </c>
    </row>
    <row r="361" spans="1:20" ht="75" x14ac:dyDescent="0.25">
      <c r="A361" s="3">
        <v>3671</v>
      </c>
      <c r="B361" s="10" t="s">
        <v>3668</v>
      </c>
      <c r="C361" s="3" t="s">
        <v>7781</v>
      </c>
      <c r="D361" s="9">
        <v>3500</v>
      </c>
      <c r="E361" s="17">
        <v>3530</v>
      </c>
      <c r="F361" s="3" t="s">
        <v>8218</v>
      </c>
      <c r="G361" s="3" t="s">
        <v>8223</v>
      </c>
      <c r="H361" s="3" t="s">
        <v>8245</v>
      </c>
      <c r="I361" s="3">
        <v>1405915140</v>
      </c>
      <c r="J361" s="3">
        <v>1404140667</v>
      </c>
      <c r="K361" s="3" t="b">
        <v>0</v>
      </c>
      <c r="L361" s="3">
        <v>40</v>
      </c>
      <c r="M361" s="3" t="b">
        <v>1</v>
      </c>
      <c r="N361" s="3" t="s">
        <v>8269</v>
      </c>
      <c r="O361" s="3">
        <v>101</v>
      </c>
      <c r="P361" s="3">
        <v>88.25</v>
      </c>
      <c r="Q361" s="18" t="s">
        <v>8315</v>
      </c>
      <c r="R361" s="3" t="s">
        <v>8316</v>
      </c>
      <c r="S361" s="4">
        <v>41820.62809027778</v>
      </c>
      <c r="T361" s="4">
        <v>41841.165972222225</v>
      </c>
    </row>
    <row r="362" spans="1:20" ht="90" x14ac:dyDescent="0.25">
      <c r="A362" s="3">
        <v>3676</v>
      </c>
      <c r="B362" s="10" t="s">
        <v>3673</v>
      </c>
      <c r="C362" s="3" t="s">
        <v>7786</v>
      </c>
      <c r="D362" s="9">
        <v>800</v>
      </c>
      <c r="E362" s="17">
        <v>1030</v>
      </c>
      <c r="F362" s="3" t="s">
        <v>8218</v>
      </c>
      <c r="G362" s="3" t="s">
        <v>8223</v>
      </c>
      <c r="H362" s="3" t="s">
        <v>8245</v>
      </c>
      <c r="I362" s="3">
        <v>1410550484</v>
      </c>
      <c r="J362" s="3">
        <v>1408995284</v>
      </c>
      <c r="K362" s="3" t="b">
        <v>0</v>
      </c>
      <c r="L362" s="3">
        <v>16</v>
      </c>
      <c r="M362" s="3" t="b">
        <v>1</v>
      </c>
      <c r="N362" s="3" t="s">
        <v>8269</v>
      </c>
      <c r="O362" s="3">
        <v>129</v>
      </c>
      <c r="P362" s="3">
        <v>64.38</v>
      </c>
      <c r="Q362" s="18" t="s">
        <v>8315</v>
      </c>
      <c r="R362" s="3" t="s">
        <v>8316</v>
      </c>
      <c r="S362" s="4">
        <v>41876.815787037034</v>
      </c>
      <c r="T362" s="4">
        <v>41894.815787037034</v>
      </c>
    </row>
    <row r="363" spans="1:20" ht="60" x14ac:dyDescent="0.25">
      <c r="A363" s="3">
        <v>3677</v>
      </c>
      <c r="B363" s="10" t="s">
        <v>3674</v>
      </c>
      <c r="C363" s="3" t="s">
        <v>7787</v>
      </c>
      <c r="D363" s="9">
        <v>12000</v>
      </c>
      <c r="E363" s="17">
        <v>12348.5</v>
      </c>
      <c r="F363" s="3" t="s">
        <v>8218</v>
      </c>
      <c r="G363" s="3" t="s">
        <v>8223</v>
      </c>
      <c r="H363" s="3" t="s">
        <v>8245</v>
      </c>
      <c r="I363" s="3">
        <v>1404359940</v>
      </c>
      <c r="J363" s="3">
        <v>1402580818</v>
      </c>
      <c r="K363" s="3" t="b">
        <v>0</v>
      </c>
      <c r="L363" s="3">
        <v>199</v>
      </c>
      <c r="M363" s="3" t="b">
        <v>1</v>
      </c>
      <c r="N363" s="3" t="s">
        <v>8269</v>
      </c>
      <c r="O363" s="3">
        <v>103</v>
      </c>
      <c r="P363" s="3">
        <v>62.05</v>
      </c>
      <c r="Q363" s="18" t="s">
        <v>8315</v>
      </c>
      <c r="R363" s="3" t="s">
        <v>8316</v>
      </c>
      <c r="S363" s="4">
        <v>41802.574282407404</v>
      </c>
      <c r="T363" s="4">
        <v>41823.165972222225</v>
      </c>
    </row>
    <row r="364" spans="1:20" ht="75" x14ac:dyDescent="0.25">
      <c r="A364" s="3">
        <v>3679</v>
      </c>
      <c r="B364" s="10" t="s">
        <v>3676</v>
      </c>
      <c r="C364" s="3" t="s">
        <v>7789</v>
      </c>
      <c r="D364" s="9">
        <v>2000</v>
      </c>
      <c r="E364" s="17">
        <v>2202</v>
      </c>
      <c r="F364" s="3" t="s">
        <v>8218</v>
      </c>
      <c r="G364" s="3" t="s">
        <v>8223</v>
      </c>
      <c r="H364" s="3" t="s">
        <v>8245</v>
      </c>
      <c r="I364" s="3">
        <v>1404190740</v>
      </c>
      <c r="J364" s="3">
        <v>1401214581</v>
      </c>
      <c r="K364" s="3" t="b">
        <v>0</v>
      </c>
      <c r="L364" s="3">
        <v>30</v>
      </c>
      <c r="M364" s="3" t="b">
        <v>1</v>
      </c>
      <c r="N364" s="3" t="s">
        <v>8269</v>
      </c>
      <c r="O364" s="3">
        <v>110</v>
      </c>
      <c r="P364" s="3">
        <v>73.400000000000006</v>
      </c>
      <c r="Q364" s="18" t="s">
        <v>8315</v>
      </c>
      <c r="R364" s="3" t="s">
        <v>8316</v>
      </c>
      <c r="S364" s="4">
        <v>41786.761354166665</v>
      </c>
      <c r="T364" s="4">
        <v>41821.207638888889</v>
      </c>
    </row>
    <row r="365" spans="1:20" ht="60" x14ac:dyDescent="0.25">
      <c r="A365" s="3">
        <v>3680</v>
      </c>
      <c r="B365" s="10" t="s">
        <v>3677</v>
      </c>
      <c r="C365" s="3" t="s">
        <v>7790</v>
      </c>
      <c r="D365" s="9">
        <v>3000</v>
      </c>
      <c r="E365" s="17">
        <v>3383</v>
      </c>
      <c r="F365" s="3" t="s">
        <v>8218</v>
      </c>
      <c r="G365" s="3" t="s">
        <v>8223</v>
      </c>
      <c r="H365" s="3" t="s">
        <v>8245</v>
      </c>
      <c r="I365" s="3">
        <v>1475664834</v>
      </c>
      <c r="J365" s="3">
        <v>1473850434</v>
      </c>
      <c r="K365" s="3" t="b">
        <v>0</v>
      </c>
      <c r="L365" s="3">
        <v>34</v>
      </c>
      <c r="M365" s="3" t="b">
        <v>1</v>
      </c>
      <c r="N365" s="3" t="s">
        <v>8269</v>
      </c>
      <c r="O365" s="3">
        <v>113</v>
      </c>
      <c r="P365" s="3">
        <v>99.5</v>
      </c>
      <c r="Q365" s="18" t="s">
        <v>8315</v>
      </c>
      <c r="R365" s="3" t="s">
        <v>8316</v>
      </c>
      <c r="S365" s="4">
        <v>42627.454097222217</v>
      </c>
      <c r="T365" s="4">
        <v>42648.454097222217</v>
      </c>
    </row>
    <row r="366" spans="1:20" ht="90" x14ac:dyDescent="0.25">
      <c r="A366" s="3">
        <v>3681</v>
      </c>
      <c r="B366" s="10" t="s">
        <v>3678</v>
      </c>
      <c r="C366" s="3" t="s">
        <v>7791</v>
      </c>
      <c r="D366" s="9">
        <v>1000</v>
      </c>
      <c r="E366" s="17">
        <v>1119</v>
      </c>
      <c r="F366" s="3" t="s">
        <v>8218</v>
      </c>
      <c r="G366" s="3" t="s">
        <v>8223</v>
      </c>
      <c r="H366" s="3" t="s">
        <v>8245</v>
      </c>
      <c r="I366" s="3">
        <v>1452872290</v>
      </c>
      <c r="J366" s="3">
        <v>1452008290</v>
      </c>
      <c r="K366" s="3" t="b">
        <v>0</v>
      </c>
      <c r="L366" s="3">
        <v>18</v>
      </c>
      <c r="M366" s="3" t="b">
        <v>1</v>
      </c>
      <c r="N366" s="3" t="s">
        <v>8269</v>
      </c>
      <c r="O366" s="3">
        <v>112</v>
      </c>
      <c r="P366" s="3">
        <v>62.17</v>
      </c>
      <c r="Q366" s="18" t="s">
        <v>8315</v>
      </c>
      <c r="R366" s="3" t="s">
        <v>8316</v>
      </c>
      <c r="S366" s="4">
        <v>42374.651504629626</v>
      </c>
      <c r="T366" s="4">
        <v>42384.651504629626</v>
      </c>
    </row>
    <row r="367" spans="1:20" ht="75" x14ac:dyDescent="0.25">
      <c r="A367" s="3">
        <v>3682</v>
      </c>
      <c r="B367" s="10" t="s">
        <v>3679</v>
      </c>
      <c r="C367" s="3" t="s">
        <v>7792</v>
      </c>
      <c r="D367" s="9">
        <v>3000</v>
      </c>
      <c r="E367" s="17">
        <v>4176</v>
      </c>
      <c r="F367" s="3" t="s">
        <v>8218</v>
      </c>
      <c r="G367" s="3" t="s">
        <v>8223</v>
      </c>
      <c r="H367" s="3" t="s">
        <v>8245</v>
      </c>
      <c r="I367" s="3">
        <v>1402901940</v>
      </c>
      <c r="J367" s="3">
        <v>1399998418</v>
      </c>
      <c r="K367" s="3" t="b">
        <v>0</v>
      </c>
      <c r="L367" s="3">
        <v>67</v>
      </c>
      <c r="M367" s="3" t="b">
        <v>1</v>
      </c>
      <c r="N367" s="3" t="s">
        <v>8269</v>
      </c>
      <c r="O367" s="3">
        <v>139</v>
      </c>
      <c r="P367" s="3">
        <v>62.33</v>
      </c>
      <c r="Q367" s="18" t="s">
        <v>8315</v>
      </c>
      <c r="R367" s="3" t="s">
        <v>8316</v>
      </c>
      <c r="S367" s="4">
        <v>41772.685393518521</v>
      </c>
      <c r="T367" s="4">
        <v>41806.290972222225</v>
      </c>
    </row>
    <row r="368" spans="1:20" ht="60" x14ac:dyDescent="0.25">
      <c r="A368" s="3">
        <v>3683</v>
      </c>
      <c r="B368" s="10" t="s">
        <v>3680</v>
      </c>
      <c r="C368" s="3" t="s">
        <v>7793</v>
      </c>
      <c r="D368" s="9">
        <v>3500</v>
      </c>
      <c r="E368" s="17">
        <v>3880</v>
      </c>
      <c r="F368" s="3" t="s">
        <v>8218</v>
      </c>
      <c r="G368" s="3" t="s">
        <v>8223</v>
      </c>
      <c r="H368" s="3" t="s">
        <v>8245</v>
      </c>
      <c r="I368" s="3">
        <v>1476931696</v>
      </c>
      <c r="J368" s="3">
        <v>1474339696</v>
      </c>
      <c r="K368" s="3" t="b">
        <v>0</v>
      </c>
      <c r="L368" s="3">
        <v>66</v>
      </c>
      <c r="M368" s="3" t="b">
        <v>1</v>
      </c>
      <c r="N368" s="3" t="s">
        <v>8269</v>
      </c>
      <c r="O368" s="3">
        <v>111</v>
      </c>
      <c r="P368" s="3">
        <v>58.79</v>
      </c>
      <c r="Q368" s="18" t="s">
        <v>8315</v>
      </c>
      <c r="R368" s="3" t="s">
        <v>8316</v>
      </c>
      <c r="S368" s="4">
        <v>42633.116851851853</v>
      </c>
      <c r="T368" s="4">
        <v>42663.116851851853</v>
      </c>
    </row>
    <row r="369" spans="1:20" ht="90" x14ac:dyDescent="0.25">
      <c r="A369" s="3">
        <v>3684</v>
      </c>
      <c r="B369" s="10" t="s">
        <v>3681</v>
      </c>
      <c r="C369" s="3" t="s">
        <v>7794</v>
      </c>
      <c r="D369" s="9">
        <v>750</v>
      </c>
      <c r="E369" s="17">
        <v>1043</v>
      </c>
      <c r="F369" s="3" t="s">
        <v>8218</v>
      </c>
      <c r="G369" s="3" t="s">
        <v>8223</v>
      </c>
      <c r="H369" s="3" t="s">
        <v>8245</v>
      </c>
      <c r="I369" s="3">
        <v>1441167586</v>
      </c>
      <c r="J369" s="3">
        <v>1438575586</v>
      </c>
      <c r="K369" s="3" t="b">
        <v>0</v>
      </c>
      <c r="L369" s="3">
        <v>23</v>
      </c>
      <c r="M369" s="3" t="b">
        <v>1</v>
      </c>
      <c r="N369" s="3" t="s">
        <v>8269</v>
      </c>
      <c r="O369" s="3">
        <v>139</v>
      </c>
      <c r="P369" s="3">
        <v>45.35</v>
      </c>
      <c r="Q369" s="18" t="s">
        <v>8315</v>
      </c>
      <c r="R369" s="3" t="s">
        <v>8316</v>
      </c>
      <c r="S369" s="4">
        <v>42219.180393518516</v>
      </c>
      <c r="T369" s="4">
        <v>42249.180393518516</v>
      </c>
    </row>
    <row r="370" spans="1:20" ht="75" x14ac:dyDescent="0.25">
      <c r="A370" s="3">
        <v>3685</v>
      </c>
      <c r="B370" s="10" t="s">
        <v>3682</v>
      </c>
      <c r="C370" s="3" t="s">
        <v>7795</v>
      </c>
      <c r="D370" s="9">
        <v>5000</v>
      </c>
      <c r="E370" s="17">
        <v>5285</v>
      </c>
      <c r="F370" s="3" t="s">
        <v>8218</v>
      </c>
      <c r="G370" s="3" t="s">
        <v>8223</v>
      </c>
      <c r="H370" s="3" t="s">
        <v>8245</v>
      </c>
      <c r="I370" s="3">
        <v>1400533200</v>
      </c>
      <c r="J370" s="3">
        <v>1398348859</v>
      </c>
      <c r="K370" s="3" t="b">
        <v>0</v>
      </c>
      <c r="L370" s="3">
        <v>126</v>
      </c>
      <c r="M370" s="3" t="b">
        <v>1</v>
      </c>
      <c r="N370" s="3" t="s">
        <v>8269</v>
      </c>
      <c r="O370" s="3">
        <v>106</v>
      </c>
      <c r="P370" s="3">
        <v>41.94</v>
      </c>
      <c r="Q370" s="18" t="s">
        <v>8315</v>
      </c>
      <c r="R370" s="3" t="s">
        <v>8316</v>
      </c>
      <c r="S370" s="4">
        <v>41753.593275462961</v>
      </c>
      <c r="T370" s="4">
        <v>41778.875</v>
      </c>
    </row>
    <row r="371" spans="1:20" ht="60" x14ac:dyDescent="0.25">
      <c r="A371" s="3">
        <v>3686</v>
      </c>
      <c r="B371" s="10" t="s">
        <v>3683</v>
      </c>
      <c r="C371" s="3" t="s">
        <v>7796</v>
      </c>
      <c r="D371" s="9">
        <v>350</v>
      </c>
      <c r="E371" s="17">
        <v>355</v>
      </c>
      <c r="F371" s="3" t="s">
        <v>8218</v>
      </c>
      <c r="G371" s="3" t="s">
        <v>8223</v>
      </c>
      <c r="H371" s="3" t="s">
        <v>8245</v>
      </c>
      <c r="I371" s="3">
        <v>1440820740</v>
      </c>
      <c r="J371" s="3">
        <v>1439567660</v>
      </c>
      <c r="K371" s="3" t="b">
        <v>0</v>
      </c>
      <c r="L371" s="3">
        <v>6</v>
      </c>
      <c r="M371" s="3" t="b">
        <v>1</v>
      </c>
      <c r="N371" s="3" t="s">
        <v>8269</v>
      </c>
      <c r="O371" s="3">
        <v>101</v>
      </c>
      <c r="P371" s="3">
        <v>59.17</v>
      </c>
      <c r="Q371" s="18" t="s">
        <v>8315</v>
      </c>
      <c r="R371" s="3" t="s">
        <v>8316</v>
      </c>
      <c r="S371" s="4">
        <v>42230.662731481483</v>
      </c>
      <c r="T371" s="4">
        <v>42245.165972222225</v>
      </c>
    </row>
    <row r="372" spans="1:20" ht="90" x14ac:dyDescent="0.25">
      <c r="A372" s="3">
        <v>3687</v>
      </c>
      <c r="B372" s="10" t="s">
        <v>3684</v>
      </c>
      <c r="C372" s="3" t="s">
        <v>7797</v>
      </c>
      <c r="D372" s="9">
        <v>5000</v>
      </c>
      <c r="E372" s="17">
        <v>5012.25</v>
      </c>
      <c r="F372" s="3" t="s">
        <v>8218</v>
      </c>
      <c r="G372" s="3" t="s">
        <v>8223</v>
      </c>
      <c r="H372" s="3" t="s">
        <v>8245</v>
      </c>
      <c r="I372" s="3">
        <v>1403846055</v>
      </c>
      <c r="J372" s="3">
        <v>1401254055</v>
      </c>
      <c r="K372" s="3" t="b">
        <v>0</v>
      </c>
      <c r="L372" s="3">
        <v>25</v>
      </c>
      <c r="M372" s="3" t="b">
        <v>1</v>
      </c>
      <c r="N372" s="3" t="s">
        <v>8269</v>
      </c>
      <c r="O372" s="3">
        <v>100</v>
      </c>
      <c r="P372" s="3">
        <v>200.49</v>
      </c>
      <c r="Q372" s="18" t="s">
        <v>8315</v>
      </c>
      <c r="R372" s="3" t="s">
        <v>8316</v>
      </c>
      <c r="S372" s="4">
        <v>41787.218229166669</v>
      </c>
      <c r="T372" s="4">
        <v>41817.218229166669</v>
      </c>
    </row>
    <row r="373" spans="1:20" ht="75" x14ac:dyDescent="0.25">
      <c r="A373" s="3">
        <v>3689</v>
      </c>
      <c r="B373" s="10" t="s">
        <v>3686</v>
      </c>
      <c r="C373" s="3" t="s">
        <v>7799</v>
      </c>
      <c r="D373" s="9">
        <v>3000</v>
      </c>
      <c r="E373" s="17">
        <v>3550</v>
      </c>
      <c r="F373" s="3" t="s">
        <v>8218</v>
      </c>
      <c r="G373" s="3" t="s">
        <v>8223</v>
      </c>
      <c r="H373" s="3" t="s">
        <v>8245</v>
      </c>
      <c r="I373" s="3">
        <v>1434925500</v>
      </c>
      <c r="J373" s="3">
        <v>1432410639</v>
      </c>
      <c r="K373" s="3" t="b">
        <v>0</v>
      </c>
      <c r="L373" s="3">
        <v>62</v>
      </c>
      <c r="M373" s="3" t="b">
        <v>1</v>
      </c>
      <c r="N373" s="3" t="s">
        <v>8269</v>
      </c>
      <c r="O373" s="3">
        <v>118</v>
      </c>
      <c r="P373" s="3">
        <v>57.26</v>
      </c>
      <c r="Q373" s="18" t="s">
        <v>8315</v>
      </c>
      <c r="R373" s="3" t="s">
        <v>8316</v>
      </c>
      <c r="S373" s="4">
        <v>42147.826840277776</v>
      </c>
      <c r="T373" s="4">
        <v>42176.934027777781</v>
      </c>
    </row>
    <row r="374" spans="1:20" ht="75" x14ac:dyDescent="0.25">
      <c r="A374" s="3">
        <v>3690</v>
      </c>
      <c r="B374" s="10" t="s">
        <v>3687</v>
      </c>
      <c r="C374" s="3" t="s">
        <v>7800</v>
      </c>
      <c r="D374" s="9">
        <v>1500</v>
      </c>
      <c r="E374" s="17">
        <v>1800</v>
      </c>
      <c r="F374" s="3" t="s">
        <v>8218</v>
      </c>
      <c r="G374" s="3" t="s">
        <v>8223</v>
      </c>
      <c r="H374" s="3" t="s">
        <v>8245</v>
      </c>
      <c r="I374" s="3">
        <v>1417101683</v>
      </c>
      <c r="J374" s="3">
        <v>1414506083</v>
      </c>
      <c r="K374" s="3" t="b">
        <v>0</v>
      </c>
      <c r="L374" s="3">
        <v>31</v>
      </c>
      <c r="M374" s="3" t="b">
        <v>1</v>
      </c>
      <c r="N374" s="3" t="s">
        <v>8269</v>
      </c>
      <c r="O374" s="3">
        <v>120</v>
      </c>
      <c r="P374" s="3">
        <v>58.06</v>
      </c>
      <c r="Q374" s="18" t="s">
        <v>8315</v>
      </c>
      <c r="R374" s="3" t="s">
        <v>8316</v>
      </c>
      <c r="S374" s="4">
        <v>41940.598182870373</v>
      </c>
      <c r="T374" s="4">
        <v>41970.639849537038</v>
      </c>
    </row>
    <row r="375" spans="1:20" ht="45" x14ac:dyDescent="0.25">
      <c r="A375" s="3">
        <v>3691</v>
      </c>
      <c r="B375" s="10" t="s">
        <v>3688</v>
      </c>
      <c r="C375" s="3" t="s">
        <v>7801</v>
      </c>
      <c r="D375" s="9">
        <v>40000</v>
      </c>
      <c r="E375" s="17">
        <v>51184</v>
      </c>
      <c r="F375" s="3" t="s">
        <v>8218</v>
      </c>
      <c r="G375" s="3" t="s">
        <v>8223</v>
      </c>
      <c r="H375" s="3" t="s">
        <v>8245</v>
      </c>
      <c r="I375" s="3">
        <v>1425272340</v>
      </c>
      <c r="J375" s="3">
        <v>1421426929</v>
      </c>
      <c r="K375" s="3" t="b">
        <v>0</v>
      </c>
      <c r="L375" s="3">
        <v>274</v>
      </c>
      <c r="M375" s="3" t="b">
        <v>1</v>
      </c>
      <c r="N375" s="3" t="s">
        <v>8269</v>
      </c>
      <c r="O375" s="3">
        <v>128</v>
      </c>
      <c r="P375" s="3">
        <v>186.8</v>
      </c>
      <c r="Q375" s="18" t="s">
        <v>8315</v>
      </c>
      <c r="R375" s="3" t="s">
        <v>8316</v>
      </c>
      <c r="S375" s="4">
        <v>42020.700567129628</v>
      </c>
      <c r="T375" s="4">
        <v>42065.207638888889</v>
      </c>
    </row>
    <row r="376" spans="1:20" ht="45" x14ac:dyDescent="0.25">
      <c r="A376" s="3">
        <v>3692</v>
      </c>
      <c r="B376" s="10" t="s">
        <v>3689</v>
      </c>
      <c r="C376" s="3" t="s">
        <v>7802</v>
      </c>
      <c r="D376" s="9">
        <v>1000</v>
      </c>
      <c r="E376" s="17">
        <v>1260</v>
      </c>
      <c r="F376" s="3" t="s">
        <v>8218</v>
      </c>
      <c r="G376" s="3" t="s">
        <v>8223</v>
      </c>
      <c r="H376" s="3" t="s">
        <v>8245</v>
      </c>
      <c r="I376" s="3">
        <v>1411084800</v>
      </c>
      <c r="J376" s="3">
        <v>1410304179</v>
      </c>
      <c r="K376" s="3" t="b">
        <v>0</v>
      </c>
      <c r="L376" s="3">
        <v>17</v>
      </c>
      <c r="M376" s="3" t="b">
        <v>1</v>
      </c>
      <c r="N376" s="3" t="s">
        <v>8269</v>
      </c>
      <c r="O376" s="3">
        <v>126</v>
      </c>
      <c r="P376" s="3">
        <v>74.12</v>
      </c>
      <c r="Q376" s="18" t="s">
        <v>8315</v>
      </c>
      <c r="R376" s="3" t="s">
        <v>8316</v>
      </c>
      <c r="S376" s="4">
        <v>41891.96503472222</v>
      </c>
      <c r="T376" s="4">
        <v>41901</v>
      </c>
    </row>
    <row r="377" spans="1:20" ht="75" x14ac:dyDescent="0.25">
      <c r="A377" s="3">
        <v>3694</v>
      </c>
      <c r="B377" s="10" t="s">
        <v>3691</v>
      </c>
      <c r="C377" s="3" t="s">
        <v>7804</v>
      </c>
      <c r="D377" s="9">
        <v>3500</v>
      </c>
      <c r="E377" s="17">
        <v>3760</v>
      </c>
      <c r="F377" s="3" t="s">
        <v>8218</v>
      </c>
      <c r="G377" s="3" t="s">
        <v>8223</v>
      </c>
      <c r="H377" s="3" t="s">
        <v>8245</v>
      </c>
      <c r="I377" s="3">
        <v>1465178400</v>
      </c>
      <c r="J377" s="3">
        <v>1461985967</v>
      </c>
      <c r="K377" s="3" t="b">
        <v>0</v>
      </c>
      <c r="L377" s="3">
        <v>60</v>
      </c>
      <c r="M377" s="3" t="b">
        <v>1</v>
      </c>
      <c r="N377" s="3" t="s">
        <v>8269</v>
      </c>
      <c r="O377" s="3">
        <v>107</v>
      </c>
      <c r="P377" s="3">
        <v>62.67</v>
      </c>
      <c r="Q377" s="18" t="s">
        <v>8315</v>
      </c>
      <c r="R377" s="3" t="s">
        <v>8316</v>
      </c>
      <c r="S377" s="4">
        <v>42490.133877314816</v>
      </c>
      <c r="T377" s="4">
        <v>42527.083333333328</v>
      </c>
    </row>
    <row r="378" spans="1:20" ht="90" x14ac:dyDescent="0.25">
      <c r="A378" s="3">
        <v>3695</v>
      </c>
      <c r="B378" s="10" t="s">
        <v>3692</v>
      </c>
      <c r="C378" s="3" t="s">
        <v>7805</v>
      </c>
      <c r="D378" s="9">
        <v>4000</v>
      </c>
      <c r="E378" s="17">
        <v>4005</v>
      </c>
      <c r="F378" s="3" t="s">
        <v>8218</v>
      </c>
      <c r="G378" s="3" t="s">
        <v>8223</v>
      </c>
      <c r="H378" s="3" t="s">
        <v>8245</v>
      </c>
      <c r="I378" s="3">
        <v>1421009610</v>
      </c>
      <c r="J378" s="3">
        <v>1419281610</v>
      </c>
      <c r="K378" s="3" t="b">
        <v>0</v>
      </c>
      <c r="L378" s="3">
        <v>33</v>
      </c>
      <c r="M378" s="3" t="b">
        <v>1</v>
      </c>
      <c r="N378" s="3" t="s">
        <v>8269</v>
      </c>
      <c r="O378" s="3">
        <v>100</v>
      </c>
      <c r="P378" s="3">
        <v>121.36</v>
      </c>
      <c r="Q378" s="18" t="s">
        <v>8315</v>
      </c>
      <c r="R378" s="3" t="s">
        <v>8316</v>
      </c>
      <c r="S378" s="4">
        <v>41995.870486111111</v>
      </c>
      <c r="T378" s="4">
        <v>42015.870486111111</v>
      </c>
    </row>
    <row r="379" spans="1:20" ht="60" x14ac:dyDescent="0.25">
      <c r="A379" s="3">
        <v>3698</v>
      </c>
      <c r="B379" s="10" t="s">
        <v>3695</v>
      </c>
      <c r="C379" s="3" t="s">
        <v>7808</v>
      </c>
      <c r="D379" s="9">
        <v>5000</v>
      </c>
      <c r="E379" s="17">
        <v>5526</v>
      </c>
      <c r="F379" s="3" t="s">
        <v>8218</v>
      </c>
      <c r="G379" s="3" t="s">
        <v>8223</v>
      </c>
      <c r="H379" s="3" t="s">
        <v>8245</v>
      </c>
      <c r="I379" s="3">
        <v>1456946487</v>
      </c>
      <c r="J379" s="3">
        <v>1454354487</v>
      </c>
      <c r="K379" s="3" t="b">
        <v>0</v>
      </c>
      <c r="L379" s="3">
        <v>136</v>
      </c>
      <c r="M379" s="3" t="b">
        <v>1</v>
      </c>
      <c r="N379" s="3" t="s">
        <v>8269</v>
      </c>
      <c r="O379" s="3">
        <v>111</v>
      </c>
      <c r="P379" s="3">
        <v>40.630000000000003</v>
      </c>
      <c r="Q379" s="18" t="s">
        <v>8315</v>
      </c>
      <c r="R379" s="3" t="s">
        <v>8316</v>
      </c>
      <c r="S379" s="4">
        <v>42401.806562500002</v>
      </c>
      <c r="T379" s="4">
        <v>42431.806562500002</v>
      </c>
    </row>
    <row r="380" spans="1:20" ht="75" x14ac:dyDescent="0.25">
      <c r="A380" s="3">
        <v>3699</v>
      </c>
      <c r="B380" s="10" t="s">
        <v>3696</v>
      </c>
      <c r="C380" s="3" t="s">
        <v>7809</v>
      </c>
      <c r="D380" s="9">
        <v>2500</v>
      </c>
      <c r="E380" s="17">
        <v>2520</v>
      </c>
      <c r="F380" s="3" t="s">
        <v>8218</v>
      </c>
      <c r="G380" s="3" t="s">
        <v>8223</v>
      </c>
      <c r="H380" s="3" t="s">
        <v>8245</v>
      </c>
      <c r="I380" s="3">
        <v>1413383216</v>
      </c>
      <c r="J380" s="3">
        <v>1410791216</v>
      </c>
      <c r="K380" s="3" t="b">
        <v>0</v>
      </c>
      <c r="L380" s="3">
        <v>40</v>
      </c>
      <c r="M380" s="3" t="b">
        <v>1</v>
      </c>
      <c r="N380" s="3" t="s">
        <v>8269</v>
      </c>
      <c r="O380" s="3">
        <v>101</v>
      </c>
      <c r="P380" s="3">
        <v>63</v>
      </c>
      <c r="Q380" s="18" t="s">
        <v>8315</v>
      </c>
      <c r="R380" s="3" t="s">
        <v>8316</v>
      </c>
      <c r="S380" s="4">
        <v>41897.602037037039</v>
      </c>
      <c r="T380" s="4">
        <v>41927.602037037039</v>
      </c>
    </row>
    <row r="381" spans="1:20" ht="45" x14ac:dyDescent="0.25">
      <c r="A381" s="3">
        <v>3700</v>
      </c>
      <c r="B381" s="10" t="s">
        <v>3697</v>
      </c>
      <c r="C381" s="3" t="s">
        <v>7810</v>
      </c>
      <c r="D381" s="9">
        <v>500</v>
      </c>
      <c r="E381" s="17">
        <v>606</v>
      </c>
      <c r="F381" s="3" t="s">
        <v>8218</v>
      </c>
      <c r="G381" s="3" t="s">
        <v>8223</v>
      </c>
      <c r="H381" s="3" t="s">
        <v>8245</v>
      </c>
      <c r="I381" s="3">
        <v>1412092800</v>
      </c>
      <c r="J381" s="3">
        <v>1409493800</v>
      </c>
      <c r="K381" s="3" t="b">
        <v>0</v>
      </c>
      <c r="L381" s="3">
        <v>18</v>
      </c>
      <c r="M381" s="3" t="b">
        <v>1</v>
      </c>
      <c r="N381" s="3" t="s">
        <v>8269</v>
      </c>
      <c r="O381" s="3">
        <v>121</v>
      </c>
      <c r="P381" s="3">
        <v>33.67</v>
      </c>
      <c r="Q381" s="18" t="s">
        <v>8315</v>
      </c>
      <c r="R381" s="3" t="s">
        <v>8316</v>
      </c>
      <c r="S381" s="4">
        <v>41882.585648148146</v>
      </c>
      <c r="T381" s="4">
        <v>41912.666666666664</v>
      </c>
    </row>
    <row r="382" spans="1:20" ht="75" x14ac:dyDescent="0.25">
      <c r="A382" s="3">
        <v>3703</v>
      </c>
      <c r="B382" s="10" t="s">
        <v>3700</v>
      </c>
      <c r="C382" s="3" t="s">
        <v>7813</v>
      </c>
      <c r="D382" s="9">
        <v>1050</v>
      </c>
      <c r="E382" s="17">
        <v>1296</v>
      </c>
      <c r="F382" s="3" t="s">
        <v>8218</v>
      </c>
      <c r="G382" s="3" t="s">
        <v>8223</v>
      </c>
      <c r="H382" s="3" t="s">
        <v>8245</v>
      </c>
      <c r="I382" s="3">
        <v>1471071540</v>
      </c>
      <c r="J382" s="3">
        <v>1467720388</v>
      </c>
      <c r="K382" s="3" t="b">
        <v>0</v>
      </c>
      <c r="L382" s="3">
        <v>30</v>
      </c>
      <c r="M382" s="3" t="b">
        <v>1</v>
      </c>
      <c r="N382" s="3" t="s">
        <v>8269</v>
      </c>
      <c r="O382" s="3">
        <v>123</v>
      </c>
      <c r="P382" s="3">
        <v>43.2</v>
      </c>
      <c r="Q382" s="18" t="s">
        <v>8315</v>
      </c>
      <c r="R382" s="3" t="s">
        <v>8316</v>
      </c>
      <c r="S382" s="4">
        <v>42556.504490740743</v>
      </c>
      <c r="T382" s="4">
        <v>42595.290972222225</v>
      </c>
    </row>
    <row r="383" spans="1:20" ht="75" x14ac:dyDescent="0.25">
      <c r="A383" s="3">
        <v>3705</v>
      </c>
      <c r="B383" s="10" t="s">
        <v>3702</v>
      </c>
      <c r="C383" s="3" t="s">
        <v>7815</v>
      </c>
      <c r="D383" s="9">
        <v>2827</v>
      </c>
      <c r="E383" s="17">
        <v>2925</v>
      </c>
      <c r="F383" s="3" t="s">
        <v>8218</v>
      </c>
      <c r="G383" s="3" t="s">
        <v>8223</v>
      </c>
      <c r="H383" s="3" t="s">
        <v>8245</v>
      </c>
      <c r="I383" s="3">
        <v>1403546400</v>
      </c>
      <c r="J383" s="3">
        <v>1401714114</v>
      </c>
      <c r="K383" s="3" t="b">
        <v>0</v>
      </c>
      <c r="L383" s="3">
        <v>35</v>
      </c>
      <c r="M383" s="3" t="b">
        <v>1</v>
      </c>
      <c r="N383" s="3" t="s">
        <v>8269</v>
      </c>
      <c r="O383" s="3">
        <v>103</v>
      </c>
      <c r="P383" s="3">
        <v>83.57</v>
      </c>
      <c r="Q383" s="18" t="s">
        <v>8315</v>
      </c>
      <c r="R383" s="3" t="s">
        <v>8316</v>
      </c>
      <c r="S383" s="4">
        <v>41792.542986111112</v>
      </c>
      <c r="T383" s="4">
        <v>41813.75</v>
      </c>
    </row>
    <row r="384" spans="1:20" ht="60" x14ac:dyDescent="0.25">
      <c r="A384" s="3">
        <v>3706</v>
      </c>
      <c r="B384" s="10" t="s">
        <v>3703</v>
      </c>
      <c r="C384" s="3" t="s">
        <v>7816</v>
      </c>
      <c r="D384" s="9">
        <v>1500</v>
      </c>
      <c r="E384" s="17">
        <v>1820</v>
      </c>
      <c r="F384" s="3" t="s">
        <v>8218</v>
      </c>
      <c r="G384" s="3" t="s">
        <v>8223</v>
      </c>
      <c r="H384" s="3" t="s">
        <v>8245</v>
      </c>
      <c r="I384" s="3">
        <v>1410558949</v>
      </c>
      <c r="J384" s="3">
        <v>1409262949</v>
      </c>
      <c r="K384" s="3" t="b">
        <v>0</v>
      </c>
      <c r="L384" s="3">
        <v>13</v>
      </c>
      <c r="M384" s="3" t="b">
        <v>1</v>
      </c>
      <c r="N384" s="3" t="s">
        <v>8269</v>
      </c>
      <c r="O384" s="3">
        <v>121</v>
      </c>
      <c r="P384" s="3">
        <v>140</v>
      </c>
      <c r="Q384" s="18" t="s">
        <v>8315</v>
      </c>
      <c r="R384" s="3" t="s">
        <v>8316</v>
      </c>
      <c r="S384" s="4">
        <v>41879.913761574076</v>
      </c>
      <c r="T384" s="4">
        <v>41894.913761574076</v>
      </c>
    </row>
    <row r="385" spans="1:20" ht="60" x14ac:dyDescent="0.25">
      <c r="A385" s="3">
        <v>3707</v>
      </c>
      <c r="B385" s="10" t="s">
        <v>3704</v>
      </c>
      <c r="C385" s="3" t="s">
        <v>7817</v>
      </c>
      <c r="D385" s="9">
        <v>1000</v>
      </c>
      <c r="E385" s="17">
        <v>1860</v>
      </c>
      <c r="F385" s="3" t="s">
        <v>8218</v>
      </c>
      <c r="G385" s="3" t="s">
        <v>8223</v>
      </c>
      <c r="H385" s="3" t="s">
        <v>8245</v>
      </c>
      <c r="I385" s="3">
        <v>1469165160</v>
      </c>
      <c r="J385" s="3">
        <v>1467335378</v>
      </c>
      <c r="K385" s="3" t="b">
        <v>0</v>
      </c>
      <c r="L385" s="3">
        <v>23</v>
      </c>
      <c r="M385" s="3" t="b">
        <v>1</v>
      </c>
      <c r="N385" s="3" t="s">
        <v>8269</v>
      </c>
      <c r="O385" s="3">
        <v>186</v>
      </c>
      <c r="P385" s="3">
        <v>80.87</v>
      </c>
      <c r="Q385" s="18" t="s">
        <v>8315</v>
      </c>
      <c r="R385" s="3" t="s">
        <v>8316</v>
      </c>
      <c r="S385" s="4">
        <v>42552.048356481479</v>
      </c>
      <c r="T385" s="4">
        <v>42573.226388888885</v>
      </c>
    </row>
    <row r="386" spans="1:20" ht="90" x14ac:dyDescent="0.25">
      <c r="A386" s="3">
        <v>3708</v>
      </c>
      <c r="B386" s="10" t="s">
        <v>3705</v>
      </c>
      <c r="C386" s="3" t="s">
        <v>7818</v>
      </c>
      <c r="D386" s="9">
        <v>700</v>
      </c>
      <c r="E386" s="17">
        <v>2100</v>
      </c>
      <c r="F386" s="3" t="s">
        <v>8218</v>
      </c>
      <c r="G386" s="3" t="s">
        <v>8223</v>
      </c>
      <c r="H386" s="3" t="s">
        <v>8245</v>
      </c>
      <c r="I386" s="3">
        <v>1404444286</v>
      </c>
      <c r="J386" s="3">
        <v>1403234686</v>
      </c>
      <c r="K386" s="3" t="b">
        <v>0</v>
      </c>
      <c r="L386" s="3">
        <v>39</v>
      </c>
      <c r="M386" s="3" t="b">
        <v>1</v>
      </c>
      <c r="N386" s="3" t="s">
        <v>8269</v>
      </c>
      <c r="O386" s="3">
        <v>300</v>
      </c>
      <c r="P386" s="3">
        <v>53.85</v>
      </c>
      <c r="Q386" s="18" t="s">
        <v>8315</v>
      </c>
      <c r="R386" s="3" t="s">
        <v>8316</v>
      </c>
      <c r="S386" s="4">
        <v>41810.142199074071</v>
      </c>
      <c r="T386" s="4">
        <v>41824.142199074071</v>
      </c>
    </row>
    <row r="387" spans="1:20" ht="45" x14ac:dyDescent="0.25">
      <c r="A387" s="3">
        <v>3710</v>
      </c>
      <c r="B387" s="10" t="s">
        <v>3707</v>
      </c>
      <c r="C387" s="3" t="s">
        <v>7820</v>
      </c>
      <c r="D387" s="9">
        <v>1300</v>
      </c>
      <c r="E387" s="17">
        <v>1835</v>
      </c>
      <c r="F387" s="3" t="s">
        <v>8218</v>
      </c>
      <c r="G387" s="3" t="s">
        <v>8223</v>
      </c>
      <c r="H387" s="3" t="s">
        <v>8245</v>
      </c>
      <c r="I387" s="3">
        <v>1428068988</v>
      </c>
      <c r="J387" s="3">
        <v>1425908988</v>
      </c>
      <c r="K387" s="3" t="b">
        <v>0</v>
      </c>
      <c r="L387" s="3">
        <v>27</v>
      </c>
      <c r="M387" s="3" t="b">
        <v>1</v>
      </c>
      <c r="N387" s="3" t="s">
        <v>8269</v>
      </c>
      <c r="O387" s="3">
        <v>141</v>
      </c>
      <c r="P387" s="3">
        <v>67.959999999999994</v>
      </c>
      <c r="Q387" s="18" t="s">
        <v>8315</v>
      </c>
      <c r="R387" s="3" t="s">
        <v>8316</v>
      </c>
      <c r="S387" s="4">
        <v>42072.576249999998</v>
      </c>
      <c r="T387" s="4">
        <v>42097.576249999998</v>
      </c>
    </row>
    <row r="388" spans="1:20" ht="45" x14ac:dyDescent="0.25">
      <c r="A388" s="3">
        <v>3711</v>
      </c>
      <c r="B388" s="10" t="s">
        <v>3708</v>
      </c>
      <c r="C388" s="3" t="s">
        <v>7821</v>
      </c>
      <c r="D388" s="9">
        <v>500</v>
      </c>
      <c r="E388" s="17">
        <v>570</v>
      </c>
      <c r="F388" s="3" t="s">
        <v>8218</v>
      </c>
      <c r="G388" s="3" t="s">
        <v>8223</v>
      </c>
      <c r="H388" s="3" t="s">
        <v>8245</v>
      </c>
      <c r="I388" s="3">
        <v>1402848000</v>
      </c>
      <c r="J388" s="3">
        <v>1400606573</v>
      </c>
      <c r="K388" s="3" t="b">
        <v>0</v>
      </c>
      <c r="L388" s="3">
        <v>21</v>
      </c>
      <c r="M388" s="3" t="b">
        <v>1</v>
      </c>
      <c r="N388" s="3" t="s">
        <v>8269</v>
      </c>
      <c r="O388" s="3">
        <v>114</v>
      </c>
      <c r="P388" s="3">
        <v>27.14</v>
      </c>
      <c r="Q388" s="18" t="s">
        <v>8315</v>
      </c>
      <c r="R388" s="3" t="s">
        <v>8316</v>
      </c>
      <c r="S388" s="4">
        <v>41779.724224537036</v>
      </c>
      <c r="T388" s="4">
        <v>41805.666666666664</v>
      </c>
    </row>
    <row r="389" spans="1:20" ht="75" x14ac:dyDescent="0.25">
      <c r="A389" s="3">
        <v>3712</v>
      </c>
      <c r="B389" s="10" t="s">
        <v>3709</v>
      </c>
      <c r="C389" s="3" t="s">
        <v>7822</v>
      </c>
      <c r="D389" s="9">
        <v>7500</v>
      </c>
      <c r="E389" s="17">
        <v>11530</v>
      </c>
      <c r="F389" s="3" t="s">
        <v>8218</v>
      </c>
      <c r="G389" s="3" t="s">
        <v>8223</v>
      </c>
      <c r="H389" s="3" t="s">
        <v>8245</v>
      </c>
      <c r="I389" s="3">
        <v>1433055540</v>
      </c>
      <c r="J389" s="3">
        <v>1431230867</v>
      </c>
      <c r="K389" s="3" t="b">
        <v>0</v>
      </c>
      <c r="L389" s="3">
        <v>104</v>
      </c>
      <c r="M389" s="3" t="b">
        <v>1</v>
      </c>
      <c r="N389" s="3" t="s">
        <v>8269</v>
      </c>
      <c r="O389" s="3">
        <v>154</v>
      </c>
      <c r="P389" s="3">
        <v>110.87</v>
      </c>
      <c r="Q389" s="18" t="s">
        <v>8315</v>
      </c>
      <c r="R389" s="3" t="s">
        <v>8316</v>
      </c>
      <c r="S389" s="4">
        <v>42134.172071759262</v>
      </c>
      <c r="T389" s="4">
        <v>42155.290972222225</v>
      </c>
    </row>
    <row r="390" spans="1:20" ht="75" x14ac:dyDescent="0.25">
      <c r="A390" s="3">
        <v>3713</v>
      </c>
      <c r="B390" s="10" t="s">
        <v>3710</v>
      </c>
      <c r="C390" s="3" t="s">
        <v>7823</v>
      </c>
      <c r="D390" s="9">
        <v>2000</v>
      </c>
      <c r="E390" s="17">
        <v>2030</v>
      </c>
      <c r="F390" s="3" t="s">
        <v>8218</v>
      </c>
      <c r="G390" s="3" t="s">
        <v>8223</v>
      </c>
      <c r="H390" s="3" t="s">
        <v>8245</v>
      </c>
      <c r="I390" s="3">
        <v>1465062166</v>
      </c>
      <c r="J390" s="3">
        <v>1463334166</v>
      </c>
      <c r="K390" s="3" t="b">
        <v>0</v>
      </c>
      <c r="L390" s="3">
        <v>19</v>
      </c>
      <c r="M390" s="3" t="b">
        <v>1</v>
      </c>
      <c r="N390" s="3" t="s">
        <v>8269</v>
      </c>
      <c r="O390" s="3">
        <v>102</v>
      </c>
      <c r="P390" s="3">
        <v>106.84</v>
      </c>
      <c r="Q390" s="18" t="s">
        <v>8315</v>
      </c>
      <c r="R390" s="3" t="s">
        <v>8316</v>
      </c>
      <c r="S390" s="4">
        <v>42505.738032407404</v>
      </c>
      <c r="T390" s="4">
        <v>42525.738032407404</v>
      </c>
    </row>
    <row r="391" spans="1:20" ht="75" x14ac:dyDescent="0.25">
      <c r="A391" s="3">
        <v>3714</v>
      </c>
      <c r="B391" s="10" t="s">
        <v>3711</v>
      </c>
      <c r="C391" s="3" t="s">
        <v>7824</v>
      </c>
      <c r="D391" s="9">
        <v>10000</v>
      </c>
      <c r="E391" s="17">
        <v>10235</v>
      </c>
      <c r="F391" s="3" t="s">
        <v>8218</v>
      </c>
      <c r="G391" s="3" t="s">
        <v>8223</v>
      </c>
      <c r="H391" s="3" t="s">
        <v>8245</v>
      </c>
      <c r="I391" s="3">
        <v>1432612740</v>
      </c>
      <c r="J391" s="3">
        <v>1429881667</v>
      </c>
      <c r="K391" s="3" t="b">
        <v>0</v>
      </c>
      <c r="L391" s="3">
        <v>97</v>
      </c>
      <c r="M391" s="3" t="b">
        <v>1</v>
      </c>
      <c r="N391" s="3" t="s">
        <v>8269</v>
      </c>
      <c r="O391" s="3">
        <v>102</v>
      </c>
      <c r="P391" s="3">
        <v>105.52</v>
      </c>
      <c r="Q391" s="18" t="s">
        <v>8315</v>
      </c>
      <c r="R391" s="3" t="s">
        <v>8316</v>
      </c>
      <c r="S391" s="4">
        <v>42118.556331018524</v>
      </c>
      <c r="T391" s="4">
        <v>42150.165972222225</v>
      </c>
    </row>
    <row r="392" spans="1:20" ht="75" x14ac:dyDescent="0.25">
      <c r="A392" s="3">
        <v>3716</v>
      </c>
      <c r="B392" s="10" t="s">
        <v>3713</v>
      </c>
      <c r="C392" s="3" t="s">
        <v>7826</v>
      </c>
      <c r="D392" s="9">
        <v>800</v>
      </c>
      <c r="E392" s="17">
        <v>1246</v>
      </c>
      <c r="F392" s="3" t="s">
        <v>8218</v>
      </c>
      <c r="G392" s="3" t="s">
        <v>8223</v>
      </c>
      <c r="H392" s="3" t="s">
        <v>8245</v>
      </c>
      <c r="I392" s="3">
        <v>1453411109</v>
      </c>
      <c r="J392" s="3">
        <v>1450819109</v>
      </c>
      <c r="K392" s="3" t="b">
        <v>0</v>
      </c>
      <c r="L392" s="3">
        <v>24</v>
      </c>
      <c r="M392" s="3" t="b">
        <v>1</v>
      </c>
      <c r="N392" s="3" t="s">
        <v>8269</v>
      </c>
      <c r="O392" s="3">
        <v>156</v>
      </c>
      <c r="P392" s="3">
        <v>51.92</v>
      </c>
      <c r="Q392" s="18" t="s">
        <v>8315</v>
      </c>
      <c r="R392" s="3" t="s">
        <v>8316</v>
      </c>
      <c r="S392" s="4">
        <v>42360.887835648144</v>
      </c>
      <c r="T392" s="4">
        <v>42390.887835648144</v>
      </c>
    </row>
    <row r="393" spans="1:20" ht="45" x14ac:dyDescent="0.25">
      <c r="A393" s="3">
        <v>3720</v>
      </c>
      <c r="B393" s="10" t="s">
        <v>3717</v>
      </c>
      <c r="C393" s="3" t="s">
        <v>7830</v>
      </c>
      <c r="D393" s="9">
        <v>3300</v>
      </c>
      <c r="E393" s="17">
        <v>3449</v>
      </c>
      <c r="F393" s="3" t="s">
        <v>8218</v>
      </c>
      <c r="G393" s="3" t="s">
        <v>8223</v>
      </c>
      <c r="H393" s="3" t="s">
        <v>8245</v>
      </c>
      <c r="I393" s="3">
        <v>1435881006</v>
      </c>
      <c r="J393" s="3">
        <v>1433980206</v>
      </c>
      <c r="K393" s="3" t="b">
        <v>0</v>
      </c>
      <c r="L393" s="3">
        <v>40</v>
      </c>
      <c r="M393" s="3" t="b">
        <v>1</v>
      </c>
      <c r="N393" s="3" t="s">
        <v>8269</v>
      </c>
      <c r="O393" s="3">
        <v>105</v>
      </c>
      <c r="P393" s="3">
        <v>86.23</v>
      </c>
      <c r="Q393" s="18" t="s">
        <v>8315</v>
      </c>
      <c r="R393" s="3" t="s">
        <v>8316</v>
      </c>
      <c r="S393" s="4">
        <v>42165.993125000001</v>
      </c>
      <c r="T393" s="4">
        <v>42187.993125000001</v>
      </c>
    </row>
    <row r="394" spans="1:20" ht="90" x14ac:dyDescent="0.25">
      <c r="A394" s="3">
        <v>3721</v>
      </c>
      <c r="B394" s="10" t="s">
        <v>3718</v>
      </c>
      <c r="C394" s="3" t="s">
        <v>7831</v>
      </c>
      <c r="D394" s="9">
        <v>5000</v>
      </c>
      <c r="E394" s="17">
        <v>5040</v>
      </c>
      <c r="F394" s="3" t="s">
        <v>8218</v>
      </c>
      <c r="G394" s="3" t="s">
        <v>8223</v>
      </c>
      <c r="H394" s="3" t="s">
        <v>8245</v>
      </c>
      <c r="I394" s="3">
        <v>1415230084</v>
      </c>
      <c r="J394" s="3">
        <v>1413412084</v>
      </c>
      <c r="K394" s="3" t="b">
        <v>0</v>
      </c>
      <c r="L394" s="3">
        <v>44</v>
      </c>
      <c r="M394" s="3" t="b">
        <v>1</v>
      </c>
      <c r="N394" s="3" t="s">
        <v>8269</v>
      </c>
      <c r="O394" s="3">
        <v>101</v>
      </c>
      <c r="P394" s="3">
        <v>114.55</v>
      </c>
      <c r="Q394" s="18" t="s">
        <v>8315</v>
      </c>
      <c r="R394" s="3" t="s">
        <v>8316</v>
      </c>
      <c r="S394" s="4">
        <v>41927.936157407406</v>
      </c>
      <c r="T394" s="4">
        <v>41948.977824074071</v>
      </c>
    </row>
    <row r="395" spans="1:20" ht="75" x14ac:dyDescent="0.25">
      <c r="A395" s="3">
        <v>3726</v>
      </c>
      <c r="B395" s="10" t="s">
        <v>3723</v>
      </c>
      <c r="C395" s="3" t="s">
        <v>7836</v>
      </c>
      <c r="D395" s="9">
        <v>850</v>
      </c>
      <c r="E395" s="17">
        <v>2879</v>
      </c>
      <c r="F395" s="3" t="s">
        <v>8218</v>
      </c>
      <c r="G395" s="3" t="s">
        <v>8223</v>
      </c>
      <c r="H395" s="3" t="s">
        <v>8245</v>
      </c>
      <c r="I395" s="3">
        <v>1461963600</v>
      </c>
      <c r="J395" s="3">
        <v>1459567371</v>
      </c>
      <c r="K395" s="3" t="b">
        <v>0</v>
      </c>
      <c r="L395" s="3">
        <v>46</v>
      </c>
      <c r="M395" s="3" t="b">
        <v>1</v>
      </c>
      <c r="N395" s="3" t="s">
        <v>8269</v>
      </c>
      <c r="O395" s="3">
        <v>339</v>
      </c>
      <c r="P395" s="3">
        <v>62.59</v>
      </c>
      <c r="Q395" s="18" t="s">
        <v>8315</v>
      </c>
      <c r="R395" s="3" t="s">
        <v>8316</v>
      </c>
      <c r="S395" s="4">
        <v>42462.140868055561</v>
      </c>
      <c r="T395" s="4">
        <v>42489.875</v>
      </c>
    </row>
    <row r="396" spans="1:20" ht="60" x14ac:dyDescent="0.25">
      <c r="A396" s="3">
        <v>3727</v>
      </c>
      <c r="B396" s="10" t="s">
        <v>3724</v>
      </c>
      <c r="C396" s="3" t="s">
        <v>7837</v>
      </c>
      <c r="D396" s="9">
        <v>2000</v>
      </c>
      <c r="E396" s="17">
        <v>2015</v>
      </c>
      <c r="F396" s="3" t="s">
        <v>8218</v>
      </c>
      <c r="G396" s="3" t="s">
        <v>8223</v>
      </c>
      <c r="H396" s="3" t="s">
        <v>8245</v>
      </c>
      <c r="I396" s="3">
        <v>1476939300</v>
      </c>
      <c r="J396" s="3">
        <v>1474273294</v>
      </c>
      <c r="K396" s="3" t="b">
        <v>0</v>
      </c>
      <c r="L396" s="3">
        <v>33</v>
      </c>
      <c r="M396" s="3" t="b">
        <v>1</v>
      </c>
      <c r="N396" s="3" t="s">
        <v>8269</v>
      </c>
      <c r="O396" s="3">
        <v>101</v>
      </c>
      <c r="P396" s="3">
        <v>61.06</v>
      </c>
      <c r="Q396" s="18" t="s">
        <v>8315</v>
      </c>
      <c r="R396" s="3" t="s">
        <v>8316</v>
      </c>
      <c r="S396" s="4">
        <v>42632.348310185189</v>
      </c>
      <c r="T396" s="4">
        <v>42663.204861111109</v>
      </c>
    </row>
    <row r="397" spans="1:20" ht="75" x14ac:dyDescent="0.25">
      <c r="A397" s="3">
        <v>3810</v>
      </c>
      <c r="B397" s="10" t="s">
        <v>3807</v>
      </c>
      <c r="C397" s="3" t="s">
        <v>7920</v>
      </c>
      <c r="D397" s="9">
        <v>1500</v>
      </c>
      <c r="E397" s="17">
        <v>1826</v>
      </c>
      <c r="F397" s="3" t="s">
        <v>8218</v>
      </c>
      <c r="G397" s="3" t="s">
        <v>8223</v>
      </c>
      <c r="H397" s="3" t="s">
        <v>8245</v>
      </c>
      <c r="I397" s="3">
        <v>1426965758</v>
      </c>
      <c r="J397" s="3">
        <v>1424377358</v>
      </c>
      <c r="K397" s="3" t="b">
        <v>0</v>
      </c>
      <c r="L397" s="3">
        <v>26</v>
      </c>
      <c r="M397" s="3" t="b">
        <v>1</v>
      </c>
      <c r="N397" s="3" t="s">
        <v>8269</v>
      </c>
      <c r="O397" s="3">
        <v>122</v>
      </c>
      <c r="P397" s="3">
        <v>70.23</v>
      </c>
      <c r="Q397" s="18" t="s">
        <v>8315</v>
      </c>
      <c r="R397" s="3" t="s">
        <v>8316</v>
      </c>
      <c r="S397" s="4">
        <v>42054.849050925928</v>
      </c>
      <c r="T397" s="4">
        <v>42084.807384259257</v>
      </c>
    </row>
    <row r="398" spans="1:20" ht="75" x14ac:dyDescent="0.25">
      <c r="A398" s="3">
        <v>3813</v>
      </c>
      <c r="B398" s="10" t="s">
        <v>3810</v>
      </c>
      <c r="C398" s="3" t="s">
        <v>7923</v>
      </c>
      <c r="D398" s="9">
        <v>2100</v>
      </c>
      <c r="E398" s="17">
        <v>2119.9899999999998</v>
      </c>
      <c r="F398" s="3" t="s">
        <v>8218</v>
      </c>
      <c r="G398" s="3" t="s">
        <v>8223</v>
      </c>
      <c r="H398" s="3" t="s">
        <v>8245</v>
      </c>
      <c r="I398" s="3">
        <v>1465940580</v>
      </c>
      <c r="J398" s="3">
        <v>1462603021</v>
      </c>
      <c r="K398" s="3" t="b">
        <v>0</v>
      </c>
      <c r="L398" s="3">
        <v>27</v>
      </c>
      <c r="M398" s="3" t="b">
        <v>1</v>
      </c>
      <c r="N398" s="3" t="s">
        <v>8269</v>
      </c>
      <c r="O398" s="3">
        <v>101</v>
      </c>
      <c r="P398" s="3">
        <v>78.52</v>
      </c>
      <c r="Q398" s="18" t="s">
        <v>8315</v>
      </c>
      <c r="R398" s="3" t="s">
        <v>8316</v>
      </c>
      <c r="S398" s="4">
        <v>42497.275706018518</v>
      </c>
      <c r="T398" s="4">
        <v>42535.904861111107</v>
      </c>
    </row>
    <row r="399" spans="1:20" ht="75" x14ac:dyDescent="0.25">
      <c r="A399" s="3">
        <v>3814</v>
      </c>
      <c r="B399" s="10" t="s">
        <v>3811</v>
      </c>
      <c r="C399" s="3" t="s">
        <v>7924</v>
      </c>
      <c r="D399" s="9">
        <v>1500</v>
      </c>
      <c r="E399" s="17">
        <v>2102</v>
      </c>
      <c r="F399" s="3" t="s">
        <v>8218</v>
      </c>
      <c r="G399" s="3" t="s">
        <v>8223</v>
      </c>
      <c r="H399" s="3" t="s">
        <v>8245</v>
      </c>
      <c r="I399" s="3">
        <v>1427860740</v>
      </c>
      <c r="J399" s="3">
        <v>1424727712</v>
      </c>
      <c r="K399" s="3" t="b">
        <v>0</v>
      </c>
      <c r="L399" s="3">
        <v>34</v>
      </c>
      <c r="M399" s="3" t="b">
        <v>1</v>
      </c>
      <c r="N399" s="3" t="s">
        <v>8269</v>
      </c>
      <c r="O399" s="3">
        <v>140</v>
      </c>
      <c r="P399" s="3">
        <v>61.82</v>
      </c>
      <c r="Q399" s="18" t="s">
        <v>8315</v>
      </c>
      <c r="R399" s="3" t="s">
        <v>8316</v>
      </c>
      <c r="S399" s="4">
        <v>42058.904074074075</v>
      </c>
      <c r="T399" s="4">
        <v>42095.165972222225</v>
      </c>
    </row>
    <row r="400" spans="1:20" ht="90" x14ac:dyDescent="0.25">
      <c r="A400" s="3">
        <v>3816</v>
      </c>
      <c r="B400" s="10" t="s">
        <v>3813</v>
      </c>
      <c r="C400" s="3" t="s">
        <v>7926</v>
      </c>
      <c r="D400" s="9">
        <v>1500</v>
      </c>
      <c r="E400" s="17">
        <v>1788.57</v>
      </c>
      <c r="F400" s="3" t="s">
        <v>8218</v>
      </c>
      <c r="G400" s="3" t="s">
        <v>8223</v>
      </c>
      <c r="H400" s="3" t="s">
        <v>8245</v>
      </c>
      <c r="I400" s="3">
        <v>1405614823</v>
      </c>
      <c r="J400" s="3">
        <v>1403022823</v>
      </c>
      <c r="K400" s="3" t="b">
        <v>0</v>
      </c>
      <c r="L400" s="3">
        <v>37</v>
      </c>
      <c r="M400" s="3" t="b">
        <v>1</v>
      </c>
      <c r="N400" s="3" t="s">
        <v>8269</v>
      </c>
      <c r="O400" s="3">
        <v>119</v>
      </c>
      <c r="P400" s="3">
        <v>48.34</v>
      </c>
      <c r="Q400" s="18" t="s">
        <v>8315</v>
      </c>
      <c r="R400" s="3" t="s">
        <v>8316</v>
      </c>
      <c r="S400" s="4">
        <v>41807.690081018518</v>
      </c>
      <c r="T400" s="4">
        <v>41837.690081018518</v>
      </c>
    </row>
    <row r="401" spans="1:20" ht="75" x14ac:dyDescent="0.25">
      <c r="A401" s="3">
        <v>3817</v>
      </c>
      <c r="B401" s="10" t="s">
        <v>3814</v>
      </c>
      <c r="C401" s="3" t="s">
        <v>7927</v>
      </c>
      <c r="D401" s="9">
        <v>2000</v>
      </c>
      <c r="E401" s="17">
        <v>2145</v>
      </c>
      <c r="F401" s="3" t="s">
        <v>8218</v>
      </c>
      <c r="G401" s="3" t="s">
        <v>8223</v>
      </c>
      <c r="H401" s="3" t="s">
        <v>8245</v>
      </c>
      <c r="I401" s="3">
        <v>1445659140</v>
      </c>
      <c r="J401" s="3">
        <v>1444236216</v>
      </c>
      <c r="K401" s="3" t="b">
        <v>0</v>
      </c>
      <c r="L401" s="3">
        <v>20</v>
      </c>
      <c r="M401" s="3" t="b">
        <v>1</v>
      </c>
      <c r="N401" s="3" t="s">
        <v>8269</v>
      </c>
      <c r="O401" s="3">
        <v>107</v>
      </c>
      <c r="P401" s="3">
        <v>107.25</v>
      </c>
      <c r="Q401" s="18" t="s">
        <v>8315</v>
      </c>
      <c r="R401" s="3" t="s">
        <v>8316</v>
      </c>
      <c r="S401" s="4">
        <v>42284.69694444444</v>
      </c>
      <c r="T401" s="4">
        <v>42301.165972222225</v>
      </c>
    </row>
    <row r="402" spans="1:20" ht="75" x14ac:dyDescent="0.25">
      <c r="A402" s="3">
        <v>3818</v>
      </c>
      <c r="B402" s="10" t="s">
        <v>3815</v>
      </c>
      <c r="C402" s="3" t="s">
        <v>7928</v>
      </c>
      <c r="D402" s="9">
        <v>250</v>
      </c>
      <c r="E402" s="17">
        <v>570</v>
      </c>
      <c r="F402" s="3" t="s">
        <v>8218</v>
      </c>
      <c r="G402" s="3" t="s">
        <v>8223</v>
      </c>
      <c r="H402" s="3" t="s">
        <v>8245</v>
      </c>
      <c r="I402" s="3">
        <v>1426187582</v>
      </c>
      <c r="J402" s="3">
        <v>1423599182</v>
      </c>
      <c r="K402" s="3" t="b">
        <v>0</v>
      </c>
      <c r="L402" s="3">
        <v>10</v>
      </c>
      <c r="M402" s="3" t="b">
        <v>1</v>
      </c>
      <c r="N402" s="3" t="s">
        <v>8269</v>
      </c>
      <c r="O402" s="3">
        <v>228</v>
      </c>
      <c r="P402" s="3">
        <v>57</v>
      </c>
      <c r="Q402" s="18" t="s">
        <v>8315</v>
      </c>
      <c r="R402" s="3" t="s">
        <v>8316</v>
      </c>
      <c r="S402" s="4">
        <v>42045.84238425926</v>
      </c>
      <c r="T402" s="4">
        <v>42075.800717592589</v>
      </c>
    </row>
    <row r="403" spans="1:20" ht="60" x14ac:dyDescent="0.25">
      <c r="A403" s="3">
        <v>3819</v>
      </c>
      <c r="B403" s="10" t="s">
        <v>3816</v>
      </c>
      <c r="C403" s="3" t="s">
        <v>7817</v>
      </c>
      <c r="D403" s="9">
        <v>1000</v>
      </c>
      <c r="E403" s="17">
        <v>1064</v>
      </c>
      <c r="F403" s="3" t="s">
        <v>8218</v>
      </c>
      <c r="G403" s="3" t="s">
        <v>8223</v>
      </c>
      <c r="H403" s="3" t="s">
        <v>8245</v>
      </c>
      <c r="I403" s="3">
        <v>1437166920</v>
      </c>
      <c r="J403" s="3">
        <v>1435554104</v>
      </c>
      <c r="K403" s="3" t="b">
        <v>0</v>
      </c>
      <c r="L403" s="3">
        <v>26</v>
      </c>
      <c r="M403" s="3" t="b">
        <v>1</v>
      </c>
      <c r="N403" s="3" t="s">
        <v>8269</v>
      </c>
      <c r="O403" s="3">
        <v>106</v>
      </c>
      <c r="P403" s="3">
        <v>40.92</v>
      </c>
      <c r="Q403" s="18" t="s">
        <v>8315</v>
      </c>
      <c r="R403" s="3" t="s">
        <v>8316</v>
      </c>
      <c r="S403" s="4">
        <v>42184.209537037037</v>
      </c>
      <c r="T403" s="4">
        <v>42202.876388888893</v>
      </c>
    </row>
    <row r="404" spans="1:20" ht="75" x14ac:dyDescent="0.25">
      <c r="A404" s="3">
        <v>3821</v>
      </c>
      <c r="B404" s="10" t="s">
        <v>3818</v>
      </c>
      <c r="C404" s="3" t="s">
        <v>7930</v>
      </c>
      <c r="D404" s="9">
        <v>3500</v>
      </c>
      <c r="E404" s="17">
        <v>3659</v>
      </c>
      <c r="F404" s="3" t="s">
        <v>8218</v>
      </c>
      <c r="G404" s="3" t="s">
        <v>8223</v>
      </c>
      <c r="H404" s="3" t="s">
        <v>8245</v>
      </c>
      <c r="I404" s="3">
        <v>1451881207</v>
      </c>
      <c r="J404" s="3">
        <v>1449116407</v>
      </c>
      <c r="K404" s="3" t="b">
        <v>0</v>
      </c>
      <c r="L404" s="3">
        <v>46</v>
      </c>
      <c r="M404" s="3" t="b">
        <v>1</v>
      </c>
      <c r="N404" s="3" t="s">
        <v>8269</v>
      </c>
      <c r="O404" s="3">
        <v>105</v>
      </c>
      <c r="P404" s="3">
        <v>79.540000000000006</v>
      </c>
      <c r="Q404" s="18" t="s">
        <v>8315</v>
      </c>
      <c r="R404" s="3" t="s">
        <v>8316</v>
      </c>
      <c r="S404" s="4">
        <v>42341.180636574078</v>
      </c>
      <c r="T404" s="4">
        <v>42373.180636574078</v>
      </c>
    </row>
    <row r="405" spans="1:20" ht="75" x14ac:dyDescent="0.25">
      <c r="A405" s="3">
        <v>3823</v>
      </c>
      <c r="B405" s="10" t="s">
        <v>3820</v>
      </c>
      <c r="C405" s="3" t="s">
        <v>7932</v>
      </c>
      <c r="D405" s="9">
        <v>2500</v>
      </c>
      <c r="E405" s="17">
        <v>2650</v>
      </c>
      <c r="F405" s="3" t="s">
        <v>8218</v>
      </c>
      <c r="G405" s="3" t="s">
        <v>8223</v>
      </c>
      <c r="H405" s="3" t="s">
        <v>8245</v>
      </c>
      <c r="I405" s="3">
        <v>1437364740</v>
      </c>
      <c r="J405" s="3">
        <v>1434405044</v>
      </c>
      <c r="K405" s="3" t="b">
        <v>0</v>
      </c>
      <c r="L405" s="3">
        <v>41</v>
      </c>
      <c r="M405" s="3" t="b">
        <v>1</v>
      </c>
      <c r="N405" s="3" t="s">
        <v>8269</v>
      </c>
      <c r="O405" s="3">
        <v>106</v>
      </c>
      <c r="P405" s="3">
        <v>64.63</v>
      </c>
      <c r="Q405" s="18" t="s">
        <v>8315</v>
      </c>
      <c r="R405" s="3" t="s">
        <v>8316</v>
      </c>
      <c r="S405" s="4">
        <v>42170.910231481481</v>
      </c>
      <c r="T405" s="4">
        <v>42205.165972222225</v>
      </c>
    </row>
    <row r="406" spans="1:20" ht="75" x14ac:dyDescent="0.25">
      <c r="A406" s="3">
        <v>3825</v>
      </c>
      <c r="B406" s="10" t="s">
        <v>3822</v>
      </c>
      <c r="C406" s="3" t="s">
        <v>7934</v>
      </c>
      <c r="D406" s="9">
        <v>5000</v>
      </c>
      <c r="E406" s="17">
        <v>5271</v>
      </c>
      <c r="F406" s="3" t="s">
        <v>8218</v>
      </c>
      <c r="G406" s="3" t="s">
        <v>8223</v>
      </c>
      <c r="H406" s="3" t="s">
        <v>8245</v>
      </c>
      <c r="I406" s="3">
        <v>1434505214</v>
      </c>
      <c r="J406" s="3">
        <v>1432690814</v>
      </c>
      <c r="K406" s="3" t="b">
        <v>0</v>
      </c>
      <c r="L406" s="3">
        <v>49</v>
      </c>
      <c r="M406" s="3" t="b">
        <v>1</v>
      </c>
      <c r="N406" s="3" t="s">
        <v>8269</v>
      </c>
      <c r="O406" s="3">
        <v>105</v>
      </c>
      <c r="P406" s="3">
        <v>107.57</v>
      </c>
      <c r="Q406" s="18" t="s">
        <v>8315</v>
      </c>
      <c r="R406" s="3" t="s">
        <v>8316</v>
      </c>
      <c r="S406" s="4">
        <v>42151.069606481484</v>
      </c>
      <c r="T406" s="4">
        <v>42172.069606481484</v>
      </c>
    </row>
    <row r="407" spans="1:20" ht="75" x14ac:dyDescent="0.25">
      <c r="A407" s="3">
        <v>3828</v>
      </c>
      <c r="B407" s="10" t="s">
        <v>3825</v>
      </c>
      <c r="C407" s="3" t="s">
        <v>7937</v>
      </c>
      <c r="D407" s="9">
        <v>5000</v>
      </c>
      <c r="E407" s="17">
        <v>5000</v>
      </c>
      <c r="F407" s="3" t="s">
        <v>8218</v>
      </c>
      <c r="G407" s="3" t="s">
        <v>8223</v>
      </c>
      <c r="H407" s="3" t="s">
        <v>8245</v>
      </c>
      <c r="I407" s="3">
        <v>1420033187</v>
      </c>
      <c r="J407" s="3">
        <v>1414845587</v>
      </c>
      <c r="K407" s="3" t="b">
        <v>0</v>
      </c>
      <c r="L407" s="3">
        <v>28</v>
      </c>
      <c r="M407" s="3" t="b">
        <v>1</v>
      </c>
      <c r="N407" s="3" t="s">
        <v>8269</v>
      </c>
      <c r="O407" s="3">
        <v>100</v>
      </c>
      <c r="P407" s="3">
        <v>178.57</v>
      </c>
      <c r="Q407" s="18" t="s">
        <v>8315</v>
      </c>
      <c r="R407" s="3" t="s">
        <v>8316</v>
      </c>
      <c r="S407" s="4">
        <v>41944.527627314819</v>
      </c>
      <c r="T407" s="4">
        <v>42004.569293981483</v>
      </c>
    </row>
    <row r="408" spans="1:20" ht="75" x14ac:dyDescent="0.25">
      <c r="A408" s="3">
        <v>3829</v>
      </c>
      <c r="B408" s="10" t="s">
        <v>3826</v>
      </c>
      <c r="C408" s="3" t="s">
        <v>7938</v>
      </c>
      <c r="D408" s="9">
        <v>500</v>
      </c>
      <c r="E408" s="17">
        <v>501</v>
      </c>
      <c r="F408" s="3" t="s">
        <v>8218</v>
      </c>
      <c r="G408" s="3" t="s">
        <v>8223</v>
      </c>
      <c r="H408" s="3" t="s">
        <v>8245</v>
      </c>
      <c r="I408" s="3">
        <v>1472676371</v>
      </c>
      <c r="J408" s="3">
        <v>1470948371</v>
      </c>
      <c r="K408" s="3" t="b">
        <v>0</v>
      </c>
      <c r="L408" s="3">
        <v>8</v>
      </c>
      <c r="M408" s="3" t="b">
        <v>1</v>
      </c>
      <c r="N408" s="3" t="s">
        <v>8269</v>
      </c>
      <c r="O408" s="3">
        <v>100</v>
      </c>
      <c r="P408" s="3">
        <v>62.63</v>
      </c>
      <c r="Q408" s="18" t="s">
        <v>8315</v>
      </c>
      <c r="R408" s="3" t="s">
        <v>8316</v>
      </c>
      <c r="S408" s="4">
        <v>42593.865405092598</v>
      </c>
      <c r="T408" s="4">
        <v>42613.865405092598</v>
      </c>
    </row>
    <row r="409" spans="1:20" ht="60" x14ac:dyDescent="0.25">
      <c r="A409" s="3">
        <v>3830</v>
      </c>
      <c r="B409" s="10" t="s">
        <v>3827</v>
      </c>
      <c r="C409" s="3" t="s">
        <v>7939</v>
      </c>
      <c r="D409" s="9">
        <v>100</v>
      </c>
      <c r="E409" s="17">
        <v>225</v>
      </c>
      <c r="F409" s="3" t="s">
        <v>8218</v>
      </c>
      <c r="G409" s="3" t="s">
        <v>8223</v>
      </c>
      <c r="H409" s="3" t="s">
        <v>8245</v>
      </c>
      <c r="I409" s="3">
        <v>1464371211</v>
      </c>
      <c r="J409" s="3">
        <v>1463161611</v>
      </c>
      <c r="K409" s="3" t="b">
        <v>0</v>
      </c>
      <c r="L409" s="3">
        <v>3</v>
      </c>
      <c r="M409" s="3" t="b">
        <v>1</v>
      </c>
      <c r="N409" s="3" t="s">
        <v>8269</v>
      </c>
      <c r="O409" s="3">
        <v>225</v>
      </c>
      <c r="P409" s="3">
        <v>75</v>
      </c>
      <c r="Q409" s="18" t="s">
        <v>8315</v>
      </c>
      <c r="R409" s="3" t="s">
        <v>8316</v>
      </c>
      <c r="S409" s="4">
        <v>42503.740868055553</v>
      </c>
      <c r="T409" s="4">
        <v>42517.740868055553</v>
      </c>
    </row>
    <row r="410" spans="1:20" ht="90" x14ac:dyDescent="0.25">
      <c r="A410" s="3">
        <v>3831</v>
      </c>
      <c r="B410" s="10" t="s">
        <v>3828</v>
      </c>
      <c r="C410" s="3" t="s">
        <v>7940</v>
      </c>
      <c r="D410" s="9">
        <v>500</v>
      </c>
      <c r="E410" s="17">
        <v>530.11</v>
      </c>
      <c r="F410" s="3" t="s">
        <v>8218</v>
      </c>
      <c r="G410" s="3" t="s">
        <v>8223</v>
      </c>
      <c r="H410" s="3" t="s">
        <v>8245</v>
      </c>
      <c r="I410" s="3">
        <v>1415222545</v>
      </c>
      <c r="J410" s="3">
        <v>1413404545</v>
      </c>
      <c r="K410" s="3" t="b">
        <v>0</v>
      </c>
      <c r="L410" s="3">
        <v>9</v>
      </c>
      <c r="M410" s="3" t="b">
        <v>1</v>
      </c>
      <c r="N410" s="3" t="s">
        <v>8269</v>
      </c>
      <c r="O410" s="3">
        <v>106</v>
      </c>
      <c r="P410" s="3">
        <v>58.9</v>
      </c>
      <c r="Q410" s="18" t="s">
        <v>8315</v>
      </c>
      <c r="R410" s="3" t="s">
        <v>8316</v>
      </c>
      <c r="S410" s="4">
        <v>41927.848900462966</v>
      </c>
      <c r="T410" s="4">
        <v>41948.890567129631</v>
      </c>
    </row>
    <row r="411" spans="1:20" ht="90" x14ac:dyDescent="0.25">
      <c r="A411" s="3">
        <v>3832</v>
      </c>
      <c r="B411" s="10" t="s">
        <v>3829</v>
      </c>
      <c r="C411" s="3" t="s">
        <v>7941</v>
      </c>
      <c r="D411" s="9">
        <v>1200</v>
      </c>
      <c r="E411" s="17">
        <v>1256</v>
      </c>
      <c r="F411" s="3" t="s">
        <v>8218</v>
      </c>
      <c r="G411" s="3" t="s">
        <v>8223</v>
      </c>
      <c r="H411" s="3" t="s">
        <v>8245</v>
      </c>
      <c r="I411" s="3">
        <v>1455936335</v>
      </c>
      <c r="J411" s="3">
        <v>1452048335</v>
      </c>
      <c r="K411" s="3" t="b">
        <v>0</v>
      </c>
      <c r="L411" s="3">
        <v>9</v>
      </c>
      <c r="M411" s="3" t="b">
        <v>1</v>
      </c>
      <c r="N411" s="3" t="s">
        <v>8269</v>
      </c>
      <c r="O411" s="3">
        <v>105</v>
      </c>
      <c r="P411" s="3">
        <v>139.56</v>
      </c>
      <c r="Q411" s="18" t="s">
        <v>8315</v>
      </c>
      <c r="R411" s="3" t="s">
        <v>8316</v>
      </c>
      <c r="S411" s="4">
        <v>42375.114988425921</v>
      </c>
      <c r="T411" s="4">
        <v>42420.114988425921</v>
      </c>
    </row>
    <row r="412" spans="1:20" ht="60" x14ac:dyDescent="0.25">
      <c r="A412" s="3">
        <v>3836</v>
      </c>
      <c r="B412" s="10" t="s">
        <v>3833</v>
      </c>
      <c r="C412" s="3" t="s">
        <v>7945</v>
      </c>
      <c r="D412" s="9">
        <v>800</v>
      </c>
      <c r="E412" s="17">
        <v>900</v>
      </c>
      <c r="F412" s="3" t="s">
        <v>8218</v>
      </c>
      <c r="G412" s="3" t="s">
        <v>8223</v>
      </c>
      <c r="H412" s="3" t="s">
        <v>8245</v>
      </c>
      <c r="I412" s="3">
        <v>1470197340</v>
      </c>
      <c r="J412" s="3">
        <v>1467497652</v>
      </c>
      <c r="K412" s="3" t="b">
        <v>0</v>
      </c>
      <c r="L412" s="3">
        <v>14</v>
      </c>
      <c r="M412" s="3" t="b">
        <v>1</v>
      </c>
      <c r="N412" s="3" t="s">
        <v>8269</v>
      </c>
      <c r="O412" s="3">
        <v>113</v>
      </c>
      <c r="P412" s="3">
        <v>64.290000000000006</v>
      </c>
      <c r="Q412" s="18" t="s">
        <v>8315</v>
      </c>
      <c r="R412" s="3" t="s">
        <v>8316</v>
      </c>
      <c r="S412" s="4">
        <v>42553.926527777774</v>
      </c>
      <c r="T412" s="4">
        <v>42585.172916666663</v>
      </c>
    </row>
    <row r="413" spans="1:20" ht="75" x14ac:dyDescent="0.25">
      <c r="A413" s="3">
        <v>3839</v>
      </c>
      <c r="B413" s="10" t="s">
        <v>3836</v>
      </c>
      <c r="C413" s="3" t="s">
        <v>7948</v>
      </c>
      <c r="D413" s="9">
        <v>2000</v>
      </c>
      <c r="E413" s="17">
        <v>2025</v>
      </c>
      <c r="F413" s="3" t="s">
        <v>8218</v>
      </c>
      <c r="G413" s="3" t="s">
        <v>8223</v>
      </c>
      <c r="H413" s="3" t="s">
        <v>8245</v>
      </c>
      <c r="I413" s="3">
        <v>1438226724</v>
      </c>
      <c r="J413" s="3">
        <v>1433042724</v>
      </c>
      <c r="K413" s="3" t="b">
        <v>0</v>
      </c>
      <c r="L413" s="3">
        <v>32</v>
      </c>
      <c r="M413" s="3" t="b">
        <v>1</v>
      </c>
      <c r="N413" s="3" t="s">
        <v>8269</v>
      </c>
      <c r="O413" s="3">
        <v>101</v>
      </c>
      <c r="P413" s="3">
        <v>63.28</v>
      </c>
      <c r="Q413" s="18" t="s">
        <v>8315</v>
      </c>
      <c r="R413" s="3" t="s">
        <v>8316</v>
      </c>
      <c r="S413" s="4">
        <v>42155.142638888887</v>
      </c>
      <c r="T413" s="4">
        <v>42215.142638888887</v>
      </c>
    </row>
  </sheetData>
  <autoFilter ref="A1:T413"/>
  <conditionalFormatting sqref="F2:F413">
    <cfRule type="cellIs" dxfId="1" priority="2" operator="equal">
      <formula>"successful"</formula>
    </cfRule>
    <cfRule type="cellIs" dxfId="0" priority="3" operator="equal">
      <formula>"live"</formula>
    </cfRule>
  </conditionalFormatting>
  <conditionalFormatting sqref="O2:O413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E13" sqref="E13:E23"/>
    </sheetView>
  </sheetViews>
  <sheetFormatPr defaultRowHeight="15" x14ac:dyDescent="0.25"/>
  <cols>
    <col min="1" max="1" width="33.28515625" customWidth="1"/>
  </cols>
  <sheetData>
    <row r="1" spans="1:5" x14ac:dyDescent="0.25">
      <c r="A1" t="s">
        <v>8369</v>
      </c>
      <c r="B1" t="s">
        <v>4110</v>
      </c>
      <c r="C1" t="s">
        <v>8216</v>
      </c>
      <c r="D1" t="s">
        <v>8217</v>
      </c>
      <c r="E1" t="s">
        <v>8261</v>
      </c>
    </row>
    <row r="2" spans="1:5" x14ac:dyDescent="0.25">
      <c r="A2" t="s">
        <v>3473</v>
      </c>
      <c r="B2" t="str">
        <f>VLOOKUP(A2,'Kickstarter worksheet'!B:C,2,FALSE)</f>
        <v>Help us get actor-writer Ian Bonar's debut play - a hilarious, heartbreaking story of grief and loss - to the 2016 Edinburgh Fringe.</v>
      </c>
      <c r="C2">
        <f>VLOOKUP(A2,'Kickstarter worksheet'!B:E,3,FALSE)</f>
        <v>2000</v>
      </c>
      <c r="D2">
        <f>VLOOKUP(A2,'Kickstarter worksheet'!B:E,4,FALSE)</f>
        <v>2020</v>
      </c>
      <c r="E2">
        <f>VLOOKUP(A2,'Kickstarter worksheet'!B:L,11,FALSE)</f>
        <v>39</v>
      </c>
    </row>
    <row r="3" spans="1:5" x14ac:dyDescent="0.25">
      <c r="A3" t="s">
        <v>3616</v>
      </c>
      <c r="B3" t="str">
        <f>VLOOKUP(A3,'Kickstarter worksheet'!B:C,2,FALSE)</f>
        <v>The play yet to be described as "A surefire Edinburgh Fringe Festival Cult Hit". Coming to the Underbelly, Edinburgh, 5th-30th August.</v>
      </c>
      <c r="C3">
        <f>VLOOKUP(A3,'Kickstarter worksheet'!B:E,3,FALSE)</f>
        <v>2000</v>
      </c>
      <c r="D3">
        <f>VLOOKUP(A3,'Kickstarter worksheet'!B:E,4,FALSE)</f>
        <v>2020</v>
      </c>
      <c r="E3">
        <f>VLOOKUP(A3,'Kickstarter worksheet'!B:L,11,FALSE)</f>
        <v>56</v>
      </c>
    </row>
    <row r="4" spans="1:5" x14ac:dyDescent="0.25">
      <c r="A4" t="s">
        <v>3178</v>
      </c>
      <c r="B4" t="str">
        <f>VLOOKUP(A4,'Kickstarter worksheet'!B:C,2,FALSE)</f>
        <v>Cutting Off Kate Bush is a one-woman show written &amp; performed by Lucy Benson-Brown, premiering at the Edinburgh Fringe Festival 2014</v>
      </c>
      <c r="C4">
        <f>VLOOKUP(A4,'Kickstarter worksheet'!B:E,3,FALSE)</f>
        <v>1500</v>
      </c>
      <c r="D4">
        <f>VLOOKUP(A4,'Kickstarter worksheet'!B:E,4,FALSE)</f>
        <v>2576</v>
      </c>
      <c r="E4">
        <f>VLOOKUP(A4,'Kickstarter worksheet'!B:L,11,FALSE)</f>
        <v>78</v>
      </c>
    </row>
    <row r="5" spans="1:5" x14ac:dyDescent="0.25">
      <c r="A5" t="s">
        <v>3329</v>
      </c>
      <c r="B5" t="str">
        <f>VLOOKUP(A5,'Kickstarter worksheet'!B:C,2,FALSE)</f>
        <v>Jestia and Raedon is a brand new romantic comedy play going to the Edinburgh Fringe Festival this summer.</v>
      </c>
      <c r="C5">
        <f>VLOOKUP(A5,'Kickstarter worksheet'!B:E,3,FALSE)</f>
        <v>1000</v>
      </c>
      <c r="D5">
        <f>VLOOKUP(A5,'Kickstarter worksheet'!B:E,4,FALSE)</f>
        <v>1168</v>
      </c>
      <c r="E5">
        <f>VLOOKUP(A5,'Kickstarter worksheet'!B:L,11,FALSE)</f>
        <v>26</v>
      </c>
    </row>
    <row r="6" spans="1:5" x14ac:dyDescent="0.25">
      <c r="A6" t="s">
        <v>3221</v>
      </c>
      <c r="B6" t="str">
        <f>VLOOKUP(A6,'Kickstarter worksheet'!B:C,2,FALSE)</f>
        <v>A one-man show about love, loss, and motorways, written &amp; performed by Ben Norris. Help us get to the 2015 Edinburgh Fringe and beyond!</v>
      </c>
      <c r="C6">
        <f>VLOOKUP(A6,'Kickstarter worksheet'!B:E,3,FALSE)</f>
        <v>4000</v>
      </c>
      <c r="D6">
        <f>VLOOKUP(A6,'Kickstarter worksheet'!B:E,4,FALSE)</f>
        <v>4137</v>
      </c>
      <c r="E6">
        <f>VLOOKUP(A6,'Kickstarter worksheet'!B:L,11,FALSE)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Subcategory Statistics</vt:lpstr>
      <vt:lpstr>Outcomes Based on Launch Date</vt:lpstr>
      <vt:lpstr>Kickstarter worksheet</vt:lpstr>
      <vt:lpstr>Failed US Kickstarters</vt:lpstr>
      <vt:lpstr>Descriptive Statistics</vt:lpstr>
      <vt:lpstr>Succesfully US Kickstarters</vt:lpstr>
      <vt:lpstr>Edinburgh Research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GARRIDO, Jose</cp:lastModifiedBy>
  <dcterms:created xsi:type="dcterms:W3CDTF">2017-04-20T15:17:24Z</dcterms:created>
  <dcterms:modified xsi:type="dcterms:W3CDTF">2021-12-15T23:56:43Z</dcterms:modified>
</cp:coreProperties>
</file>