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t\PycharmProjects\PersonalScripts\"/>
    </mc:Choice>
  </mc:AlternateContent>
  <bookViews>
    <workbookView xWindow="0" yWindow="0" windowWidth="29505" windowHeight="11760" activeTab="1"/>
  </bookViews>
  <sheets>
    <sheet name="Survivor" sheetId="1" r:id="rId1"/>
    <sheet name="Killer" sheetId="2" r:id="rId2"/>
    <sheet name="Validation" sheetId="3" r:id="rId3"/>
  </sheets>
  <externalReferences>
    <externalReference r:id="rId4"/>
  </externalReference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2" l="1"/>
  <c r="U12" i="2"/>
  <c r="U11" i="2"/>
  <c r="U9" i="2"/>
  <c r="U14" i="2"/>
  <c r="U8" i="2" s="1"/>
  <c r="U7" i="2"/>
  <c r="U6" i="2"/>
  <c r="V18" i="1"/>
  <c r="V16" i="1"/>
  <c r="V15" i="1"/>
  <c r="V9" i="1"/>
  <c r="V19" i="1" s="1"/>
  <c r="V8" i="1"/>
  <c r="V7" i="1"/>
  <c r="V6" i="1"/>
  <c r="V5" i="1"/>
  <c r="V11" i="1" l="1"/>
  <c r="V10" i="1"/>
  <c r="V13" i="1"/>
  <c r="V12" i="1"/>
  <c r="V14" i="1"/>
  <c r="V17" i="1"/>
  <c r="U15" i="2"/>
  <c r="U16" i="2"/>
  <c r="U10" i="2"/>
</calcChain>
</file>

<file path=xl/sharedStrings.xml><?xml version="1.0" encoding="utf-8"?>
<sst xmlns="http://schemas.openxmlformats.org/spreadsheetml/2006/main" count="6029" uniqueCount="434">
  <si>
    <t>Escaped</t>
  </si>
  <si>
    <t>Deaths in a Row</t>
  </si>
  <si>
    <t>Escapes in a Row</t>
  </si>
  <si>
    <t>Someone Tunneled</t>
  </si>
  <si>
    <t>Someone Camped</t>
  </si>
  <si>
    <t>Killer Toxicity</t>
  </si>
  <si>
    <t>No</t>
  </si>
  <si>
    <t>Kills</t>
  </si>
  <si>
    <t>Map</t>
  </si>
  <si>
    <t>Killer</t>
  </si>
  <si>
    <t>Clown</t>
  </si>
  <si>
    <t>Maps</t>
  </si>
  <si>
    <t>Yamaoka (Family Estate)</t>
  </si>
  <si>
    <t>Yamaoka (Sanctum of Wrath)</t>
  </si>
  <si>
    <t>Points</t>
  </si>
  <si>
    <t>Red Forest (Mother's Dwelling)</t>
  </si>
  <si>
    <t>Red Forest (Temple of Purgation)</t>
  </si>
  <si>
    <t>Yes</t>
  </si>
  <si>
    <t>Spirit</t>
  </si>
  <si>
    <t>Dead Dawg Saloon</t>
  </si>
  <si>
    <t>RCPD</t>
  </si>
  <si>
    <t>Eyrie of Crows</t>
  </si>
  <si>
    <t>Midwich</t>
  </si>
  <si>
    <t>Badham</t>
  </si>
  <si>
    <t>Ormond</t>
  </si>
  <si>
    <t>The Game</t>
  </si>
  <si>
    <t>Treatment Theatre</t>
  </si>
  <si>
    <t>Swamp (Pale Rose)</t>
  </si>
  <si>
    <t>Swamp (Grim Pantry)</t>
  </si>
  <si>
    <t>Haddonfield</t>
  </si>
  <si>
    <t>Crotus Prenn (Disturbed Ward)</t>
  </si>
  <si>
    <t>Crotus Prenn (Father Campbell's Chapel)</t>
  </si>
  <si>
    <t>Coldwind (Rancid Abattoir)</t>
  </si>
  <si>
    <t>Coldwind (Fractured Cowshed)</t>
  </si>
  <si>
    <t>Coldwind (Torment Creek)</t>
  </si>
  <si>
    <t>Refused to heal me</t>
  </si>
  <si>
    <t>Other Notes</t>
  </si>
  <si>
    <t>Coldwind (Rotten Fields)</t>
  </si>
  <si>
    <t>Coldwind (Thompson House)</t>
  </si>
  <si>
    <t>Autohaven (Blood Lodge)</t>
  </si>
  <si>
    <t>Autohaven (Gas Heaven)</t>
  </si>
  <si>
    <t>Autohaven (Wrecker's Yard)</t>
  </si>
  <si>
    <t>Autohaven (Azarov's Resting Place)</t>
  </si>
  <si>
    <t>Autohaven (Wretched Shop)</t>
  </si>
  <si>
    <t>MacMillan (Shelter Woods)</t>
  </si>
  <si>
    <t>Flashy Save</t>
  </si>
  <si>
    <t>MacMillan (Coal Tower)</t>
  </si>
  <si>
    <t>MacMillan (Suffocation Pit)</t>
  </si>
  <si>
    <t>MacMillan (Groaning Storehouse)</t>
  </si>
  <si>
    <t>MacMillan (Ironworks of Misery)</t>
  </si>
  <si>
    <t>BT, WGLF, Lithe, We'll Make It</t>
  </si>
  <si>
    <t>Build</t>
  </si>
  <si>
    <t>Y/N</t>
  </si>
  <si>
    <t>Lithe, Iron Will, Blast Mine, Adrenaline</t>
  </si>
  <si>
    <t>Slugged for the 4K</t>
  </si>
  <si>
    <t>Trapper</t>
  </si>
  <si>
    <t>Wraith</t>
  </si>
  <si>
    <t>Hillbilly</t>
  </si>
  <si>
    <t>Nurse</t>
  </si>
  <si>
    <t>Shape</t>
  </si>
  <si>
    <t>Hag</t>
  </si>
  <si>
    <t>Doctor</t>
  </si>
  <si>
    <t>D/C or Hook Suicide?</t>
  </si>
  <si>
    <t>Huntress</t>
  </si>
  <si>
    <t>Bubba</t>
  </si>
  <si>
    <t>Freddy</t>
  </si>
  <si>
    <t>Pig</t>
  </si>
  <si>
    <t>Legion</t>
  </si>
  <si>
    <t>Plague</t>
  </si>
  <si>
    <t>Ghostface</t>
  </si>
  <si>
    <t>Demogorgon</t>
  </si>
  <si>
    <t>Oni</t>
  </si>
  <si>
    <t>Deathslinger</t>
  </si>
  <si>
    <t>Executioner</t>
  </si>
  <si>
    <t>Blight</t>
  </si>
  <si>
    <t>Twins</t>
  </si>
  <si>
    <t>Trickster</t>
  </si>
  <si>
    <t>Nemesis</t>
  </si>
  <si>
    <t>Cenobite</t>
  </si>
  <si>
    <t>Artist</t>
  </si>
  <si>
    <t>Lithe, Iron Will, Any Means Necessary, BT</t>
  </si>
  <si>
    <t>Bizarre, Trolly Ace</t>
  </si>
  <si>
    <t>Wins in a Row (3K+)</t>
  </si>
  <si>
    <t>My Survivor</t>
  </si>
  <si>
    <t>Teammate One</t>
  </si>
  <si>
    <t>Teammate Two</t>
  </si>
  <si>
    <t>Teammate Three</t>
  </si>
  <si>
    <t>Felix</t>
  </si>
  <si>
    <t>Feng</t>
  </si>
  <si>
    <t>Meg</t>
  </si>
  <si>
    <t>Cheryl</t>
  </si>
  <si>
    <t>Nancy</t>
  </si>
  <si>
    <t>Yun-Jin</t>
  </si>
  <si>
    <t>Jeff</t>
  </si>
  <si>
    <t>Yui</t>
  </si>
  <si>
    <t>Leon</t>
  </si>
  <si>
    <t>Jake</t>
  </si>
  <si>
    <t>Ace</t>
  </si>
  <si>
    <t>Steve</t>
  </si>
  <si>
    <t>Nea</t>
  </si>
  <si>
    <t>Survivor</t>
  </si>
  <si>
    <t>Dwight</t>
  </si>
  <si>
    <t>Claudette</t>
  </si>
  <si>
    <t>Laurie</t>
  </si>
  <si>
    <t>Bill</t>
  </si>
  <si>
    <t>David</t>
  </si>
  <si>
    <t>Quentin</t>
  </si>
  <si>
    <t>Kate</t>
  </si>
  <si>
    <t>Adam</t>
  </si>
  <si>
    <t>Jane</t>
  </si>
  <si>
    <t>Ash</t>
  </si>
  <si>
    <t>Zarina</t>
  </si>
  <si>
    <t>Elodie</t>
  </si>
  <si>
    <t>Jill</t>
  </si>
  <si>
    <t>Mikaela</t>
  </si>
  <si>
    <t>Jonah</t>
  </si>
  <si>
    <t>Tapp</t>
  </si>
  <si>
    <t>Survivor One</t>
  </si>
  <si>
    <t>Survivor Two</t>
  </si>
  <si>
    <t>Survivor Three</t>
  </si>
  <si>
    <t>Survivor Four</t>
  </si>
  <si>
    <t>Toxicity</t>
  </si>
  <si>
    <t>D/C or Hook Suicide</t>
  </si>
  <si>
    <t>Toxic Survivor List</t>
  </si>
  <si>
    <t>Scummy Play</t>
  </si>
  <si>
    <t>Immediate DC, then Facecamp, then Killer Wanted Last Two People to Bleed Out, so I DC'ed</t>
  </si>
  <si>
    <t>Head On, QnQ, Inner Strength, DS</t>
  </si>
  <si>
    <t>Hatch</t>
  </si>
  <si>
    <t>Franklin's Demise item trap Hag; teammates very angry at me for some fucking reason</t>
  </si>
  <si>
    <t>Average Kills:</t>
  </si>
  <si>
    <t>Average Points:</t>
  </si>
  <si>
    <t>Num Escapes:</t>
  </si>
  <si>
    <t>Num Deaths:</t>
  </si>
  <si>
    <t>Total Matches:</t>
  </si>
  <si>
    <t>Escape Percent:</t>
  </si>
  <si>
    <t>Died Percent:</t>
  </si>
  <si>
    <t>Tunnel Percent:</t>
  </si>
  <si>
    <t>Camp Percent:</t>
  </si>
  <si>
    <t>Toxicity Percent:</t>
  </si>
  <si>
    <t>Longest Win Streak</t>
  </si>
  <si>
    <t>Longest Death Streak</t>
  </si>
  <si>
    <t>Percent D/C or HS:</t>
  </si>
  <si>
    <t>Gens Completed</t>
  </si>
  <si>
    <t>Gens</t>
  </si>
  <si>
    <t>Average Gens:</t>
  </si>
  <si>
    <t>Average Gens Completed:</t>
  </si>
  <si>
    <t>Num Hatch Escapes:</t>
  </si>
  <si>
    <t>Longest Win Streak:</t>
  </si>
  <si>
    <t>Longest Losing Streak:</t>
  </si>
  <si>
    <t>Win Percent:</t>
  </si>
  <si>
    <t>Loss Percent:</t>
  </si>
  <si>
    <t>Ruin, Undying, Tinkerer, BBQ</t>
  </si>
  <si>
    <t>Mildly sweaty</t>
  </si>
  <si>
    <t>STBFL, Eruption, PGTW, Lethal Pursuer</t>
  </si>
  <si>
    <t>Unintentional tunneling</t>
  </si>
  <si>
    <t>Enduring, BS, Spirit Fury, SH: Pain Resonance</t>
  </si>
  <si>
    <t>Tinkerer, Surge, PGTW, BBQ</t>
  </si>
  <si>
    <t>Ruin, Plaything, Pentimento, BBQ</t>
  </si>
  <si>
    <t>Map offering, tunneling and slugging to get Surge value at 1 gen left</t>
  </si>
  <si>
    <t>Map offering, very questionable flashlight save while facing a wall</t>
  </si>
  <si>
    <t>Map offering, let someone go, BNP in play</t>
  </si>
  <si>
    <t>Boil Over, Windows of Opportunity, Dance with Me</t>
  </si>
  <si>
    <t>First person killed themselves, so I did too</t>
  </si>
  <si>
    <t>Killer D/C'ed at 3 gens, unsure why</t>
  </si>
  <si>
    <t>Very weird match</t>
  </si>
  <si>
    <t>Adrenaline, SG, BL, IW</t>
  </si>
  <si>
    <t>Hatch escape</t>
  </si>
  <si>
    <t>DS, Lithe, Adrenaline, BT</t>
  </si>
  <si>
    <t>Tunneled Meg through DS; Jeff was the dumbest motherfucker so Yun-Jin died on first hook</t>
  </si>
  <si>
    <t>Hard tunnel, NOED, facecamp, I bled out</t>
  </si>
  <si>
    <t>Hard tunnel, NOED, camp, slug for the 4K, hit on hook, shakes head over dying survivors</t>
  </si>
  <si>
    <t>NOED</t>
  </si>
  <si>
    <t>NOED Percent</t>
  </si>
  <si>
    <t>Died on first hook to NOED; everyone just left immediately without even trying</t>
  </si>
  <si>
    <t>Died on first hook after giving up</t>
  </si>
  <si>
    <t>Died so Felix could get hatch</t>
  </si>
  <si>
    <t>Steves flocked to me when I called</t>
  </si>
  <si>
    <t>Adrenaline, Lithe, BT, We'll Make It</t>
  </si>
  <si>
    <t>Poor baby teammates</t>
  </si>
  <si>
    <t>Losses in a Row (&lt;=2K)</t>
  </si>
  <si>
    <t>Camped the last person with STBFL after gens complete</t>
  </si>
  <si>
    <t>Felix waited at the hatch like he accomplished something lol</t>
  </si>
  <si>
    <t>1,3,4</t>
  </si>
  <si>
    <t>Tunneled Nea, toxic egc</t>
  </si>
  <si>
    <t>Surge, BBQ, PGTW, Corrupt Intervention</t>
  </si>
  <si>
    <t>Instasuicide so I farmed with everyone else; would've been an undeserved 4K</t>
  </si>
  <si>
    <t>Ruin, Undying, Surge, BBQ</t>
  </si>
  <si>
    <t>Playing M1Tress for a challenge; someone ran me back toward the basement…</t>
  </si>
  <si>
    <t>Just camped the basement endlessly</t>
  </si>
  <si>
    <t>Baby hag - no hooks</t>
  </si>
  <si>
    <t>Lunar envelope made points 50,000 for some reason</t>
  </si>
  <si>
    <t>Kobe'd and got the hatch, kinda hype honestly - 50,000 points again, wtf this is great</t>
  </si>
  <si>
    <t>BT, WGLF, Empathy, We'll Make It</t>
  </si>
  <si>
    <t>"being toxic for the Otz challenge"</t>
  </si>
  <si>
    <t>let me die on hook for some reason</t>
  </si>
  <si>
    <t>Ruin, Undying, BBQ, Tinkerer</t>
  </si>
  <si>
    <t>Gave up 'cause I just had no chance; AFK in basement</t>
  </si>
  <si>
    <t>Claudette was hiding in a bush off hook and got downed by a zombie…</t>
  </si>
  <si>
    <t>I ran him for the last two gens and got out somehow wtf</t>
  </si>
  <si>
    <t>Second Wind, DS, Adrenaline, Sprint Burst</t>
  </si>
  <si>
    <t>Second Wind, DS,Adrenaline, Sprint Burst</t>
  </si>
  <si>
    <t>Power Struggle, Flip Flop, Balanced Landing, Tenacity</t>
  </si>
  <si>
    <t>DS, Dead Hard, Circle of Healing, Adrenaline</t>
  </si>
  <si>
    <t>I said "gg" and the killer said "fuck you" lol</t>
  </si>
  <si>
    <t>3-genned</t>
  </si>
  <si>
    <t>Surge, Ruin, Undying, Surveillance</t>
  </si>
  <si>
    <t>Ash was a Twitchy</t>
  </si>
  <si>
    <t>Let Felix go because I love him</t>
  </si>
  <si>
    <t>Ruin, Sloppy Butcher, Nurse's Calling, BBQ</t>
  </si>
  <si>
    <t>SH: Pain Resonance, Plaything, PGTW, Deadlock</t>
  </si>
  <si>
    <t>Dead Hard, Blast Mine, Bond, Resurgence</t>
  </si>
  <si>
    <t>He was going for adept</t>
  </si>
  <si>
    <t>Killer D/C'ed after getting hit with blast mine twice</t>
  </si>
  <si>
    <t>Balanced Landing, Blast Mine, Bond, Resurgence</t>
  </si>
  <si>
    <t>Balanced Landing, Blast Mine, Bond, Flashbang</t>
  </si>
  <si>
    <t>Completely ignored me because of STBFL</t>
  </si>
  <si>
    <t>Balanced Landing, Blast Mine, Bond, We'll Make It</t>
  </si>
  <si>
    <t>Facecamped with 8 stacks of STBFL, great…</t>
  </si>
  <si>
    <t>Balanced Landing, Blast Mine, Bond, Quick and Quiet</t>
  </si>
  <si>
    <t>Killer DC'ed without a single hook after the last gen popped, yikes</t>
  </si>
  <si>
    <t>Slugged because the other one was right there at two people left</t>
  </si>
  <si>
    <t>Hangman's Trick, BBQ, Enduring, Tinkerer</t>
  </si>
  <si>
    <t>Starstruck, Ruin, Iron Maiden, No Way Out</t>
  </si>
  <si>
    <t>AFK'ed in basement, was not having fun</t>
  </si>
  <si>
    <t>Blood Echo, Corrupt Intervention, PGTW, BBQ</t>
  </si>
  <si>
    <t>Ruin, Undying, BBQ, Iron Maiden</t>
  </si>
  <si>
    <t>Thrill of the Hunt, Devour Hope, Ruin, BBQ</t>
  </si>
  <si>
    <t>Unbreakable, BT, Lithe, Adrenaline</t>
  </si>
  <si>
    <t>Power Struggle, Flip Flop, Smash Hit, Tenacity</t>
  </si>
  <si>
    <t>Dwight was full legacy; killer had full endgame build</t>
  </si>
  <si>
    <t>Pharmacy, Ace in the Hole, Plunderer's Instinct, Appraisal</t>
  </si>
  <si>
    <t>Dead Hard, Adrenaline, Borrowed Time, DS</t>
  </si>
  <si>
    <t>WGLF, Balanced Landing, Borrowed Time, Blast Mine</t>
  </si>
  <si>
    <t>Ace was tunneled, then DC'ed, then everyone else DC'ed too</t>
  </si>
  <si>
    <t>PGTW, Sloppy Butcher, Nurse's Calling, Corrupt Intervention</t>
  </si>
  <si>
    <t>SH: Pain Resonance, BBQ, PGTW, STBFL</t>
  </si>
  <si>
    <t>Pentimento, Ruin, Plaything, BBQ</t>
  </si>
  <si>
    <t>The Quentin was a sweetheart, what a good lad</t>
  </si>
  <si>
    <t>Detective's Hunch</t>
  </si>
  <si>
    <t>WGLF, Balanced Landing, Borrowed Time, Prove Thyself</t>
  </si>
  <si>
    <t>Facecamped to death on first hook</t>
  </si>
  <si>
    <t>Literally bled out on the floor, very fun</t>
  </si>
  <si>
    <t>One of the Tapps bodyblocked me to my only down. Fuck you Tapp</t>
  </si>
  <si>
    <t>Pig let me boop and escape b/c of the Mikaela (who was an asshole). Weird to see a non-toxic pig</t>
  </si>
  <si>
    <t>A toxic pig? Go fucking figure. Didn't take very long</t>
  </si>
  <si>
    <t>They had a DC so I took one to the hatch (could've killed her)</t>
  </si>
  <si>
    <t>Gave Jake hatch 'cause he was a cutie</t>
  </si>
  <si>
    <t>2,4</t>
  </si>
  <si>
    <t xml:space="preserve">Farmed with them after the D/C, gonna record it as a win I guess? </t>
  </si>
  <si>
    <t>Saboteur, Mettle of Man, Breakout, Dead Hard</t>
  </si>
  <si>
    <t>Found me first, no one would heal me</t>
  </si>
  <si>
    <t>I really don't know how to use this build. Very toxic pig. Because of course she was, all pigs are.</t>
  </si>
  <si>
    <t>This Feng and Mikaela suck so much ass I want to scream</t>
  </si>
  <si>
    <t>Some Twitchy with crazy flicks, very annoying to face (also this DMS/PR combo is busted)</t>
  </si>
  <si>
    <t>Holy shit I got MoM to proc after a Breakout save so fucking hype</t>
  </si>
  <si>
    <t>One of the most toxic losers I've ever gone up against, what a goddamn knob</t>
  </si>
  <si>
    <t>PGTW, Surge, BBQ, Tinkerer</t>
  </si>
  <si>
    <t>D/C on first down at the start so let one get hatch :/</t>
  </si>
  <si>
    <t>Spirit Fury, Devour Hope, Ruin, Discordance</t>
  </si>
  <si>
    <t>Nancy brought a map offering to abuse Boil Over so I had to let her bleed out</t>
  </si>
  <si>
    <t>Open-Handed, Bond, Prove Thyself, Any Means Necessary</t>
  </si>
  <si>
    <t>Lithe, DS, BT, Prove Thyself</t>
  </si>
  <si>
    <t>Yep, another toxic pig. I hate Pig players so much</t>
  </si>
  <si>
    <t>Nice Pyhead let me leave in exchange for my brown med-kit; maybe I should count this as a kill?</t>
  </si>
  <si>
    <t>BT, WGLF, Balanced Landing, We'll Make It</t>
  </si>
  <si>
    <t>I truly, truly hate solo queue and my life, I actually want to kill myself right now</t>
  </si>
  <si>
    <t>Another toxic, facecamping nurse</t>
  </si>
  <si>
    <t>He D/Ced midchase with me? I didn't even run him for that long</t>
  </si>
  <si>
    <t>BT, WFLF, Lithe, We'll Make It</t>
  </si>
  <si>
    <t>This David was such a gigachad wtf; he came back to save me at great personal risk</t>
  </si>
  <si>
    <t>In the process of prestiging so only green, shitty perks</t>
  </si>
  <si>
    <t>SH: Pain Resonance, Enduring, PGTW, Corrupt Intervention</t>
  </si>
  <si>
    <t>Corrupt Intervention, Surge, PGTW, BBQ</t>
  </si>
  <si>
    <t>Ruin, Plaything, Pentimento, SH: Pain Resonance</t>
  </si>
  <si>
    <t>Balanced Landing, Prove Thyself, BT, WGLF</t>
  </si>
  <si>
    <t>Spun this motherfucker so hard to get the hatch: get fucked you toxic loser</t>
  </si>
  <si>
    <t>Found me with lethal pursuer, then haunted grounds, then bled to death on the ground</t>
  </si>
  <si>
    <t>Toxic asshole let someone bleed out b/c he got juiced, even after we had a D/C. I hate people</t>
  </si>
  <si>
    <t>Toxic Bubba asshole, facecamped. Got juiced though, get fucked Bubba</t>
  </si>
  <si>
    <t>Diversion, Lithe, Deliverance, WGLF</t>
  </si>
  <si>
    <t>Diversion, BT, Lithe, WGLF</t>
  </si>
  <si>
    <t>Killer D/C'ed when the last gen popped with only one hook, felt kinda bad</t>
  </si>
  <si>
    <t>Literally just ground-camped Kate and Dwight until they died. Disgusting behavior</t>
  </si>
  <si>
    <t>One of the biggest asshole huntresses I've ever seen, and that's saying something</t>
  </si>
  <si>
    <t>Facecamped and tunneled like a little bitchbaby</t>
  </si>
  <si>
    <t>Balanced Landing, WGLF, DS, BT</t>
  </si>
  <si>
    <t>The killer lagged out and D/Ced</t>
  </si>
  <si>
    <t>Overcome, DS, Blast Mine, Adrenaline</t>
  </si>
  <si>
    <t>She D/Ced as the first gen popped because she couldn't catch me?</t>
  </si>
  <si>
    <t>This Dwight and Nea deserve a special place in Hell. Shouldn't have saved the useless fuck</t>
  </si>
  <si>
    <t>I FINALLY GOT "DWIGHT THE BRAVE" BABY LET'S FUCKING GO</t>
  </si>
  <si>
    <t>No Way Out, Iron Maiden, Ruin, Starstruck</t>
  </si>
  <si>
    <t>Kinda threw to get a challenge</t>
  </si>
  <si>
    <t>Ruin, Undying, Iron Maiden, BBQ</t>
  </si>
  <si>
    <t>1,2</t>
  </si>
  <si>
    <t>I facecamped at endgame and got the other two because of it. Get fucked toxic fuckos</t>
  </si>
  <si>
    <t>BBQ, Surge, Corrupt Intervention, PGTW</t>
  </si>
  <si>
    <t>Randos refused to save me on hook for some reason, fun… Plague was then super toxic for no reason</t>
  </si>
  <si>
    <t>WGLF, Unbreakable, Empathy, BT</t>
  </si>
  <si>
    <t>Self-Care, Resilience, Spine Chill, Lithe</t>
  </si>
  <si>
    <t>Poor guy got run for 5 gens basically</t>
  </si>
  <si>
    <t>BBQ, Surge, PGTW, Tinkerer</t>
  </si>
  <si>
    <t>Mori'ed without ever being hooked, love it. /s Really fucking nasty Wraith build</t>
  </si>
  <si>
    <t>Facecamped with infinite Tier 3 like a lil' bitch at 2 gens</t>
  </si>
  <si>
    <t>Literally just hid the whole match, I gave up because I was so bored, why even play at that point</t>
  </si>
  <si>
    <t>She D/Ced right before I popped the last gen</t>
  </si>
  <si>
    <t>Adrenaline, BT, DS, Lithe</t>
  </si>
  <si>
    <t>Immediate DC almost as the match loaded, then the killer was a super toxic ass so everyone just killed themselves on first hook</t>
  </si>
  <si>
    <t>Toxic streamer SWF that refused to unhook me and just let me die, but got my SC challenge at least so I can run something else</t>
  </si>
  <si>
    <t>Adrenaline, BT, Unbreakable, Lithe</t>
  </si>
  <si>
    <t>Adreanline, BT, Lithe, Pharmacy</t>
  </si>
  <si>
    <t>Zarina refused to heal me and then let me die on first hook for no reason. I hate this game. Yui was tunneled out at 5 gens</t>
  </si>
  <si>
    <t>Adrenaline, BT, Lithe, Pharmacy</t>
  </si>
  <si>
    <t>Head On, QnQ, Red Herring, DS</t>
  </si>
  <si>
    <t>Blast Mine, BT, DS, Balanced Landing</t>
  </si>
  <si>
    <t>Everybody killed themselves on first hook</t>
  </si>
  <si>
    <t>Tombstone piece Myers, just stalked until Tier 3 and then mori'ed, no one got any points</t>
  </si>
  <si>
    <t>Technician, Bond, Open-Handed, Prove Thyself</t>
  </si>
  <si>
    <t>Left Behind, Alert, Lithe, BT</t>
  </si>
  <si>
    <t>Got mori'ed with Rancor after never being hooked, great… got my Technician challenge at least, yay…</t>
  </si>
  <si>
    <t>Killer D/C'ed almost immediately when she saw it was Le'ry's</t>
  </si>
  <si>
    <t>Left Behind, Alert, Dead Hard, BT</t>
  </si>
  <si>
    <t>Literally just proxy-camped and tunneled me for her first three hooks. Cost her four gens though, fuck you. Why do I never have DS when I need it</t>
  </si>
  <si>
    <t>Got camped to death, so fun…</t>
  </si>
  <si>
    <t>Got camped and tunneled to death again, BM'ed too</t>
  </si>
  <si>
    <t>Facecamped to death again, slugged everyone else</t>
  </si>
  <si>
    <t>BBQ, No Way Out, Ruin, Iron Maiden</t>
  </si>
  <si>
    <t>BBQ, Ruin, Undying, Iron Maiden</t>
  </si>
  <si>
    <t>Meme game so I could get my challenge finally done, which I did, yay</t>
  </si>
  <si>
    <t>Trying very hard to get this challenge; still failed...</t>
  </si>
  <si>
    <t>SH: Pain Resonance, Corrupt Intervention, BBQ, Enduring</t>
  </si>
  <si>
    <t>I tried to take Jake to the door but he didn't get it :(</t>
  </si>
  <si>
    <t>WGLF, BT, We'll Make It, Desperate Measures</t>
  </si>
  <si>
    <t>The most stereotypical Twins I've ever seen</t>
  </si>
  <si>
    <t>Insidious basement Bubba with NOED. Really pathetic.</t>
  </si>
  <si>
    <t>Blast Mine, BT, WGLF, Balanced Landing</t>
  </si>
  <si>
    <t>Iron Will, Adrenaline, Blast Mine, Lithe</t>
  </si>
  <si>
    <t>BBQ, Brutal Strength, Corrupt Intervention, PGTW</t>
  </si>
  <si>
    <t>Pentimento, Ruin, Plaything, SH: Pain Resonance</t>
  </si>
  <si>
    <t>BBQ, Surge, PGTW, Corrupt Intervention</t>
  </si>
  <si>
    <t>1,2,3</t>
  </si>
  <si>
    <t>Sloppy Butcher, PGTW, Nurse's Calling, Corrupt Intervention</t>
  </si>
  <si>
    <t>I D/C'ed so she couldn't slug for the 4K; fuck anyone who does this, esp. after we had a hook give-up</t>
  </si>
  <si>
    <t>Literally just camped and three-hooked me as all 5 gens popped</t>
  </si>
  <si>
    <t>Got this dumbass hatch-with-Alert challenge</t>
  </si>
  <si>
    <t>BT, WGLF, We'll Make It, Desperate Measures</t>
  </si>
  <si>
    <t>I facecamped at endgame and got two more kills (plus her) b/c of STBFL</t>
  </si>
  <si>
    <t>These monsters let Jonah die on first hook. I had to avenge him</t>
  </si>
  <si>
    <t>Stealth-camped my hook and tunneled me to death. Toxic to boot. Add another toxic Pig to the pile. I hate this killer so much</t>
  </si>
  <si>
    <t>Killer DC after 4 gens popped with only one hook and then called us all trash. Rude, but a'ight</t>
  </si>
  <si>
    <t>Dwight threw this match so fucking hard. Also, Adrenaline vial is fucking busted, what is this goddamn add-on</t>
  </si>
  <si>
    <t>Killer D/C'ed after losing a chase with me and then with Leon, still had 3 gens left though so seemed a bit premature</t>
  </si>
  <si>
    <t>Adrenaline, Overcome, BT, DS</t>
  </si>
  <si>
    <t>Almost everyone died on first hook after he slugged everyone and tunneled the Jonah</t>
  </si>
  <si>
    <t>BBQ, Tinkerer, Enduring, Nurse's Calling</t>
  </si>
  <si>
    <t>Ruin, Undying, Thrill of the Hunt, Surveillance</t>
  </si>
  <si>
    <t>4-man Boil Over squad who brought a map offering and toolboxes. Got 11 hooks though</t>
  </si>
  <si>
    <t>Blood Echo, Sloppy Butcher, PGTW, BBQ</t>
  </si>
  <si>
    <t>Did his best to tunnel me out of the game</t>
  </si>
  <si>
    <t>Tunneled the fuck out of poor Bill, I don't blame him for D/Cing</t>
  </si>
  <si>
    <t>4-man slug</t>
  </si>
  <si>
    <t>Nea got both of us killed. I would have lived but my key was in the very last box and Nea fucked everyone</t>
  </si>
  <si>
    <t>I was camped out of the game. The SWF refused to rescue me</t>
  </si>
  <si>
    <t>Left Behind, WGLF, BT, We'll Make It</t>
  </si>
  <si>
    <t>This Jake and this David were so goddamn stupid, jfc, they threw this game so fucking hard</t>
  </si>
  <si>
    <t>Left Behind, Dead Hard, BT, Adrenaline</t>
  </si>
  <si>
    <t>Killer D/Ced</t>
  </si>
  <si>
    <t>Omg please can I get this hatch challenge already? This is miserable</t>
  </si>
  <si>
    <t>Premonition, Lithe, We'll Make It, BT</t>
  </si>
  <si>
    <t>Dead Hard, WGLF, We'll Make It, BT</t>
  </si>
  <si>
    <t>Facecamped and tunneled for all 5 gens, and hit on hook to boot. What a fun game.</t>
  </si>
  <si>
    <t>Lithe, Left Behind, Open-Handed, Adrenaline</t>
  </si>
  <si>
    <t>Nurse D/C'ed as she was killing me? Right before I escaped. Okay. Technically I "escaped"</t>
  </si>
  <si>
    <t>Dead Hard, Left Behind, Open-Handed, Adrenaline</t>
  </si>
  <si>
    <t>Omg I finally did it, thank fucking God, never have to run these perks again</t>
  </si>
  <si>
    <t>Head On</t>
  </si>
  <si>
    <t>Adam D/Ced immediately, the putz. I did my best but the other two each got three-hooked and I had to play the "open to the E" trick</t>
  </si>
  <si>
    <t>Power Struggle, Flip Flop, Lithe, Tenacity</t>
  </si>
  <si>
    <t>Blast Mine, Boon: CoH, Dead Hard, BT</t>
  </si>
  <si>
    <t>1,3</t>
  </si>
  <si>
    <t>I went out of my way to make sure the toxic Jeff died and threw the game for it</t>
  </si>
  <si>
    <t>2 D/Cs and a hook suicide, so…</t>
  </si>
  <si>
    <t>BT, Dead Hard, DS, Adrenaline</t>
  </si>
  <si>
    <t>Ruin, Undying, Thrill of the Hunt, PGTW</t>
  </si>
  <si>
    <t>3,4</t>
  </si>
  <si>
    <t>Facecamped someone to death at 4 gens, so I just killed myself on hook. No point in playing; how is that fun? Glad I played BPS /s</t>
  </si>
  <si>
    <t>BT, Dead Hard, Blast Mine, Boon: CoH</t>
  </si>
  <si>
    <t>Brought Felix to the hatch because I love him</t>
  </si>
  <si>
    <t>2,3,4</t>
  </si>
  <si>
    <t>Make Your Choice, Undying, Devour, BBQ</t>
  </si>
  <si>
    <t>1,2,3,4</t>
  </si>
  <si>
    <t>BNPs are so fun. Also I suck. But my god this match was over in under 4 minutes</t>
  </si>
  <si>
    <t>Make Your Choice, Undying, Devour, Haunted Grounds</t>
  </si>
  <si>
    <t>Another BNP! But got the challenge at least</t>
  </si>
  <si>
    <t>AFK'ed in basement, was not having fun. SWF brought an RCPD offering</t>
  </si>
  <si>
    <t>DS, Sprint Burst, Second Wind, Adrenaline</t>
  </si>
  <si>
    <t>PS, Flip Flop, Tenacity, Lithe</t>
  </si>
  <si>
    <t>We managed to coordinate a basement save in endgame, love that as solo queue</t>
  </si>
  <si>
    <t>Dead Hard, Adrenaline, BT, DS</t>
  </si>
  <si>
    <t>SB, Boon: CoH, DS, Adrenaline</t>
  </si>
  <si>
    <t>Camped and tunneled me out and then everyone else DC'ed, which I appreciate the solidarity I guess…</t>
  </si>
  <si>
    <t>Adam was AFK, tried to be fair but not much can do in that scenario :/</t>
  </si>
  <si>
    <t>Surveillance, Corrupt Intervention, Surge, Sloppy Butcher</t>
  </si>
  <si>
    <t>AFK'ed in basement, was not having fun. Literally had a gen done before I could get there with LP, thanks to BNP</t>
  </si>
  <si>
    <t>1,4</t>
  </si>
  <si>
    <t>I slugged for the 4k to get this challenge</t>
  </si>
  <si>
    <t>Balanced Landing, WGLF, We'll Make It, BT</t>
  </si>
  <si>
    <t>Everybody asked to die and killed themselves on first hook</t>
  </si>
  <si>
    <t>Dead Hard, Boon: CoH, DS, Adrenaline</t>
  </si>
  <si>
    <t>Balanced Landing, Boon: CoH, DS, Adrenaline</t>
  </si>
  <si>
    <t>BS, PGTW, Corrupt Intervention, BBQ</t>
  </si>
  <si>
    <t>Surge, PGTW, BBQ, Corrupt Intervention</t>
  </si>
  <si>
    <t>STBFL, Corrupt Intervention, PGTW, BBQ</t>
  </si>
  <si>
    <t>This Quentin and David did literally nothing other than jump into and out of lockers in the basement. I hate this game so much</t>
  </si>
  <si>
    <t>Lithe, WGLF, We'll Make It, BT</t>
  </si>
  <si>
    <t>Got +25,000 from the white glyph, fuck yeah</t>
  </si>
  <si>
    <t>Feng sacrificed herself for me, what a goddess</t>
  </si>
  <si>
    <t>Dead Hard, Boon: CoH, Detective's Hunch, Borrowed Time</t>
  </si>
  <si>
    <t>Failed to tunnel me, get fucked</t>
  </si>
  <si>
    <t>Built to Last, Plunderer's Instinct, Ace in the Hole, Appraisal</t>
  </si>
  <si>
    <t>Literally just facecamped with Iri head, truly brilliant gameplay… teammates were too stupid to do anything about it</t>
  </si>
  <si>
    <t>Blast Mine, Iron Will, Adrenaline, Lithe</t>
  </si>
  <si>
    <t>Nea D/C'ed immediately… Cheryl and the Jill wanted to die, but I let Jonah have the door at least :/</t>
  </si>
  <si>
    <t>Balanced Landing, WGLF, BT, We'll Make It</t>
  </si>
  <si>
    <t>Everybody died on first hook except Jill, who was tunneled to death</t>
  </si>
  <si>
    <t>Head On, QnQ, DS, Inner Strength</t>
  </si>
  <si>
    <t>Dead Hard, Iron Will, Boon: CoH, Boon: Exponential</t>
  </si>
  <si>
    <t xml:space="preserve">Facecamped and tunneled me, 1-&gt;2-&gt;3. </t>
  </si>
  <si>
    <t>Everybody D/C'ed, then the Adam got hatch. No-hook 3K I guess</t>
  </si>
  <si>
    <t>Steve was a king</t>
  </si>
  <si>
    <t>Adrenaline, Iron Will, Lithe, Blast Mine</t>
  </si>
  <si>
    <t>Adrenaline, Dead Hard, Boon: CoH, DS</t>
  </si>
  <si>
    <t>Cheryl was a "Jeryl" and a hacker who "escaped" immediately at 5 gens. Everyone else suicided on hook and the pig let me have hatch… very weird</t>
  </si>
  <si>
    <t>I hate Spirit so much. Everyone who plays her is such a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</si>
</sst>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3" applyNumberFormat="0" applyAlignment="0" applyProtection="0"/>
    <xf numFmtId="0" fontId="5" fillId="5" borderId="2" applyNumberFormat="0" applyAlignment="0" applyProtection="0"/>
  </cellStyleXfs>
  <cellXfs count="11">
    <xf numFmtId="0" fontId="0" fillId="0" borderId="0" xfId="0"/>
    <xf numFmtId="0" fontId="2" fillId="2" borderId="1" xfId="1"/>
    <xf numFmtId="0" fontId="3" fillId="3" borderId="0" xfId="2"/>
    <xf numFmtId="3" fontId="0" fillId="0" borderId="0" xfId="0" applyNumberFormat="1"/>
    <xf numFmtId="0" fontId="1" fillId="4" borderId="0" xfId="3"/>
    <xf numFmtId="0" fontId="0" fillId="4" borderId="0" xfId="3" applyFont="1"/>
    <xf numFmtId="0" fontId="5" fillId="5" borderId="2" xfId="5"/>
    <xf numFmtId="2" fontId="4" fillId="5" borderId="3" xfId="4" applyNumberFormat="1"/>
    <xf numFmtId="1" fontId="4" fillId="5" borderId="3" xfId="4" applyNumberFormat="1"/>
    <xf numFmtId="0" fontId="1" fillId="4" borderId="0" xfId="3" applyAlignment="1">
      <alignment horizontal="right"/>
    </xf>
    <xf numFmtId="0" fontId="0" fillId="0" borderId="0" xfId="0" applyAlignment="1">
      <alignment horizontal="right"/>
    </xf>
  </cellXfs>
  <cellStyles count="6">
    <cellStyle name="40% - Accent2" xfId="3" builtinId="35"/>
    <cellStyle name="Accent1" xfId="2" builtinId="29"/>
    <cellStyle name="Calculation" xfId="5" builtinId="22"/>
    <cellStyle name="Check Cell" xfId="1" builtinId="23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ot/AppData/Roaming/Microsoft/Excel/DbDStat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"/>
  <sheetViews>
    <sheetView workbookViewId="0">
      <pane ySplit="1" topLeftCell="A302" activePane="bottomLeft" state="frozen"/>
      <selection pane="bottomLeft" activeCell="A315" sqref="A315"/>
    </sheetView>
  </sheetViews>
  <sheetFormatPr defaultRowHeight="15" x14ac:dyDescent="0.25"/>
  <cols>
    <col min="2" max="2" width="13" customWidth="1"/>
    <col min="3" max="3" width="37.5703125" customWidth="1"/>
    <col min="5" max="5" width="17.140625" customWidth="1"/>
    <col min="6" max="10" width="19.7109375" customWidth="1"/>
    <col min="11" max="11" width="15.140625" customWidth="1"/>
    <col min="12" max="12" width="15.5703125" customWidth="1"/>
    <col min="13" max="13" width="18.5703125" customWidth="1"/>
    <col min="14" max="15" width="16.85546875" customWidth="1"/>
    <col min="16" max="16" width="13" customWidth="1"/>
    <col min="17" max="17" width="53.7109375" customWidth="1"/>
    <col min="19" max="19" width="130" customWidth="1"/>
    <col min="20" max="20" width="9.140625" customWidth="1"/>
    <col min="21" max="21" width="19.7109375" customWidth="1"/>
    <col min="22" max="22" width="12" customWidth="1"/>
  </cols>
  <sheetData>
    <row r="1" spans="1:22" x14ac:dyDescent="0.25">
      <c r="A1" s="2" t="s">
        <v>0</v>
      </c>
      <c r="B1" s="2" t="s">
        <v>9</v>
      </c>
      <c r="C1" s="2" t="s">
        <v>8</v>
      </c>
      <c r="D1" s="2" t="s">
        <v>7</v>
      </c>
      <c r="E1" s="2" t="s">
        <v>142</v>
      </c>
      <c r="F1" s="2" t="s">
        <v>122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171</v>
      </c>
      <c r="P1" s="2" t="s">
        <v>5</v>
      </c>
      <c r="Q1" s="2" t="s">
        <v>51</v>
      </c>
      <c r="R1" s="2" t="s">
        <v>14</v>
      </c>
      <c r="S1" s="2" t="s">
        <v>36</v>
      </c>
    </row>
    <row r="2" spans="1:22" x14ac:dyDescent="0.25">
      <c r="A2" t="s">
        <v>6</v>
      </c>
      <c r="B2" t="s">
        <v>10</v>
      </c>
      <c r="C2" t="s">
        <v>12</v>
      </c>
      <c r="D2">
        <v>4</v>
      </c>
      <c r="E2">
        <v>4</v>
      </c>
      <c r="F2" t="s">
        <v>6</v>
      </c>
      <c r="G2" t="s">
        <v>87</v>
      </c>
      <c r="H2" t="s">
        <v>88</v>
      </c>
      <c r="I2" t="s">
        <v>88</v>
      </c>
      <c r="J2" t="s">
        <v>89</v>
      </c>
      <c r="K2">
        <v>1</v>
      </c>
      <c r="L2">
        <v>0</v>
      </c>
      <c r="M2" t="s">
        <v>6</v>
      </c>
      <c r="N2" t="s">
        <v>6</v>
      </c>
      <c r="O2" t="s">
        <v>6</v>
      </c>
      <c r="P2" t="s">
        <v>6</v>
      </c>
      <c r="Q2" t="s">
        <v>50</v>
      </c>
      <c r="R2" s="3">
        <v>21175</v>
      </c>
      <c r="S2" t="s">
        <v>35</v>
      </c>
    </row>
    <row r="3" spans="1:22" x14ac:dyDescent="0.25">
      <c r="A3" t="s">
        <v>17</v>
      </c>
      <c r="B3" t="s">
        <v>18</v>
      </c>
      <c r="C3" t="s">
        <v>19</v>
      </c>
      <c r="D3">
        <v>2</v>
      </c>
      <c r="E3">
        <v>5</v>
      </c>
      <c r="F3" t="s">
        <v>6</v>
      </c>
      <c r="G3" t="s">
        <v>87</v>
      </c>
      <c r="H3" t="s">
        <v>90</v>
      </c>
      <c r="I3" t="s">
        <v>91</v>
      </c>
      <c r="J3" t="s">
        <v>92</v>
      </c>
      <c r="K3">
        <v>0</v>
      </c>
      <c r="L3">
        <v>1</v>
      </c>
      <c r="M3" t="s">
        <v>17</v>
      </c>
      <c r="N3" t="s">
        <v>6</v>
      </c>
      <c r="O3" t="s">
        <v>6</v>
      </c>
      <c r="P3" t="s">
        <v>6</v>
      </c>
      <c r="Q3" t="s">
        <v>50</v>
      </c>
      <c r="R3" s="3">
        <v>28789</v>
      </c>
      <c r="S3" t="s">
        <v>45</v>
      </c>
    </row>
    <row r="4" spans="1:22" x14ac:dyDescent="0.25">
      <c r="A4" t="s">
        <v>6</v>
      </c>
      <c r="B4" t="s">
        <v>18</v>
      </c>
      <c r="C4" t="s">
        <v>30</v>
      </c>
      <c r="D4">
        <v>4</v>
      </c>
      <c r="E4">
        <v>4</v>
      </c>
      <c r="F4" t="s">
        <v>6</v>
      </c>
      <c r="G4" t="s">
        <v>93</v>
      </c>
      <c r="H4" t="s">
        <v>95</v>
      </c>
      <c r="I4" t="s">
        <v>95</v>
      </c>
      <c r="J4" t="s">
        <v>96</v>
      </c>
      <c r="K4">
        <v>1</v>
      </c>
      <c r="L4">
        <v>0</v>
      </c>
      <c r="M4" t="s">
        <v>17</v>
      </c>
      <c r="N4" t="s">
        <v>17</v>
      </c>
      <c r="O4" t="s">
        <v>6</v>
      </c>
      <c r="P4" t="s">
        <v>17</v>
      </c>
      <c r="Q4" t="s">
        <v>53</v>
      </c>
      <c r="R4" s="3">
        <v>24811</v>
      </c>
      <c r="S4" t="s">
        <v>54</v>
      </c>
    </row>
    <row r="5" spans="1:22" x14ac:dyDescent="0.25">
      <c r="A5" t="s">
        <v>17</v>
      </c>
      <c r="B5" t="s">
        <v>61</v>
      </c>
      <c r="C5" t="s">
        <v>34</v>
      </c>
      <c r="D5">
        <v>2</v>
      </c>
      <c r="E5">
        <v>5</v>
      </c>
      <c r="F5" t="s">
        <v>6</v>
      </c>
      <c r="G5" t="s">
        <v>94</v>
      </c>
      <c r="H5" t="s">
        <v>97</v>
      </c>
      <c r="I5" t="s">
        <v>98</v>
      </c>
      <c r="J5" t="s">
        <v>90</v>
      </c>
      <c r="K5">
        <v>0</v>
      </c>
      <c r="L5">
        <v>1</v>
      </c>
      <c r="M5" t="s">
        <v>17</v>
      </c>
      <c r="N5" t="s">
        <v>17</v>
      </c>
      <c r="O5" t="s">
        <v>6</v>
      </c>
      <c r="P5" t="s">
        <v>6</v>
      </c>
      <c r="Q5" t="s">
        <v>80</v>
      </c>
      <c r="R5" s="3">
        <v>21272</v>
      </c>
      <c r="S5" t="s">
        <v>81</v>
      </c>
      <c r="U5" s="6" t="s">
        <v>129</v>
      </c>
      <c r="V5" s="7">
        <f>AVERAGE(D:D)</f>
        <v>1.9</v>
      </c>
    </row>
    <row r="6" spans="1:22" x14ac:dyDescent="0.25">
      <c r="A6" t="s">
        <v>17</v>
      </c>
      <c r="B6" t="s">
        <v>69</v>
      </c>
      <c r="C6" t="s">
        <v>30</v>
      </c>
      <c r="D6">
        <v>0</v>
      </c>
      <c r="E6">
        <v>5</v>
      </c>
      <c r="F6" t="s">
        <v>6</v>
      </c>
      <c r="G6" t="s">
        <v>94</v>
      </c>
      <c r="H6" t="s">
        <v>99</v>
      </c>
      <c r="I6" t="s">
        <v>89</v>
      </c>
      <c r="J6" t="s">
        <v>90</v>
      </c>
      <c r="K6">
        <v>0</v>
      </c>
      <c r="L6">
        <v>2</v>
      </c>
      <c r="M6" t="s">
        <v>17</v>
      </c>
      <c r="N6" t="s">
        <v>6</v>
      </c>
      <c r="O6" t="s">
        <v>17</v>
      </c>
      <c r="P6" t="s">
        <v>6</v>
      </c>
      <c r="Q6" t="s">
        <v>80</v>
      </c>
      <c r="R6" s="3">
        <v>29000</v>
      </c>
      <c r="S6" t="s">
        <v>164</v>
      </c>
      <c r="U6" s="6" t="s">
        <v>130</v>
      </c>
      <c r="V6" s="8">
        <f>AVERAGE(R:R)</f>
        <v>19938</v>
      </c>
    </row>
    <row r="7" spans="1:22" x14ac:dyDescent="0.25">
      <c r="A7" t="s">
        <v>6</v>
      </c>
      <c r="B7" t="s">
        <v>63</v>
      </c>
      <c r="C7" t="s">
        <v>46</v>
      </c>
      <c r="D7">
        <v>4</v>
      </c>
      <c r="E7">
        <v>1</v>
      </c>
      <c r="F7" t="s">
        <v>17</v>
      </c>
      <c r="G7" t="s">
        <v>94</v>
      </c>
      <c r="H7" t="s">
        <v>107</v>
      </c>
      <c r="I7" t="s">
        <v>113</v>
      </c>
      <c r="J7" t="s">
        <v>99</v>
      </c>
      <c r="K7">
        <v>1</v>
      </c>
      <c r="L7">
        <v>0</v>
      </c>
      <c r="M7" t="s">
        <v>6</v>
      </c>
      <c r="N7" t="s">
        <v>17</v>
      </c>
      <c r="O7" t="s">
        <v>17</v>
      </c>
      <c r="P7" t="s">
        <v>17</v>
      </c>
      <c r="Q7" t="s">
        <v>80</v>
      </c>
      <c r="R7" s="3">
        <v>0</v>
      </c>
      <c r="S7" t="s">
        <v>125</v>
      </c>
      <c r="U7" s="6" t="s">
        <v>131</v>
      </c>
      <c r="V7" s="8">
        <f>COUNTIF(A:A,"Yes")</f>
        <v>213</v>
      </c>
    </row>
    <row r="8" spans="1:22" x14ac:dyDescent="0.25">
      <c r="A8" t="s">
        <v>17</v>
      </c>
      <c r="B8" t="s">
        <v>60</v>
      </c>
      <c r="C8" t="s">
        <v>38</v>
      </c>
      <c r="D8">
        <v>3</v>
      </c>
      <c r="E8">
        <v>5</v>
      </c>
      <c r="F8" t="s">
        <v>6</v>
      </c>
      <c r="G8" t="s">
        <v>111</v>
      </c>
      <c r="H8" t="s">
        <v>102</v>
      </c>
      <c r="I8" t="s">
        <v>107</v>
      </c>
      <c r="J8" t="s">
        <v>114</v>
      </c>
      <c r="K8">
        <v>0</v>
      </c>
      <c r="L8">
        <v>1</v>
      </c>
      <c r="M8" t="s">
        <v>6</v>
      </c>
      <c r="N8" t="s">
        <v>17</v>
      </c>
      <c r="O8" t="s">
        <v>6</v>
      </c>
      <c r="P8" t="s">
        <v>6</v>
      </c>
      <c r="Q8" t="s">
        <v>126</v>
      </c>
      <c r="R8" s="3">
        <v>23144</v>
      </c>
      <c r="S8" t="s">
        <v>128</v>
      </c>
      <c r="U8" s="6" t="s">
        <v>132</v>
      </c>
      <c r="V8" s="8">
        <f>COUNTIF(A:A,"No")</f>
        <v>100</v>
      </c>
    </row>
    <row r="9" spans="1:22" x14ac:dyDescent="0.25">
      <c r="A9" t="s">
        <v>6</v>
      </c>
      <c r="B9" t="s">
        <v>79</v>
      </c>
      <c r="C9" t="s">
        <v>27</v>
      </c>
      <c r="D9">
        <v>4</v>
      </c>
      <c r="E9">
        <v>2</v>
      </c>
      <c r="F9" t="s">
        <v>17</v>
      </c>
      <c r="G9" t="s">
        <v>107</v>
      </c>
      <c r="H9" t="s">
        <v>89</v>
      </c>
      <c r="I9" t="s">
        <v>99</v>
      </c>
      <c r="J9" t="s">
        <v>99</v>
      </c>
      <c r="K9">
        <v>1</v>
      </c>
      <c r="L9">
        <v>0</v>
      </c>
      <c r="M9" t="s">
        <v>6</v>
      </c>
      <c r="N9" t="s">
        <v>17</v>
      </c>
      <c r="O9" t="s">
        <v>6</v>
      </c>
      <c r="P9" t="s">
        <v>6</v>
      </c>
      <c r="Q9" t="s">
        <v>161</v>
      </c>
      <c r="R9" s="3">
        <v>15017</v>
      </c>
      <c r="S9" t="s">
        <v>162</v>
      </c>
      <c r="U9" s="6" t="s">
        <v>133</v>
      </c>
      <c r="V9" s="8">
        <f>COUNTIF(A:A,"&lt;&gt;") - 1</f>
        <v>313</v>
      </c>
    </row>
    <row r="10" spans="1:22" x14ac:dyDescent="0.25">
      <c r="A10" t="s">
        <v>17</v>
      </c>
      <c r="B10" t="s">
        <v>78</v>
      </c>
      <c r="C10" t="s">
        <v>42</v>
      </c>
      <c r="D10">
        <v>0</v>
      </c>
      <c r="E10">
        <v>2</v>
      </c>
      <c r="F10" t="s">
        <v>17</v>
      </c>
      <c r="G10" t="s">
        <v>107</v>
      </c>
      <c r="H10" t="s">
        <v>105</v>
      </c>
      <c r="I10" t="s">
        <v>105</v>
      </c>
      <c r="J10" t="s">
        <v>107</v>
      </c>
      <c r="K10">
        <v>0</v>
      </c>
      <c r="L10">
        <v>1</v>
      </c>
      <c r="M10" t="s">
        <v>6</v>
      </c>
      <c r="N10" t="s">
        <v>6</v>
      </c>
      <c r="O10" t="s">
        <v>6</v>
      </c>
      <c r="P10" t="s">
        <v>6</v>
      </c>
      <c r="Q10" t="s">
        <v>161</v>
      </c>
      <c r="R10" s="3">
        <v>7979</v>
      </c>
      <c r="S10" t="s">
        <v>163</v>
      </c>
      <c r="U10" s="6" t="s">
        <v>134</v>
      </c>
      <c r="V10" s="7">
        <f>V7/V9*100</f>
        <v>68.05</v>
      </c>
    </row>
    <row r="11" spans="1:22" x14ac:dyDescent="0.25">
      <c r="A11" t="s">
        <v>17</v>
      </c>
      <c r="B11" t="s">
        <v>61</v>
      </c>
      <c r="C11" t="s">
        <v>21</v>
      </c>
      <c r="D11">
        <v>3</v>
      </c>
      <c r="E11">
        <v>4</v>
      </c>
      <c r="F11" t="s">
        <v>17</v>
      </c>
      <c r="G11" t="s">
        <v>107</v>
      </c>
      <c r="H11" t="s">
        <v>92</v>
      </c>
      <c r="I11" t="s">
        <v>101</v>
      </c>
      <c r="J11" t="s">
        <v>114</v>
      </c>
      <c r="K11">
        <v>0</v>
      </c>
      <c r="L11">
        <v>2</v>
      </c>
      <c r="M11" t="s">
        <v>6</v>
      </c>
      <c r="N11" t="s">
        <v>17</v>
      </c>
      <c r="O11" t="s">
        <v>6</v>
      </c>
      <c r="P11" t="s">
        <v>6</v>
      </c>
      <c r="Q11" t="s">
        <v>165</v>
      </c>
      <c r="R11" s="3">
        <v>24924</v>
      </c>
      <c r="S11" t="s">
        <v>166</v>
      </c>
      <c r="U11" s="6" t="s">
        <v>135</v>
      </c>
      <c r="V11" s="7">
        <f>V8/V9*100</f>
        <v>31.95</v>
      </c>
    </row>
    <row r="12" spans="1:22" x14ac:dyDescent="0.25">
      <c r="A12" t="s">
        <v>6</v>
      </c>
      <c r="B12" t="s">
        <v>64</v>
      </c>
      <c r="C12" t="s">
        <v>37</v>
      </c>
      <c r="D12">
        <v>4</v>
      </c>
      <c r="E12">
        <v>4</v>
      </c>
      <c r="F12" t="s">
        <v>17</v>
      </c>
      <c r="G12" t="s">
        <v>101</v>
      </c>
      <c r="H12" t="s">
        <v>91</v>
      </c>
      <c r="I12" t="s">
        <v>91</v>
      </c>
      <c r="J12" t="s">
        <v>102</v>
      </c>
      <c r="K12">
        <v>1</v>
      </c>
      <c r="L12">
        <v>0</v>
      </c>
      <c r="M12" t="s">
        <v>17</v>
      </c>
      <c r="N12" t="s">
        <v>17</v>
      </c>
      <c r="O12" t="s">
        <v>6</v>
      </c>
      <c r="P12" t="s">
        <v>17</v>
      </c>
      <c r="Q12" t="s">
        <v>167</v>
      </c>
      <c r="R12" s="3">
        <v>13126</v>
      </c>
      <c r="U12" s="6" t="s">
        <v>136</v>
      </c>
      <c r="V12" s="7">
        <f>COUNTIF(M:M,"Yes")/V9*100</f>
        <v>47.6</v>
      </c>
    </row>
    <row r="13" spans="1:22" x14ac:dyDescent="0.25">
      <c r="A13" t="s">
        <v>17</v>
      </c>
      <c r="B13" t="s">
        <v>65</v>
      </c>
      <c r="C13" t="s">
        <v>29</v>
      </c>
      <c r="D13">
        <v>3</v>
      </c>
      <c r="E13">
        <v>5</v>
      </c>
      <c r="F13" t="s">
        <v>6</v>
      </c>
      <c r="G13" t="s">
        <v>101</v>
      </c>
      <c r="H13" t="s">
        <v>93</v>
      </c>
      <c r="I13" t="s">
        <v>89</v>
      </c>
      <c r="J13" t="s">
        <v>92</v>
      </c>
      <c r="K13">
        <v>0</v>
      </c>
      <c r="L13">
        <v>1</v>
      </c>
      <c r="M13" t="s">
        <v>17</v>
      </c>
      <c r="N13" t="s">
        <v>17</v>
      </c>
      <c r="O13" t="s">
        <v>6</v>
      </c>
      <c r="P13" t="s">
        <v>17</v>
      </c>
      <c r="Q13" t="s">
        <v>167</v>
      </c>
      <c r="R13" s="3">
        <v>18276</v>
      </c>
      <c r="S13" t="s">
        <v>168</v>
      </c>
      <c r="U13" s="6" t="s">
        <v>137</v>
      </c>
      <c r="V13" s="7">
        <f>COUNTIF(N:N,"Yes")/V9*100</f>
        <v>47.92</v>
      </c>
    </row>
    <row r="14" spans="1:22" x14ac:dyDescent="0.25">
      <c r="A14" t="s">
        <v>6</v>
      </c>
      <c r="B14" t="s">
        <v>63</v>
      </c>
      <c r="C14" t="s">
        <v>48</v>
      </c>
      <c r="D14">
        <v>4</v>
      </c>
      <c r="E14">
        <v>5</v>
      </c>
      <c r="F14" t="s">
        <v>6</v>
      </c>
      <c r="G14" t="s">
        <v>95</v>
      </c>
      <c r="H14" t="s">
        <v>88</v>
      </c>
      <c r="I14" t="s">
        <v>113</v>
      </c>
      <c r="J14" t="s">
        <v>114</v>
      </c>
      <c r="K14">
        <v>1</v>
      </c>
      <c r="L14">
        <v>0</v>
      </c>
      <c r="M14" t="s">
        <v>17</v>
      </c>
      <c r="N14" t="s">
        <v>17</v>
      </c>
      <c r="O14" t="s">
        <v>17</v>
      </c>
      <c r="P14" t="s">
        <v>17</v>
      </c>
      <c r="Q14" t="s">
        <v>50</v>
      </c>
      <c r="R14" s="3">
        <v>14764</v>
      </c>
      <c r="S14" t="s">
        <v>169</v>
      </c>
      <c r="U14" s="6" t="s">
        <v>138</v>
      </c>
      <c r="V14" s="7">
        <f>COUNTIF(P:P,"Yes")/V9*100</f>
        <v>23.64</v>
      </c>
    </row>
    <row r="15" spans="1:22" x14ac:dyDescent="0.25">
      <c r="A15" t="s">
        <v>6</v>
      </c>
      <c r="B15" t="s">
        <v>65</v>
      </c>
      <c r="C15" t="s">
        <v>21</v>
      </c>
      <c r="D15">
        <v>4</v>
      </c>
      <c r="E15">
        <v>4</v>
      </c>
      <c r="F15" t="s">
        <v>17</v>
      </c>
      <c r="G15" t="s">
        <v>95</v>
      </c>
      <c r="H15" t="s">
        <v>111</v>
      </c>
      <c r="I15" t="s">
        <v>103</v>
      </c>
      <c r="J15" t="s">
        <v>112</v>
      </c>
      <c r="K15">
        <v>2</v>
      </c>
      <c r="L15">
        <v>0</v>
      </c>
      <c r="M15" t="s">
        <v>17</v>
      </c>
      <c r="N15" t="s">
        <v>17</v>
      </c>
      <c r="O15" t="s">
        <v>17</v>
      </c>
      <c r="P15" t="s">
        <v>17</v>
      </c>
      <c r="Q15" t="s">
        <v>50</v>
      </c>
      <c r="R15" s="3">
        <v>22156</v>
      </c>
      <c r="S15" t="s">
        <v>170</v>
      </c>
      <c r="U15" s="6" t="s">
        <v>139</v>
      </c>
      <c r="V15" s="8">
        <f>MAX(L:L)</f>
        <v>16</v>
      </c>
    </row>
    <row r="16" spans="1:22" x14ac:dyDescent="0.25">
      <c r="A16" t="s">
        <v>17</v>
      </c>
      <c r="B16" t="s">
        <v>64</v>
      </c>
      <c r="C16" t="s">
        <v>40</v>
      </c>
      <c r="D16">
        <v>2</v>
      </c>
      <c r="E16">
        <v>5</v>
      </c>
      <c r="F16" t="s">
        <v>6</v>
      </c>
      <c r="G16" t="s">
        <v>95</v>
      </c>
      <c r="H16" t="s">
        <v>104</v>
      </c>
      <c r="I16" t="s">
        <v>104</v>
      </c>
      <c r="J16" t="s">
        <v>111</v>
      </c>
      <c r="K16">
        <v>0</v>
      </c>
      <c r="L16">
        <v>1</v>
      </c>
      <c r="M16" t="s">
        <v>6</v>
      </c>
      <c r="N16" t="s">
        <v>17</v>
      </c>
      <c r="O16" t="s">
        <v>6</v>
      </c>
      <c r="P16" t="s">
        <v>6</v>
      </c>
      <c r="Q16" t="s">
        <v>50</v>
      </c>
      <c r="R16" s="3">
        <v>16158</v>
      </c>
      <c r="U16" s="6" t="s">
        <v>140</v>
      </c>
      <c r="V16" s="8">
        <f>MAX(K:K)</f>
        <v>4</v>
      </c>
    </row>
    <row r="17" spans="1:22" x14ac:dyDescent="0.25">
      <c r="A17" t="s">
        <v>6</v>
      </c>
      <c r="B17" t="s">
        <v>10</v>
      </c>
      <c r="C17" t="s">
        <v>37</v>
      </c>
      <c r="D17">
        <v>1</v>
      </c>
      <c r="E17">
        <v>5</v>
      </c>
      <c r="F17" t="s">
        <v>6</v>
      </c>
      <c r="G17" t="s">
        <v>98</v>
      </c>
      <c r="H17" t="s">
        <v>96</v>
      </c>
      <c r="I17" t="s">
        <v>103</v>
      </c>
      <c r="J17" t="s">
        <v>88</v>
      </c>
      <c r="K17">
        <v>1</v>
      </c>
      <c r="L17">
        <v>0</v>
      </c>
      <c r="M17" t="s">
        <v>6</v>
      </c>
      <c r="N17" t="s">
        <v>6</v>
      </c>
      <c r="O17" t="s">
        <v>17</v>
      </c>
      <c r="P17" t="s">
        <v>6</v>
      </c>
      <c r="Q17" t="s">
        <v>50</v>
      </c>
      <c r="R17" s="3">
        <v>17154</v>
      </c>
      <c r="S17" t="s">
        <v>173</v>
      </c>
      <c r="U17" s="6" t="s">
        <v>141</v>
      </c>
      <c r="V17" s="7">
        <f>COUNTIF(F:F,"Yes")/V9*100</f>
        <v>16.61</v>
      </c>
    </row>
    <row r="18" spans="1:22" x14ac:dyDescent="0.25">
      <c r="A18" t="s">
        <v>6</v>
      </c>
      <c r="B18" t="s">
        <v>77</v>
      </c>
      <c r="C18" t="s">
        <v>49</v>
      </c>
      <c r="D18">
        <v>4</v>
      </c>
      <c r="E18">
        <v>3</v>
      </c>
      <c r="F18" t="s">
        <v>6</v>
      </c>
      <c r="G18" t="s">
        <v>98</v>
      </c>
      <c r="H18" t="s">
        <v>89</v>
      </c>
      <c r="I18" t="s">
        <v>114</v>
      </c>
      <c r="J18" t="s">
        <v>114</v>
      </c>
      <c r="K18">
        <v>2</v>
      </c>
      <c r="L18">
        <v>0</v>
      </c>
      <c r="M18" t="s">
        <v>6</v>
      </c>
      <c r="N18" t="s">
        <v>17</v>
      </c>
      <c r="O18" t="s">
        <v>6</v>
      </c>
      <c r="P18" t="s">
        <v>6</v>
      </c>
      <c r="Q18" t="s">
        <v>50</v>
      </c>
      <c r="R18" s="3">
        <v>12637</v>
      </c>
      <c r="S18" t="s">
        <v>174</v>
      </c>
      <c r="U18" s="6" t="s">
        <v>144</v>
      </c>
      <c r="V18" s="7">
        <f>AVERAGE(E:E)</f>
        <v>4.32</v>
      </c>
    </row>
    <row r="19" spans="1:22" x14ac:dyDescent="0.25">
      <c r="A19" t="s">
        <v>6</v>
      </c>
      <c r="B19" t="s">
        <v>79</v>
      </c>
      <c r="C19" t="s">
        <v>26</v>
      </c>
      <c r="D19">
        <v>3</v>
      </c>
      <c r="E19">
        <v>4</v>
      </c>
      <c r="F19" t="s">
        <v>6</v>
      </c>
      <c r="G19" t="s">
        <v>98</v>
      </c>
      <c r="H19" t="s">
        <v>90</v>
      </c>
      <c r="I19" t="s">
        <v>87</v>
      </c>
      <c r="J19" t="s">
        <v>99</v>
      </c>
      <c r="K19">
        <v>3</v>
      </c>
      <c r="L19">
        <v>0</v>
      </c>
      <c r="M19" t="s">
        <v>6</v>
      </c>
      <c r="N19" t="s">
        <v>6</v>
      </c>
      <c r="O19" t="s">
        <v>6</v>
      </c>
      <c r="P19" t="s">
        <v>6</v>
      </c>
      <c r="Q19" t="s">
        <v>50</v>
      </c>
      <c r="R19" s="3">
        <v>22136</v>
      </c>
      <c r="S19" t="s">
        <v>175</v>
      </c>
      <c r="U19" s="6" t="s">
        <v>172</v>
      </c>
      <c r="V19" s="7">
        <f>COUNTIF(O:O,"Yes")/V9*100</f>
        <v>14.06</v>
      </c>
    </row>
    <row r="20" spans="1:22" x14ac:dyDescent="0.25">
      <c r="A20" t="s">
        <v>17</v>
      </c>
      <c r="B20" t="s">
        <v>60</v>
      </c>
      <c r="C20" t="s">
        <v>46</v>
      </c>
      <c r="D20">
        <v>0</v>
      </c>
      <c r="E20">
        <v>5</v>
      </c>
      <c r="F20" t="s">
        <v>6</v>
      </c>
      <c r="G20" t="s">
        <v>98</v>
      </c>
      <c r="H20" t="s">
        <v>114</v>
      </c>
      <c r="I20" t="s">
        <v>89</v>
      </c>
      <c r="J20" t="s">
        <v>104</v>
      </c>
      <c r="K20">
        <v>0</v>
      </c>
      <c r="L20">
        <v>1</v>
      </c>
      <c r="M20" t="s">
        <v>6</v>
      </c>
      <c r="N20" t="s">
        <v>6</v>
      </c>
      <c r="O20" t="s">
        <v>6</v>
      </c>
      <c r="P20" t="s">
        <v>6</v>
      </c>
      <c r="Q20" t="s">
        <v>50</v>
      </c>
      <c r="R20" s="3">
        <v>17865</v>
      </c>
      <c r="S20" t="s">
        <v>189</v>
      </c>
    </row>
    <row r="21" spans="1:22" x14ac:dyDescent="0.25">
      <c r="A21" t="s">
        <v>17</v>
      </c>
      <c r="B21" t="s">
        <v>66</v>
      </c>
      <c r="C21" t="s">
        <v>26</v>
      </c>
      <c r="D21">
        <v>1</v>
      </c>
      <c r="E21">
        <v>5</v>
      </c>
      <c r="F21" t="s">
        <v>6</v>
      </c>
      <c r="G21" t="s">
        <v>98</v>
      </c>
      <c r="H21" t="s">
        <v>98</v>
      </c>
      <c r="I21" t="s">
        <v>98</v>
      </c>
      <c r="J21" t="s">
        <v>99</v>
      </c>
      <c r="K21">
        <v>0</v>
      </c>
      <c r="L21">
        <v>2</v>
      </c>
      <c r="M21" t="s">
        <v>17</v>
      </c>
      <c r="N21" t="s">
        <v>6</v>
      </c>
      <c r="O21" t="s">
        <v>6</v>
      </c>
      <c r="P21" t="s">
        <v>6</v>
      </c>
      <c r="Q21" t="s">
        <v>50</v>
      </c>
      <c r="R21" s="3">
        <v>30501</v>
      </c>
      <c r="S21" t="s">
        <v>176</v>
      </c>
    </row>
    <row r="22" spans="1:22" x14ac:dyDescent="0.25">
      <c r="A22" t="s">
        <v>17</v>
      </c>
      <c r="B22" t="s">
        <v>63</v>
      </c>
      <c r="C22" t="s">
        <v>46</v>
      </c>
      <c r="D22">
        <v>3</v>
      </c>
      <c r="E22">
        <v>5</v>
      </c>
      <c r="F22" t="s">
        <v>6</v>
      </c>
      <c r="G22" t="s">
        <v>89</v>
      </c>
      <c r="H22" t="s">
        <v>89</v>
      </c>
      <c r="I22" t="s">
        <v>95</v>
      </c>
      <c r="J22" t="s">
        <v>101</v>
      </c>
      <c r="K22">
        <v>0</v>
      </c>
      <c r="L22">
        <v>3</v>
      </c>
      <c r="M22" t="s">
        <v>17</v>
      </c>
      <c r="N22" t="s">
        <v>6</v>
      </c>
      <c r="O22" t="s">
        <v>6</v>
      </c>
      <c r="P22" t="s">
        <v>6</v>
      </c>
      <c r="Q22" t="s">
        <v>177</v>
      </c>
      <c r="R22" s="3">
        <v>27449</v>
      </c>
      <c r="S22" t="s">
        <v>178</v>
      </c>
    </row>
    <row r="23" spans="1:22" x14ac:dyDescent="0.25">
      <c r="A23" t="s">
        <v>17</v>
      </c>
      <c r="B23" t="s">
        <v>74</v>
      </c>
      <c r="C23" t="s">
        <v>12</v>
      </c>
      <c r="D23">
        <v>3</v>
      </c>
      <c r="E23">
        <v>5</v>
      </c>
      <c r="F23" t="s">
        <v>6</v>
      </c>
      <c r="G23" t="s">
        <v>107</v>
      </c>
      <c r="H23" t="s">
        <v>114</v>
      </c>
      <c r="I23" t="s">
        <v>109</v>
      </c>
      <c r="J23" t="s">
        <v>116</v>
      </c>
      <c r="K23">
        <v>0</v>
      </c>
      <c r="L23">
        <v>4</v>
      </c>
      <c r="M23" t="s">
        <v>17</v>
      </c>
      <c r="N23" t="s">
        <v>6</v>
      </c>
      <c r="O23" t="s">
        <v>6</v>
      </c>
      <c r="P23" t="s">
        <v>6</v>
      </c>
      <c r="Q23" t="s">
        <v>199</v>
      </c>
      <c r="R23" s="3">
        <v>26288</v>
      </c>
      <c r="S23" t="s">
        <v>190</v>
      </c>
    </row>
    <row r="24" spans="1:22" x14ac:dyDescent="0.25">
      <c r="A24" t="s">
        <v>17</v>
      </c>
      <c r="B24" t="s">
        <v>56</v>
      </c>
      <c r="C24" t="s">
        <v>25</v>
      </c>
      <c r="D24">
        <v>3</v>
      </c>
      <c r="E24">
        <v>4</v>
      </c>
      <c r="F24" t="s">
        <v>6</v>
      </c>
      <c r="G24" t="s">
        <v>107</v>
      </c>
      <c r="H24" t="s">
        <v>102</v>
      </c>
      <c r="I24" t="s">
        <v>99</v>
      </c>
      <c r="J24" t="s">
        <v>107</v>
      </c>
      <c r="K24">
        <v>0</v>
      </c>
      <c r="L24">
        <v>5</v>
      </c>
      <c r="M24" t="s">
        <v>17</v>
      </c>
      <c r="N24" t="s">
        <v>17</v>
      </c>
      <c r="O24" t="s">
        <v>6</v>
      </c>
      <c r="P24" t="s">
        <v>6</v>
      </c>
      <c r="Q24" t="s">
        <v>199</v>
      </c>
      <c r="R24" s="3">
        <v>23165</v>
      </c>
      <c r="S24" t="s">
        <v>191</v>
      </c>
    </row>
    <row r="25" spans="1:22" x14ac:dyDescent="0.25">
      <c r="A25" t="s">
        <v>17</v>
      </c>
      <c r="B25" t="s">
        <v>71</v>
      </c>
      <c r="C25" t="s">
        <v>20</v>
      </c>
      <c r="D25">
        <v>2</v>
      </c>
      <c r="E25">
        <v>5</v>
      </c>
      <c r="F25" t="s">
        <v>6</v>
      </c>
      <c r="G25" t="s">
        <v>107</v>
      </c>
      <c r="H25" t="s">
        <v>89</v>
      </c>
      <c r="I25" t="s">
        <v>99</v>
      </c>
      <c r="J25" t="s">
        <v>114</v>
      </c>
      <c r="K25">
        <v>0</v>
      </c>
      <c r="L25">
        <v>6</v>
      </c>
      <c r="M25" t="s">
        <v>17</v>
      </c>
      <c r="N25" t="s">
        <v>17</v>
      </c>
      <c r="O25" t="s">
        <v>6</v>
      </c>
      <c r="P25" t="s">
        <v>6</v>
      </c>
      <c r="Q25" t="s">
        <v>200</v>
      </c>
      <c r="R25" s="3">
        <v>24529</v>
      </c>
      <c r="S25" t="s">
        <v>188</v>
      </c>
    </row>
    <row r="26" spans="1:22" x14ac:dyDescent="0.25">
      <c r="A26" t="s">
        <v>6</v>
      </c>
      <c r="B26" t="s">
        <v>56</v>
      </c>
      <c r="C26" t="s">
        <v>47</v>
      </c>
      <c r="D26">
        <v>3</v>
      </c>
      <c r="E26">
        <v>5</v>
      </c>
      <c r="F26" t="s">
        <v>6</v>
      </c>
      <c r="G26" t="s">
        <v>107</v>
      </c>
      <c r="H26" t="s">
        <v>88</v>
      </c>
      <c r="I26" t="s">
        <v>87</v>
      </c>
      <c r="J26" t="s">
        <v>96</v>
      </c>
      <c r="K26">
        <v>1</v>
      </c>
      <c r="L26">
        <v>0</v>
      </c>
      <c r="M26" t="s">
        <v>17</v>
      </c>
      <c r="N26" t="s">
        <v>6</v>
      </c>
      <c r="O26" t="s">
        <v>17</v>
      </c>
      <c r="P26" t="s">
        <v>6</v>
      </c>
      <c r="Q26" t="s">
        <v>199</v>
      </c>
      <c r="R26" s="3">
        <v>19027</v>
      </c>
    </row>
    <row r="27" spans="1:22" x14ac:dyDescent="0.25">
      <c r="A27" t="s">
        <v>6</v>
      </c>
      <c r="B27" t="s">
        <v>64</v>
      </c>
      <c r="C27" t="s">
        <v>41</v>
      </c>
      <c r="D27">
        <v>4</v>
      </c>
      <c r="E27">
        <v>2</v>
      </c>
      <c r="F27" t="s">
        <v>6</v>
      </c>
      <c r="G27" t="s">
        <v>107</v>
      </c>
      <c r="H27" t="s">
        <v>88</v>
      </c>
      <c r="I27" t="s">
        <v>114</v>
      </c>
      <c r="J27" t="s">
        <v>95</v>
      </c>
      <c r="K27">
        <v>2</v>
      </c>
      <c r="L27">
        <v>0</v>
      </c>
      <c r="M27" t="s">
        <v>17</v>
      </c>
      <c r="N27" t="s">
        <v>6</v>
      </c>
      <c r="O27" t="s">
        <v>6</v>
      </c>
      <c r="P27" t="s">
        <v>6</v>
      </c>
      <c r="Q27" t="s">
        <v>199</v>
      </c>
      <c r="R27" s="3">
        <v>11645</v>
      </c>
    </row>
    <row r="28" spans="1:22" x14ac:dyDescent="0.25">
      <c r="A28" t="s">
        <v>6</v>
      </c>
      <c r="B28" t="s">
        <v>55</v>
      </c>
      <c r="C28" t="s">
        <v>34</v>
      </c>
      <c r="D28">
        <v>4</v>
      </c>
      <c r="E28">
        <v>4</v>
      </c>
      <c r="F28" t="s">
        <v>6</v>
      </c>
      <c r="G28" t="s">
        <v>107</v>
      </c>
      <c r="H28" t="s">
        <v>114</v>
      </c>
      <c r="I28" t="s">
        <v>104</v>
      </c>
      <c r="J28" t="s">
        <v>105</v>
      </c>
      <c r="K28">
        <v>3</v>
      </c>
      <c r="L28">
        <v>0</v>
      </c>
      <c r="M28" t="s">
        <v>17</v>
      </c>
      <c r="N28" t="s">
        <v>17</v>
      </c>
      <c r="O28" t="s">
        <v>6</v>
      </c>
      <c r="P28" t="s">
        <v>17</v>
      </c>
      <c r="Q28" t="s">
        <v>199</v>
      </c>
      <c r="R28" s="3">
        <v>21465</v>
      </c>
    </row>
    <row r="29" spans="1:22" x14ac:dyDescent="0.25">
      <c r="A29" t="s">
        <v>17</v>
      </c>
      <c r="B29" t="s">
        <v>71</v>
      </c>
      <c r="C29" t="s">
        <v>24</v>
      </c>
      <c r="D29">
        <v>0</v>
      </c>
      <c r="E29">
        <v>5</v>
      </c>
      <c r="F29" t="s">
        <v>6</v>
      </c>
      <c r="G29" t="s">
        <v>107</v>
      </c>
      <c r="H29" t="s">
        <v>105</v>
      </c>
      <c r="I29" t="s">
        <v>115</v>
      </c>
      <c r="J29" t="s">
        <v>95</v>
      </c>
      <c r="K29">
        <v>0</v>
      </c>
      <c r="L29">
        <v>1</v>
      </c>
      <c r="M29" t="s">
        <v>17</v>
      </c>
      <c r="N29" t="s">
        <v>17</v>
      </c>
      <c r="O29" t="s">
        <v>6</v>
      </c>
      <c r="P29" t="s">
        <v>6</v>
      </c>
      <c r="Q29" t="s">
        <v>199</v>
      </c>
      <c r="R29" s="3">
        <v>20015</v>
      </c>
    </row>
    <row r="30" spans="1:22" x14ac:dyDescent="0.25">
      <c r="A30" t="s">
        <v>6</v>
      </c>
      <c r="B30" t="s">
        <v>64</v>
      </c>
      <c r="C30" t="s">
        <v>24</v>
      </c>
      <c r="D30">
        <v>4</v>
      </c>
      <c r="E30">
        <v>4</v>
      </c>
      <c r="F30" t="s">
        <v>17</v>
      </c>
      <c r="G30" t="s">
        <v>107</v>
      </c>
      <c r="H30" t="s">
        <v>101</v>
      </c>
      <c r="I30" t="s">
        <v>89</v>
      </c>
      <c r="J30" t="s">
        <v>102</v>
      </c>
      <c r="K30">
        <v>1</v>
      </c>
      <c r="L30">
        <v>0</v>
      </c>
      <c r="M30" t="s">
        <v>6</v>
      </c>
      <c r="N30" t="s">
        <v>17</v>
      </c>
      <c r="O30" t="s">
        <v>6</v>
      </c>
      <c r="P30" t="s">
        <v>6</v>
      </c>
      <c r="Q30" t="s">
        <v>199</v>
      </c>
      <c r="R30" s="3">
        <v>16145</v>
      </c>
    </row>
    <row r="31" spans="1:22" x14ac:dyDescent="0.25">
      <c r="A31" t="s">
        <v>6</v>
      </c>
      <c r="B31" t="s">
        <v>71</v>
      </c>
      <c r="C31" t="s">
        <v>28</v>
      </c>
      <c r="D31">
        <v>4</v>
      </c>
      <c r="E31">
        <v>0</v>
      </c>
      <c r="F31" t="s">
        <v>6</v>
      </c>
      <c r="G31" t="s">
        <v>107</v>
      </c>
      <c r="H31" t="s">
        <v>87</v>
      </c>
      <c r="I31" t="s">
        <v>88</v>
      </c>
      <c r="J31" t="s">
        <v>105</v>
      </c>
      <c r="K31">
        <v>2</v>
      </c>
      <c r="L31">
        <v>0</v>
      </c>
      <c r="M31" t="s">
        <v>17</v>
      </c>
      <c r="N31" t="s">
        <v>17</v>
      </c>
      <c r="O31" t="s">
        <v>6</v>
      </c>
      <c r="P31" t="s">
        <v>6</v>
      </c>
      <c r="Q31" t="s">
        <v>199</v>
      </c>
      <c r="R31" s="3">
        <v>12135</v>
      </c>
    </row>
    <row r="32" spans="1:22" x14ac:dyDescent="0.25">
      <c r="A32" t="s">
        <v>17</v>
      </c>
      <c r="B32" t="s">
        <v>63</v>
      </c>
      <c r="C32" t="s">
        <v>21</v>
      </c>
      <c r="D32">
        <v>2</v>
      </c>
      <c r="E32">
        <v>5</v>
      </c>
      <c r="F32" t="s">
        <v>17</v>
      </c>
      <c r="G32" t="s">
        <v>88</v>
      </c>
      <c r="H32" t="s">
        <v>94</v>
      </c>
      <c r="I32" t="s">
        <v>88</v>
      </c>
      <c r="J32" t="s">
        <v>105</v>
      </c>
      <c r="K32">
        <v>0</v>
      </c>
      <c r="L32">
        <v>1</v>
      </c>
      <c r="M32" t="s">
        <v>6</v>
      </c>
      <c r="N32" t="s">
        <v>6</v>
      </c>
      <c r="O32" t="s">
        <v>6</v>
      </c>
      <c r="P32" t="s">
        <v>6</v>
      </c>
      <c r="Q32" t="s">
        <v>199</v>
      </c>
      <c r="R32" s="3">
        <v>23298</v>
      </c>
    </row>
    <row r="33" spans="1:19" x14ac:dyDescent="0.25">
      <c r="A33" t="s">
        <v>17</v>
      </c>
      <c r="B33" t="s">
        <v>78</v>
      </c>
      <c r="C33" t="s">
        <v>22</v>
      </c>
      <c r="D33">
        <v>0</v>
      </c>
      <c r="E33">
        <v>5</v>
      </c>
      <c r="F33" t="s">
        <v>6</v>
      </c>
      <c r="G33" t="s">
        <v>107</v>
      </c>
      <c r="H33" t="s">
        <v>99</v>
      </c>
      <c r="I33" t="s">
        <v>90</v>
      </c>
      <c r="J33" t="s">
        <v>114</v>
      </c>
      <c r="K33">
        <v>0</v>
      </c>
      <c r="L33">
        <v>2</v>
      </c>
      <c r="M33" t="s">
        <v>6</v>
      </c>
      <c r="N33" t="s">
        <v>6</v>
      </c>
      <c r="O33" t="s">
        <v>17</v>
      </c>
      <c r="P33" t="s">
        <v>6</v>
      </c>
      <c r="Q33" t="s">
        <v>199</v>
      </c>
      <c r="R33" s="3">
        <v>20702</v>
      </c>
    </row>
    <row r="34" spans="1:19" x14ac:dyDescent="0.25">
      <c r="A34" t="s">
        <v>17</v>
      </c>
      <c r="B34" t="s">
        <v>78</v>
      </c>
      <c r="C34" t="s">
        <v>25</v>
      </c>
      <c r="D34">
        <v>3</v>
      </c>
      <c r="E34">
        <v>4</v>
      </c>
      <c r="F34" t="s">
        <v>6</v>
      </c>
      <c r="G34" t="s">
        <v>107</v>
      </c>
      <c r="H34" t="s">
        <v>114</v>
      </c>
      <c r="I34" t="s">
        <v>114</v>
      </c>
      <c r="J34" t="s">
        <v>99</v>
      </c>
      <c r="K34">
        <v>0</v>
      </c>
      <c r="L34">
        <v>3</v>
      </c>
      <c r="M34" t="s">
        <v>17</v>
      </c>
      <c r="N34" t="s">
        <v>6</v>
      </c>
      <c r="O34" t="s">
        <v>6</v>
      </c>
      <c r="P34" t="s">
        <v>6</v>
      </c>
      <c r="Q34" t="s">
        <v>199</v>
      </c>
      <c r="R34" s="3">
        <v>26734</v>
      </c>
      <c r="S34" t="s">
        <v>166</v>
      </c>
    </row>
    <row r="35" spans="1:19" x14ac:dyDescent="0.25">
      <c r="A35" t="s">
        <v>6</v>
      </c>
      <c r="B35" t="s">
        <v>63</v>
      </c>
      <c r="C35" t="s">
        <v>27</v>
      </c>
      <c r="D35">
        <v>4</v>
      </c>
      <c r="E35">
        <v>1</v>
      </c>
      <c r="F35" t="s">
        <v>6</v>
      </c>
      <c r="G35" t="s">
        <v>105</v>
      </c>
      <c r="H35" t="s">
        <v>103</v>
      </c>
      <c r="I35" t="s">
        <v>103</v>
      </c>
      <c r="J35" t="s">
        <v>115</v>
      </c>
      <c r="K35">
        <v>1</v>
      </c>
      <c r="L35">
        <v>0</v>
      </c>
      <c r="M35" t="s">
        <v>17</v>
      </c>
      <c r="N35" t="s">
        <v>17</v>
      </c>
      <c r="O35" t="s">
        <v>6</v>
      </c>
      <c r="P35" t="s">
        <v>17</v>
      </c>
      <c r="Q35" t="s">
        <v>192</v>
      </c>
      <c r="R35" s="3">
        <v>15104</v>
      </c>
      <c r="S35" t="s">
        <v>193</v>
      </c>
    </row>
    <row r="36" spans="1:19" x14ac:dyDescent="0.25">
      <c r="A36" t="s">
        <v>6</v>
      </c>
      <c r="B36" t="s">
        <v>63</v>
      </c>
      <c r="C36" t="s">
        <v>15</v>
      </c>
      <c r="D36">
        <v>4</v>
      </c>
      <c r="E36">
        <v>5</v>
      </c>
      <c r="F36" t="s">
        <v>6</v>
      </c>
      <c r="G36" t="s">
        <v>105</v>
      </c>
      <c r="H36" t="s">
        <v>109</v>
      </c>
      <c r="I36" t="s">
        <v>88</v>
      </c>
      <c r="J36" t="s">
        <v>88</v>
      </c>
      <c r="K36">
        <v>2</v>
      </c>
      <c r="L36">
        <v>0</v>
      </c>
      <c r="M36" t="s">
        <v>6</v>
      </c>
      <c r="N36" t="s">
        <v>17</v>
      </c>
      <c r="O36" t="s">
        <v>6</v>
      </c>
      <c r="P36" t="s">
        <v>6</v>
      </c>
      <c r="Q36" t="s">
        <v>192</v>
      </c>
      <c r="R36" s="3">
        <v>18104</v>
      </c>
      <c r="S36" t="s">
        <v>194</v>
      </c>
    </row>
    <row r="37" spans="1:19" x14ac:dyDescent="0.25">
      <c r="A37" t="s">
        <v>17</v>
      </c>
      <c r="B37" t="s">
        <v>55</v>
      </c>
      <c r="C37" t="s">
        <v>42</v>
      </c>
      <c r="D37">
        <v>2</v>
      </c>
      <c r="E37">
        <v>5</v>
      </c>
      <c r="F37" t="s">
        <v>17</v>
      </c>
      <c r="G37" t="s">
        <v>105</v>
      </c>
      <c r="H37" t="s">
        <v>101</v>
      </c>
      <c r="I37" t="s">
        <v>95</v>
      </c>
      <c r="J37" t="s">
        <v>107</v>
      </c>
      <c r="K37">
        <v>0</v>
      </c>
      <c r="L37">
        <v>1</v>
      </c>
      <c r="M37" t="s">
        <v>17</v>
      </c>
      <c r="N37" t="s">
        <v>17</v>
      </c>
      <c r="O37" t="s">
        <v>6</v>
      </c>
      <c r="P37" t="s">
        <v>6</v>
      </c>
      <c r="Q37" t="s">
        <v>192</v>
      </c>
      <c r="R37" s="3">
        <v>21896</v>
      </c>
    </row>
    <row r="38" spans="1:19" x14ac:dyDescent="0.25">
      <c r="A38" t="s">
        <v>17</v>
      </c>
      <c r="B38" t="s">
        <v>72</v>
      </c>
      <c r="C38" t="s">
        <v>15</v>
      </c>
      <c r="D38">
        <v>2</v>
      </c>
      <c r="E38">
        <v>5</v>
      </c>
      <c r="F38" t="s">
        <v>17</v>
      </c>
      <c r="G38" t="s">
        <v>107</v>
      </c>
      <c r="H38" t="s">
        <v>97</v>
      </c>
      <c r="I38" t="s">
        <v>110</v>
      </c>
      <c r="J38" t="s">
        <v>104</v>
      </c>
      <c r="K38">
        <v>0</v>
      </c>
      <c r="L38">
        <v>2</v>
      </c>
      <c r="M38" t="s">
        <v>6</v>
      </c>
      <c r="N38" t="s">
        <v>6</v>
      </c>
      <c r="O38" t="s">
        <v>6</v>
      </c>
      <c r="P38" t="s">
        <v>6</v>
      </c>
      <c r="Q38" t="s">
        <v>199</v>
      </c>
      <c r="R38" s="3">
        <v>25750</v>
      </c>
      <c r="S38" t="s">
        <v>198</v>
      </c>
    </row>
    <row r="39" spans="1:19" x14ac:dyDescent="0.25">
      <c r="A39" t="s">
        <v>17</v>
      </c>
      <c r="B39" t="s">
        <v>72</v>
      </c>
      <c r="C39" t="s">
        <v>19</v>
      </c>
      <c r="D39">
        <v>1</v>
      </c>
      <c r="E39">
        <v>5</v>
      </c>
      <c r="F39" t="s">
        <v>6</v>
      </c>
      <c r="G39" t="s">
        <v>107</v>
      </c>
      <c r="H39" t="s">
        <v>97</v>
      </c>
      <c r="I39" t="s">
        <v>88</v>
      </c>
      <c r="J39" t="s">
        <v>103</v>
      </c>
      <c r="K39">
        <v>0</v>
      </c>
      <c r="L39">
        <v>3</v>
      </c>
      <c r="M39" t="s">
        <v>6</v>
      </c>
      <c r="N39" t="s">
        <v>6</v>
      </c>
      <c r="O39" t="s">
        <v>6</v>
      </c>
      <c r="P39" t="s">
        <v>6</v>
      </c>
      <c r="Q39" t="s">
        <v>199</v>
      </c>
      <c r="R39" s="3">
        <v>22401</v>
      </c>
    </row>
    <row r="40" spans="1:19" x14ac:dyDescent="0.25">
      <c r="A40" t="s">
        <v>6</v>
      </c>
      <c r="B40" t="s">
        <v>61</v>
      </c>
      <c r="C40" t="s">
        <v>15</v>
      </c>
      <c r="D40">
        <v>3</v>
      </c>
      <c r="E40">
        <v>5</v>
      </c>
      <c r="F40" t="s">
        <v>6</v>
      </c>
      <c r="G40" t="s">
        <v>115</v>
      </c>
      <c r="H40" t="s">
        <v>97</v>
      </c>
      <c r="I40" t="s">
        <v>99</v>
      </c>
      <c r="J40" t="s">
        <v>102</v>
      </c>
      <c r="K40">
        <v>1</v>
      </c>
      <c r="L40">
        <v>0</v>
      </c>
      <c r="M40" t="s">
        <v>17</v>
      </c>
      <c r="N40" t="s">
        <v>17</v>
      </c>
      <c r="O40" t="s">
        <v>6</v>
      </c>
      <c r="P40" t="s">
        <v>6</v>
      </c>
      <c r="Q40" t="s">
        <v>201</v>
      </c>
      <c r="R40" s="3">
        <v>19434</v>
      </c>
    </row>
    <row r="41" spans="1:19" x14ac:dyDescent="0.25">
      <c r="A41" t="s">
        <v>17</v>
      </c>
      <c r="B41" t="s">
        <v>74</v>
      </c>
      <c r="C41" t="s">
        <v>13</v>
      </c>
      <c r="D41">
        <v>0</v>
      </c>
      <c r="E41">
        <v>5</v>
      </c>
      <c r="F41" t="s">
        <v>6</v>
      </c>
      <c r="G41" t="s">
        <v>115</v>
      </c>
      <c r="H41" t="s">
        <v>97</v>
      </c>
      <c r="I41" t="s">
        <v>104</v>
      </c>
      <c r="J41" t="s">
        <v>102</v>
      </c>
      <c r="K41">
        <v>0</v>
      </c>
      <c r="L41">
        <v>1</v>
      </c>
      <c r="M41" t="s">
        <v>6</v>
      </c>
      <c r="N41" t="s">
        <v>6</v>
      </c>
      <c r="O41" t="s">
        <v>6</v>
      </c>
      <c r="P41" t="s">
        <v>6</v>
      </c>
      <c r="Q41" t="s">
        <v>202</v>
      </c>
      <c r="R41" s="3">
        <v>19358</v>
      </c>
    </row>
    <row r="42" spans="1:19" x14ac:dyDescent="0.25">
      <c r="A42" t="s">
        <v>17</v>
      </c>
      <c r="B42" t="s">
        <v>71</v>
      </c>
      <c r="C42" t="s">
        <v>24</v>
      </c>
      <c r="D42">
        <v>0</v>
      </c>
      <c r="E42">
        <v>5</v>
      </c>
      <c r="F42" t="s">
        <v>6</v>
      </c>
      <c r="G42" t="s">
        <v>115</v>
      </c>
      <c r="H42" t="s">
        <v>114</v>
      </c>
      <c r="I42" t="s">
        <v>106</v>
      </c>
      <c r="J42" t="s">
        <v>107</v>
      </c>
      <c r="K42">
        <v>0</v>
      </c>
      <c r="L42">
        <v>2</v>
      </c>
      <c r="M42" t="s">
        <v>6</v>
      </c>
      <c r="N42" t="s">
        <v>6</v>
      </c>
      <c r="O42" t="s">
        <v>6</v>
      </c>
      <c r="P42" t="s">
        <v>17</v>
      </c>
      <c r="Q42" t="s">
        <v>201</v>
      </c>
      <c r="R42" s="3">
        <v>24316</v>
      </c>
      <c r="S42" t="s">
        <v>203</v>
      </c>
    </row>
    <row r="43" spans="1:19" x14ac:dyDescent="0.25">
      <c r="A43" t="s">
        <v>17</v>
      </c>
      <c r="B43" t="s">
        <v>70</v>
      </c>
      <c r="C43" t="s">
        <v>12</v>
      </c>
      <c r="D43">
        <v>2</v>
      </c>
      <c r="E43">
        <v>5</v>
      </c>
      <c r="F43" t="s">
        <v>6</v>
      </c>
      <c r="G43" t="s">
        <v>115</v>
      </c>
      <c r="H43" t="s">
        <v>93</v>
      </c>
      <c r="I43" t="s">
        <v>114</v>
      </c>
      <c r="J43" t="s">
        <v>99</v>
      </c>
      <c r="K43">
        <v>0</v>
      </c>
      <c r="L43">
        <v>3</v>
      </c>
      <c r="M43" t="s">
        <v>17</v>
      </c>
      <c r="N43" t="s">
        <v>17</v>
      </c>
      <c r="O43" t="s">
        <v>6</v>
      </c>
      <c r="P43" t="s">
        <v>6</v>
      </c>
      <c r="Q43" t="s">
        <v>201</v>
      </c>
      <c r="R43" s="3">
        <v>20109</v>
      </c>
    </row>
    <row r="44" spans="1:19" x14ac:dyDescent="0.25">
      <c r="A44" t="s">
        <v>17</v>
      </c>
      <c r="B44" t="s">
        <v>67</v>
      </c>
      <c r="C44" t="s">
        <v>21</v>
      </c>
      <c r="D44">
        <v>3</v>
      </c>
      <c r="E44">
        <v>5</v>
      </c>
      <c r="F44" t="s">
        <v>17</v>
      </c>
      <c r="G44" t="s">
        <v>95</v>
      </c>
      <c r="H44" t="s">
        <v>88</v>
      </c>
      <c r="I44" t="s">
        <v>105</v>
      </c>
      <c r="J44" t="s">
        <v>114</v>
      </c>
      <c r="K44">
        <v>0</v>
      </c>
      <c r="L44">
        <v>4</v>
      </c>
      <c r="M44" t="s">
        <v>6</v>
      </c>
      <c r="N44" t="s">
        <v>6</v>
      </c>
      <c r="O44" t="s">
        <v>6</v>
      </c>
      <c r="P44" t="s">
        <v>6</v>
      </c>
      <c r="Q44" t="s">
        <v>50</v>
      </c>
      <c r="R44" s="3">
        <v>28867</v>
      </c>
    </row>
    <row r="45" spans="1:19" x14ac:dyDescent="0.25">
      <c r="A45" t="s">
        <v>17</v>
      </c>
      <c r="B45" t="s">
        <v>71</v>
      </c>
      <c r="C45" t="s">
        <v>32</v>
      </c>
      <c r="D45">
        <v>3</v>
      </c>
      <c r="E45">
        <v>4</v>
      </c>
      <c r="F45" t="s">
        <v>6</v>
      </c>
      <c r="G45" t="s">
        <v>95</v>
      </c>
      <c r="H45" t="s">
        <v>101</v>
      </c>
      <c r="I45" t="s">
        <v>114</v>
      </c>
      <c r="J45" t="s">
        <v>88</v>
      </c>
      <c r="K45">
        <v>0</v>
      </c>
      <c r="L45">
        <v>5</v>
      </c>
      <c r="M45" t="s">
        <v>17</v>
      </c>
      <c r="N45" t="s">
        <v>6</v>
      </c>
      <c r="O45" t="s">
        <v>6</v>
      </c>
      <c r="P45" t="s">
        <v>6</v>
      </c>
      <c r="Q45" t="s">
        <v>50</v>
      </c>
      <c r="R45" s="3">
        <v>25121</v>
      </c>
      <c r="S45" t="s">
        <v>204</v>
      </c>
    </row>
    <row r="46" spans="1:19" x14ac:dyDescent="0.25">
      <c r="A46" t="s">
        <v>17</v>
      </c>
      <c r="B46" t="s">
        <v>72</v>
      </c>
      <c r="C46" t="s">
        <v>38</v>
      </c>
      <c r="D46">
        <v>0</v>
      </c>
      <c r="E46">
        <v>5</v>
      </c>
      <c r="F46" t="s">
        <v>6</v>
      </c>
      <c r="G46" t="s">
        <v>107</v>
      </c>
      <c r="H46" t="s">
        <v>114</v>
      </c>
      <c r="I46" t="s">
        <v>114</v>
      </c>
      <c r="J46" t="s">
        <v>94</v>
      </c>
      <c r="K46">
        <v>0</v>
      </c>
      <c r="L46">
        <v>6</v>
      </c>
      <c r="M46" t="s">
        <v>17</v>
      </c>
      <c r="N46" t="s">
        <v>6</v>
      </c>
      <c r="O46" t="s">
        <v>6</v>
      </c>
      <c r="P46" t="s">
        <v>6</v>
      </c>
      <c r="Q46" t="s">
        <v>199</v>
      </c>
      <c r="R46" s="3">
        <v>15272</v>
      </c>
    </row>
    <row r="47" spans="1:19" x14ac:dyDescent="0.25">
      <c r="A47" t="s">
        <v>17</v>
      </c>
      <c r="B47" t="s">
        <v>60</v>
      </c>
      <c r="C47" t="s">
        <v>40</v>
      </c>
      <c r="D47">
        <v>0</v>
      </c>
      <c r="E47">
        <v>5</v>
      </c>
      <c r="F47" t="s">
        <v>6</v>
      </c>
      <c r="G47" t="s">
        <v>113</v>
      </c>
      <c r="H47" t="s">
        <v>114</v>
      </c>
      <c r="I47" t="s">
        <v>94</v>
      </c>
      <c r="J47" t="s">
        <v>113</v>
      </c>
      <c r="K47">
        <v>0</v>
      </c>
      <c r="L47">
        <v>7</v>
      </c>
      <c r="M47" t="s">
        <v>6</v>
      </c>
      <c r="N47" t="s">
        <v>17</v>
      </c>
      <c r="O47" t="s">
        <v>6</v>
      </c>
      <c r="P47" t="s">
        <v>6</v>
      </c>
      <c r="Q47" t="s">
        <v>210</v>
      </c>
      <c r="R47" s="3">
        <v>17982</v>
      </c>
    </row>
    <row r="48" spans="1:19" x14ac:dyDescent="0.25">
      <c r="A48" t="s">
        <v>17</v>
      </c>
      <c r="B48" t="s">
        <v>64</v>
      </c>
      <c r="C48" t="s">
        <v>40</v>
      </c>
      <c r="D48">
        <v>0</v>
      </c>
      <c r="E48">
        <v>5</v>
      </c>
      <c r="F48" t="s">
        <v>6</v>
      </c>
      <c r="G48" t="s">
        <v>113</v>
      </c>
      <c r="H48" t="s">
        <v>114</v>
      </c>
      <c r="I48" t="s">
        <v>90</v>
      </c>
      <c r="J48" t="s">
        <v>99</v>
      </c>
      <c r="K48">
        <v>0</v>
      </c>
      <c r="L48">
        <v>8</v>
      </c>
      <c r="M48" t="s">
        <v>6</v>
      </c>
      <c r="N48" t="s">
        <v>6</v>
      </c>
      <c r="O48" t="s">
        <v>6</v>
      </c>
      <c r="P48" t="s">
        <v>6</v>
      </c>
      <c r="Q48" t="s">
        <v>210</v>
      </c>
      <c r="R48" s="3">
        <v>21111</v>
      </c>
    </row>
    <row r="49" spans="1:19" x14ac:dyDescent="0.25">
      <c r="A49" t="s">
        <v>17</v>
      </c>
      <c r="B49" t="s">
        <v>59</v>
      </c>
      <c r="C49" t="s">
        <v>38</v>
      </c>
      <c r="D49">
        <v>2</v>
      </c>
      <c r="E49">
        <v>5</v>
      </c>
      <c r="F49" t="s">
        <v>6</v>
      </c>
      <c r="G49" t="s">
        <v>113</v>
      </c>
      <c r="H49" t="s">
        <v>114</v>
      </c>
      <c r="I49" t="s">
        <v>99</v>
      </c>
      <c r="J49" t="s">
        <v>113</v>
      </c>
      <c r="K49">
        <v>0</v>
      </c>
      <c r="L49">
        <v>9</v>
      </c>
      <c r="M49" t="s">
        <v>17</v>
      </c>
      <c r="N49" t="s">
        <v>6</v>
      </c>
      <c r="O49" t="s">
        <v>6</v>
      </c>
      <c r="P49" t="s">
        <v>17</v>
      </c>
      <c r="Q49" t="s">
        <v>210</v>
      </c>
      <c r="R49" s="3">
        <v>18428</v>
      </c>
    </row>
    <row r="50" spans="1:19" x14ac:dyDescent="0.25">
      <c r="A50" t="s">
        <v>17</v>
      </c>
      <c r="B50" t="s">
        <v>78</v>
      </c>
      <c r="C50" t="s">
        <v>24</v>
      </c>
      <c r="D50">
        <v>2</v>
      </c>
      <c r="E50">
        <v>5</v>
      </c>
      <c r="F50" t="s">
        <v>6</v>
      </c>
      <c r="G50" t="s">
        <v>113</v>
      </c>
      <c r="H50" t="s">
        <v>116</v>
      </c>
      <c r="I50" t="s">
        <v>89</v>
      </c>
      <c r="J50" t="s">
        <v>88</v>
      </c>
      <c r="K50">
        <v>0</v>
      </c>
      <c r="L50">
        <v>10</v>
      </c>
      <c r="M50" t="s">
        <v>6</v>
      </c>
      <c r="N50" t="s">
        <v>17</v>
      </c>
      <c r="O50" t="s">
        <v>6</v>
      </c>
      <c r="P50" t="s">
        <v>6</v>
      </c>
      <c r="Q50" t="s">
        <v>210</v>
      </c>
      <c r="R50" s="3">
        <v>27435</v>
      </c>
    </row>
    <row r="51" spans="1:19" x14ac:dyDescent="0.25">
      <c r="A51" t="s">
        <v>17</v>
      </c>
      <c r="B51" t="s">
        <v>72</v>
      </c>
      <c r="C51" t="s">
        <v>21</v>
      </c>
      <c r="D51">
        <v>1</v>
      </c>
      <c r="E51">
        <v>5</v>
      </c>
      <c r="F51" t="s">
        <v>6</v>
      </c>
      <c r="G51" t="s">
        <v>113</v>
      </c>
      <c r="H51" t="s">
        <v>109</v>
      </c>
      <c r="I51" t="s">
        <v>116</v>
      </c>
      <c r="J51" t="s">
        <v>89</v>
      </c>
      <c r="K51">
        <v>0</v>
      </c>
      <c r="L51">
        <v>11</v>
      </c>
      <c r="M51" t="s">
        <v>6</v>
      </c>
      <c r="N51" t="s">
        <v>17</v>
      </c>
      <c r="O51" t="s">
        <v>6</v>
      </c>
      <c r="P51" t="s">
        <v>6</v>
      </c>
      <c r="Q51" t="s">
        <v>210</v>
      </c>
      <c r="R51" s="3">
        <v>22158</v>
      </c>
      <c r="S51" t="s">
        <v>211</v>
      </c>
    </row>
    <row r="52" spans="1:19" x14ac:dyDescent="0.25">
      <c r="A52" t="s">
        <v>17</v>
      </c>
      <c r="B52" t="s">
        <v>63</v>
      </c>
      <c r="C52" t="s">
        <v>44</v>
      </c>
      <c r="D52">
        <v>0</v>
      </c>
      <c r="E52">
        <v>3</v>
      </c>
      <c r="F52" t="s">
        <v>6</v>
      </c>
      <c r="G52" t="s">
        <v>113</v>
      </c>
      <c r="H52" t="s">
        <v>116</v>
      </c>
      <c r="I52" t="s">
        <v>109</v>
      </c>
      <c r="J52" t="s">
        <v>88</v>
      </c>
      <c r="K52">
        <v>0</v>
      </c>
      <c r="L52">
        <v>12</v>
      </c>
      <c r="M52" t="s">
        <v>6</v>
      </c>
      <c r="N52" t="s">
        <v>6</v>
      </c>
      <c r="O52" t="s">
        <v>6</v>
      </c>
      <c r="P52" t="s">
        <v>6</v>
      </c>
      <c r="Q52" t="s">
        <v>213</v>
      </c>
      <c r="R52" s="3">
        <v>14808</v>
      </c>
      <c r="S52" t="s">
        <v>212</v>
      </c>
    </row>
    <row r="53" spans="1:19" x14ac:dyDescent="0.25">
      <c r="A53" t="s">
        <v>17</v>
      </c>
      <c r="B53" t="s">
        <v>61</v>
      </c>
      <c r="C53" t="s">
        <v>20</v>
      </c>
      <c r="D53">
        <v>0</v>
      </c>
      <c r="E53">
        <v>5</v>
      </c>
      <c r="F53" t="s">
        <v>6</v>
      </c>
      <c r="G53" t="s">
        <v>113</v>
      </c>
      <c r="H53" t="s">
        <v>116</v>
      </c>
      <c r="I53" t="s">
        <v>102</v>
      </c>
      <c r="J53" t="s">
        <v>94</v>
      </c>
      <c r="K53">
        <v>0</v>
      </c>
      <c r="L53">
        <v>13</v>
      </c>
      <c r="M53" t="s">
        <v>6</v>
      </c>
      <c r="N53" t="s">
        <v>6</v>
      </c>
      <c r="O53" t="s">
        <v>6</v>
      </c>
      <c r="P53" t="s">
        <v>6</v>
      </c>
      <c r="Q53" t="s">
        <v>213</v>
      </c>
      <c r="R53" s="3">
        <v>24066</v>
      </c>
    </row>
    <row r="54" spans="1:19" x14ac:dyDescent="0.25">
      <c r="A54" t="s">
        <v>17</v>
      </c>
      <c r="B54" t="s">
        <v>74</v>
      </c>
      <c r="C54" t="s">
        <v>15</v>
      </c>
      <c r="D54">
        <v>0</v>
      </c>
      <c r="E54">
        <v>5</v>
      </c>
      <c r="F54" t="s">
        <v>6</v>
      </c>
      <c r="G54" t="s">
        <v>115</v>
      </c>
      <c r="H54" t="s">
        <v>116</v>
      </c>
      <c r="I54" t="s">
        <v>88</v>
      </c>
      <c r="J54" t="s">
        <v>101</v>
      </c>
      <c r="K54">
        <v>0</v>
      </c>
      <c r="L54">
        <v>14</v>
      </c>
      <c r="M54" t="s">
        <v>6</v>
      </c>
      <c r="N54" t="s">
        <v>6</v>
      </c>
      <c r="O54" t="s">
        <v>6</v>
      </c>
      <c r="P54" t="s">
        <v>6</v>
      </c>
      <c r="Q54" t="s">
        <v>201</v>
      </c>
      <c r="R54" s="3">
        <v>19098</v>
      </c>
    </row>
    <row r="55" spans="1:19" x14ac:dyDescent="0.25">
      <c r="A55" t="s">
        <v>17</v>
      </c>
      <c r="B55" t="s">
        <v>72</v>
      </c>
      <c r="C55" t="s">
        <v>13</v>
      </c>
      <c r="D55">
        <v>2</v>
      </c>
      <c r="E55">
        <v>5</v>
      </c>
      <c r="F55" t="s">
        <v>6</v>
      </c>
      <c r="G55" t="s">
        <v>94</v>
      </c>
      <c r="H55" t="s">
        <v>116</v>
      </c>
      <c r="I55" t="s">
        <v>89</v>
      </c>
      <c r="J55" t="s">
        <v>115</v>
      </c>
      <c r="K55">
        <v>0</v>
      </c>
      <c r="L55">
        <v>15</v>
      </c>
      <c r="M55" t="s">
        <v>6</v>
      </c>
      <c r="N55" t="s">
        <v>6</v>
      </c>
      <c r="O55" t="s">
        <v>6</v>
      </c>
      <c r="P55" t="s">
        <v>17</v>
      </c>
      <c r="Q55" t="s">
        <v>80</v>
      </c>
      <c r="R55" s="3">
        <v>20575</v>
      </c>
    </row>
    <row r="56" spans="1:19" x14ac:dyDescent="0.25">
      <c r="A56" t="s">
        <v>17</v>
      </c>
      <c r="B56" t="s">
        <v>77</v>
      </c>
      <c r="C56" t="s">
        <v>44</v>
      </c>
      <c r="D56">
        <v>3</v>
      </c>
      <c r="E56">
        <v>5</v>
      </c>
      <c r="F56" t="s">
        <v>6</v>
      </c>
      <c r="G56" t="s">
        <v>113</v>
      </c>
      <c r="H56" t="s">
        <v>116</v>
      </c>
      <c r="I56" t="s">
        <v>90</v>
      </c>
      <c r="J56" t="s">
        <v>108</v>
      </c>
      <c r="K56">
        <v>0</v>
      </c>
      <c r="L56">
        <v>16</v>
      </c>
      <c r="M56" t="s">
        <v>6</v>
      </c>
      <c r="N56" t="s">
        <v>6</v>
      </c>
      <c r="O56" t="s">
        <v>6</v>
      </c>
      <c r="P56" t="s">
        <v>6</v>
      </c>
      <c r="Q56" t="s">
        <v>214</v>
      </c>
      <c r="R56" s="3">
        <v>21512</v>
      </c>
      <c r="S56" t="s">
        <v>215</v>
      </c>
    </row>
    <row r="57" spans="1:19" x14ac:dyDescent="0.25">
      <c r="A57" t="s">
        <v>6</v>
      </c>
      <c r="B57" t="s">
        <v>70</v>
      </c>
      <c r="C57" t="s">
        <v>21</v>
      </c>
      <c r="D57">
        <v>2</v>
      </c>
      <c r="E57">
        <v>5</v>
      </c>
      <c r="F57" t="s">
        <v>6</v>
      </c>
      <c r="G57" t="s">
        <v>113</v>
      </c>
      <c r="H57" t="s">
        <v>104</v>
      </c>
      <c r="I57" t="s">
        <v>94</v>
      </c>
      <c r="J57" t="s">
        <v>116</v>
      </c>
      <c r="K57">
        <v>1</v>
      </c>
      <c r="L57">
        <v>0</v>
      </c>
      <c r="M57" t="s">
        <v>6</v>
      </c>
      <c r="N57" t="s">
        <v>17</v>
      </c>
      <c r="O57" t="s">
        <v>6</v>
      </c>
      <c r="P57" t="s">
        <v>6</v>
      </c>
      <c r="Q57" t="s">
        <v>216</v>
      </c>
      <c r="R57" s="3">
        <v>24231</v>
      </c>
      <c r="S57" t="s">
        <v>217</v>
      </c>
    </row>
    <row r="58" spans="1:19" x14ac:dyDescent="0.25">
      <c r="A58" t="s">
        <v>6</v>
      </c>
      <c r="B58" t="s">
        <v>66</v>
      </c>
      <c r="C58" t="s">
        <v>40</v>
      </c>
      <c r="D58">
        <v>2</v>
      </c>
      <c r="E58">
        <v>5</v>
      </c>
      <c r="F58" t="s">
        <v>6</v>
      </c>
      <c r="G58" t="s">
        <v>113</v>
      </c>
      <c r="H58" t="s">
        <v>116</v>
      </c>
      <c r="I58" t="s">
        <v>89</v>
      </c>
      <c r="J58" t="s">
        <v>97</v>
      </c>
      <c r="K58">
        <v>2</v>
      </c>
      <c r="L58">
        <v>0</v>
      </c>
      <c r="M58" t="s">
        <v>17</v>
      </c>
      <c r="N58" t="s">
        <v>17</v>
      </c>
      <c r="O58" t="s">
        <v>17</v>
      </c>
      <c r="P58" t="s">
        <v>6</v>
      </c>
      <c r="Q58" t="s">
        <v>218</v>
      </c>
      <c r="R58" s="3">
        <v>16608</v>
      </c>
    </row>
    <row r="59" spans="1:19" x14ac:dyDescent="0.25">
      <c r="A59" t="s">
        <v>17</v>
      </c>
      <c r="B59" t="s">
        <v>64</v>
      </c>
      <c r="C59" t="s">
        <v>26</v>
      </c>
      <c r="D59">
        <v>0</v>
      </c>
      <c r="E59">
        <v>5</v>
      </c>
      <c r="F59" t="s">
        <v>6</v>
      </c>
      <c r="G59" t="s">
        <v>113</v>
      </c>
      <c r="H59" t="s">
        <v>116</v>
      </c>
      <c r="I59" t="s">
        <v>99</v>
      </c>
      <c r="J59" t="s">
        <v>88</v>
      </c>
      <c r="K59">
        <v>0</v>
      </c>
      <c r="L59">
        <v>1</v>
      </c>
      <c r="M59" t="s">
        <v>6</v>
      </c>
      <c r="N59" t="s">
        <v>6</v>
      </c>
      <c r="O59" t="s">
        <v>17</v>
      </c>
      <c r="P59" t="s">
        <v>6</v>
      </c>
      <c r="Q59" t="s">
        <v>218</v>
      </c>
      <c r="R59" s="3">
        <v>14024</v>
      </c>
      <c r="S59" t="s">
        <v>219</v>
      </c>
    </row>
    <row r="60" spans="1:19" x14ac:dyDescent="0.25">
      <c r="A60" t="s">
        <v>17</v>
      </c>
      <c r="B60" t="s">
        <v>63</v>
      </c>
      <c r="C60" t="s">
        <v>43</v>
      </c>
      <c r="D60">
        <v>0</v>
      </c>
      <c r="E60">
        <v>5</v>
      </c>
      <c r="F60" t="s">
        <v>6</v>
      </c>
      <c r="G60" t="s">
        <v>113</v>
      </c>
      <c r="H60" t="s">
        <v>116</v>
      </c>
      <c r="I60" t="s">
        <v>105</v>
      </c>
      <c r="J60" t="s">
        <v>89</v>
      </c>
      <c r="K60">
        <v>0</v>
      </c>
      <c r="L60">
        <v>2</v>
      </c>
      <c r="M60" t="s">
        <v>6</v>
      </c>
      <c r="N60" t="s">
        <v>6</v>
      </c>
      <c r="O60" t="s">
        <v>6</v>
      </c>
      <c r="P60" t="s">
        <v>6</v>
      </c>
      <c r="Q60" t="s">
        <v>218</v>
      </c>
      <c r="R60" s="3">
        <v>18416</v>
      </c>
    </row>
    <row r="61" spans="1:19" x14ac:dyDescent="0.25">
      <c r="A61" t="s">
        <v>17</v>
      </c>
      <c r="B61" t="s">
        <v>78</v>
      </c>
      <c r="C61" t="s">
        <v>42</v>
      </c>
      <c r="D61">
        <v>0</v>
      </c>
      <c r="E61">
        <v>5</v>
      </c>
      <c r="F61" t="s">
        <v>6</v>
      </c>
      <c r="G61" t="s">
        <v>105</v>
      </c>
      <c r="H61" t="s">
        <v>114</v>
      </c>
      <c r="I61" t="s">
        <v>93</v>
      </c>
      <c r="J61" t="s">
        <v>111</v>
      </c>
      <c r="K61">
        <v>0</v>
      </c>
      <c r="L61">
        <v>3</v>
      </c>
      <c r="M61" t="s">
        <v>6</v>
      </c>
      <c r="N61" t="s">
        <v>6</v>
      </c>
      <c r="O61" t="s">
        <v>6</v>
      </c>
      <c r="P61" t="s">
        <v>6</v>
      </c>
      <c r="Q61" t="s">
        <v>50</v>
      </c>
      <c r="R61" s="3">
        <v>22047</v>
      </c>
    </row>
    <row r="62" spans="1:19" x14ac:dyDescent="0.25">
      <c r="A62" t="s">
        <v>17</v>
      </c>
      <c r="B62" t="s">
        <v>77</v>
      </c>
      <c r="C62" t="s">
        <v>19</v>
      </c>
      <c r="D62">
        <v>0</v>
      </c>
      <c r="E62">
        <v>5</v>
      </c>
      <c r="F62" t="s">
        <v>6</v>
      </c>
      <c r="G62" t="s">
        <v>106</v>
      </c>
      <c r="H62" t="s">
        <v>99</v>
      </c>
      <c r="I62" t="s">
        <v>97</v>
      </c>
      <c r="J62" t="s">
        <v>101</v>
      </c>
      <c r="K62">
        <v>0</v>
      </c>
      <c r="L62">
        <v>4</v>
      </c>
      <c r="M62" t="s">
        <v>6</v>
      </c>
      <c r="N62" t="s">
        <v>6</v>
      </c>
      <c r="O62" t="s">
        <v>17</v>
      </c>
      <c r="P62" t="s">
        <v>6</v>
      </c>
      <c r="Q62" t="s">
        <v>227</v>
      </c>
      <c r="R62" s="3">
        <v>18705</v>
      </c>
      <c r="S62" t="s">
        <v>229</v>
      </c>
    </row>
    <row r="63" spans="1:19" x14ac:dyDescent="0.25">
      <c r="A63" t="s">
        <v>17</v>
      </c>
      <c r="B63" t="s">
        <v>59</v>
      </c>
      <c r="C63" t="s">
        <v>46</v>
      </c>
      <c r="D63">
        <v>2</v>
      </c>
      <c r="E63">
        <v>5</v>
      </c>
      <c r="F63" t="s">
        <v>6</v>
      </c>
      <c r="G63" t="s">
        <v>115</v>
      </c>
      <c r="H63" t="s">
        <v>90</v>
      </c>
      <c r="I63" t="s">
        <v>114</v>
      </c>
      <c r="J63" t="s">
        <v>92</v>
      </c>
      <c r="K63">
        <v>0</v>
      </c>
      <c r="L63">
        <v>5</v>
      </c>
      <c r="M63" t="s">
        <v>6</v>
      </c>
      <c r="N63" t="s">
        <v>6</v>
      </c>
      <c r="O63" t="s">
        <v>6</v>
      </c>
      <c r="P63" t="s">
        <v>6</v>
      </c>
      <c r="Q63" t="s">
        <v>228</v>
      </c>
      <c r="R63" s="3">
        <v>19015</v>
      </c>
    </row>
    <row r="64" spans="1:19" x14ac:dyDescent="0.25">
      <c r="A64" t="s">
        <v>17</v>
      </c>
      <c r="B64" t="s">
        <v>77</v>
      </c>
      <c r="C64" t="s">
        <v>15</v>
      </c>
      <c r="D64">
        <v>0</v>
      </c>
      <c r="E64">
        <v>5</v>
      </c>
      <c r="F64" t="s">
        <v>6</v>
      </c>
      <c r="G64" t="s">
        <v>97</v>
      </c>
      <c r="H64" t="s">
        <v>116</v>
      </c>
      <c r="I64" t="s">
        <v>89</v>
      </c>
      <c r="J64" t="s">
        <v>91</v>
      </c>
      <c r="K64">
        <v>0</v>
      </c>
      <c r="L64">
        <v>6</v>
      </c>
      <c r="M64" t="s">
        <v>6</v>
      </c>
      <c r="N64" t="s">
        <v>17</v>
      </c>
      <c r="O64" t="s">
        <v>17</v>
      </c>
      <c r="P64" t="s">
        <v>6</v>
      </c>
      <c r="Q64" t="s">
        <v>230</v>
      </c>
      <c r="R64" s="3">
        <v>21929</v>
      </c>
    </row>
    <row r="65" spans="1:19" x14ac:dyDescent="0.25">
      <c r="A65" t="s">
        <v>17</v>
      </c>
      <c r="B65" t="s">
        <v>66</v>
      </c>
      <c r="C65" t="s">
        <v>25</v>
      </c>
      <c r="D65">
        <v>0</v>
      </c>
      <c r="E65">
        <v>5</v>
      </c>
      <c r="F65" t="s">
        <v>6</v>
      </c>
      <c r="G65" t="s">
        <v>97</v>
      </c>
      <c r="H65" t="s">
        <v>116</v>
      </c>
      <c r="I65" t="s">
        <v>105</v>
      </c>
      <c r="J65" t="s">
        <v>114</v>
      </c>
      <c r="K65">
        <v>0</v>
      </c>
      <c r="L65">
        <v>7</v>
      </c>
      <c r="M65" t="s">
        <v>6</v>
      </c>
      <c r="N65" t="s">
        <v>6</v>
      </c>
      <c r="O65" t="s">
        <v>6</v>
      </c>
      <c r="P65" t="s">
        <v>6</v>
      </c>
      <c r="Q65" t="s">
        <v>230</v>
      </c>
      <c r="R65" s="3">
        <v>26668</v>
      </c>
    </row>
    <row r="66" spans="1:19" x14ac:dyDescent="0.25">
      <c r="A66" t="s">
        <v>6</v>
      </c>
      <c r="B66" t="s">
        <v>18</v>
      </c>
      <c r="C66" t="s">
        <v>22</v>
      </c>
      <c r="D66">
        <v>4</v>
      </c>
      <c r="E66">
        <v>4</v>
      </c>
      <c r="F66" t="s">
        <v>6</v>
      </c>
      <c r="G66" t="s">
        <v>97</v>
      </c>
      <c r="H66" t="s">
        <v>116</v>
      </c>
      <c r="I66" t="s">
        <v>99</v>
      </c>
      <c r="J66" t="s">
        <v>105</v>
      </c>
      <c r="K66">
        <v>1</v>
      </c>
      <c r="L66">
        <v>0</v>
      </c>
      <c r="M66" t="s">
        <v>17</v>
      </c>
      <c r="N66" t="s">
        <v>17</v>
      </c>
      <c r="O66" t="s">
        <v>17</v>
      </c>
      <c r="P66" t="s">
        <v>17</v>
      </c>
      <c r="Q66" t="s">
        <v>230</v>
      </c>
      <c r="R66" s="3">
        <v>19016</v>
      </c>
    </row>
    <row r="67" spans="1:19" x14ac:dyDescent="0.25">
      <c r="A67" t="s">
        <v>6</v>
      </c>
      <c r="B67" t="s">
        <v>72</v>
      </c>
      <c r="C67" t="s">
        <v>47</v>
      </c>
      <c r="D67">
        <v>4</v>
      </c>
      <c r="E67">
        <v>2</v>
      </c>
      <c r="F67" t="s">
        <v>17</v>
      </c>
      <c r="G67" t="s">
        <v>97</v>
      </c>
      <c r="H67" t="s">
        <v>116</v>
      </c>
      <c r="I67" t="s">
        <v>102</v>
      </c>
      <c r="J67" t="s">
        <v>89</v>
      </c>
      <c r="K67">
        <v>2</v>
      </c>
      <c r="L67">
        <v>0</v>
      </c>
      <c r="M67" t="s">
        <v>6</v>
      </c>
      <c r="N67" t="s">
        <v>17</v>
      </c>
      <c r="O67" t="s">
        <v>6</v>
      </c>
      <c r="P67" t="s">
        <v>6</v>
      </c>
      <c r="Q67" t="s">
        <v>231</v>
      </c>
      <c r="R67" s="3">
        <v>11079</v>
      </c>
    </row>
    <row r="68" spans="1:19" x14ac:dyDescent="0.25">
      <c r="A68" t="s">
        <v>17</v>
      </c>
      <c r="B68" t="s">
        <v>78</v>
      </c>
      <c r="C68" t="s">
        <v>24</v>
      </c>
      <c r="D68">
        <v>1</v>
      </c>
      <c r="E68">
        <v>5</v>
      </c>
      <c r="F68" t="s">
        <v>17</v>
      </c>
      <c r="G68" t="s">
        <v>97</v>
      </c>
      <c r="H68" t="s">
        <v>116</v>
      </c>
      <c r="I68" t="s">
        <v>116</v>
      </c>
      <c r="J68" t="s">
        <v>98</v>
      </c>
      <c r="K68">
        <v>0</v>
      </c>
      <c r="L68">
        <v>1</v>
      </c>
      <c r="M68" t="s">
        <v>17</v>
      </c>
      <c r="N68" t="s">
        <v>17</v>
      </c>
      <c r="O68" t="s">
        <v>6</v>
      </c>
      <c r="P68" t="s">
        <v>6</v>
      </c>
      <c r="Q68" t="s">
        <v>231</v>
      </c>
      <c r="R68" s="3">
        <v>28777</v>
      </c>
    </row>
    <row r="69" spans="1:19" x14ac:dyDescent="0.25">
      <c r="A69" t="s">
        <v>6</v>
      </c>
      <c r="B69" t="s">
        <v>63</v>
      </c>
      <c r="C69" t="s">
        <v>19</v>
      </c>
      <c r="D69">
        <v>4</v>
      </c>
      <c r="E69">
        <v>4</v>
      </c>
      <c r="F69" t="s">
        <v>17</v>
      </c>
      <c r="G69" t="s">
        <v>113</v>
      </c>
      <c r="H69" t="s">
        <v>116</v>
      </c>
      <c r="I69" t="s">
        <v>99</v>
      </c>
      <c r="J69" t="s">
        <v>114</v>
      </c>
      <c r="K69">
        <v>1</v>
      </c>
      <c r="L69">
        <v>0</v>
      </c>
      <c r="M69" t="s">
        <v>17</v>
      </c>
      <c r="N69" t="s">
        <v>17</v>
      </c>
      <c r="O69" t="s">
        <v>6</v>
      </c>
      <c r="P69" t="s">
        <v>17</v>
      </c>
      <c r="Q69" t="s">
        <v>232</v>
      </c>
      <c r="R69" s="3">
        <v>26477</v>
      </c>
    </row>
    <row r="70" spans="1:19" x14ac:dyDescent="0.25">
      <c r="A70" t="s">
        <v>17</v>
      </c>
      <c r="B70" t="s">
        <v>63</v>
      </c>
      <c r="C70" t="s">
        <v>16</v>
      </c>
      <c r="D70">
        <v>0</v>
      </c>
      <c r="E70">
        <v>5</v>
      </c>
      <c r="F70" t="s">
        <v>6</v>
      </c>
      <c r="G70" t="s">
        <v>113</v>
      </c>
      <c r="H70" t="s">
        <v>105</v>
      </c>
      <c r="I70" t="s">
        <v>98</v>
      </c>
      <c r="J70" t="s">
        <v>90</v>
      </c>
      <c r="K70">
        <v>0</v>
      </c>
      <c r="L70">
        <v>1</v>
      </c>
      <c r="M70" t="s">
        <v>17</v>
      </c>
      <c r="N70" t="s">
        <v>17</v>
      </c>
      <c r="O70" t="s">
        <v>6</v>
      </c>
      <c r="P70" t="s">
        <v>6</v>
      </c>
      <c r="Q70" t="s">
        <v>232</v>
      </c>
      <c r="R70" s="3">
        <v>16644</v>
      </c>
    </row>
    <row r="71" spans="1:19" x14ac:dyDescent="0.25">
      <c r="A71" t="s">
        <v>6</v>
      </c>
      <c r="B71" t="s">
        <v>64</v>
      </c>
      <c r="C71" t="s">
        <v>39</v>
      </c>
      <c r="D71">
        <v>4</v>
      </c>
      <c r="E71">
        <v>2</v>
      </c>
      <c r="F71" t="s">
        <v>17</v>
      </c>
      <c r="G71" t="s">
        <v>113</v>
      </c>
      <c r="H71" t="s">
        <v>116</v>
      </c>
      <c r="I71" t="s">
        <v>93</v>
      </c>
      <c r="J71" t="s">
        <v>97</v>
      </c>
      <c r="K71">
        <v>1</v>
      </c>
      <c r="L71">
        <v>0</v>
      </c>
      <c r="M71" t="s">
        <v>17</v>
      </c>
      <c r="N71" t="s">
        <v>17</v>
      </c>
      <c r="O71" t="s">
        <v>17</v>
      </c>
      <c r="P71" t="s">
        <v>17</v>
      </c>
      <c r="Q71" t="s">
        <v>232</v>
      </c>
      <c r="R71" s="3">
        <v>0</v>
      </c>
      <c r="S71" t="s">
        <v>233</v>
      </c>
    </row>
    <row r="72" spans="1:19" x14ac:dyDescent="0.25">
      <c r="A72" t="s">
        <v>17</v>
      </c>
      <c r="B72" t="s">
        <v>66</v>
      </c>
      <c r="C72" t="s">
        <v>19</v>
      </c>
      <c r="D72">
        <v>2</v>
      </c>
      <c r="E72">
        <v>5</v>
      </c>
      <c r="F72" t="s">
        <v>6</v>
      </c>
      <c r="G72" t="s">
        <v>113</v>
      </c>
      <c r="H72" t="s">
        <v>103</v>
      </c>
      <c r="I72" t="s">
        <v>113</v>
      </c>
      <c r="J72" t="s">
        <v>107</v>
      </c>
      <c r="K72">
        <v>0</v>
      </c>
      <c r="L72">
        <v>1</v>
      </c>
      <c r="M72" t="s">
        <v>17</v>
      </c>
      <c r="N72" t="s">
        <v>17</v>
      </c>
      <c r="O72" t="s">
        <v>17</v>
      </c>
      <c r="P72" t="s">
        <v>6</v>
      </c>
      <c r="Q72" t="s">
        <v>232</v>
      </c>
      <c r="R72" s="3">
        <v>23125</v>
      </c>
    </row>
    <row r="73" spans="1:19" x14ac:dyDescent="0.25">
      <c r="A73" t="s">
        <v>17</v>
      </c>
      <c r="B73" t="s">
        <v>68</v>
      </c>
      <c r="C73" t="s">
        <v>28</v>
      </c>
      <c r="D73">
        <v>3</v>
      </c>
      <c r="E73">
        <v>4</v>
      </c>
      <c r="F73" t="s">
        <v>6</v>
      </c>
      <c r="G73" t="s">
        <v>113</v>
      </c>
      <c r="H73" t="s">
        <v>96</v>
      </c>
      <c r="I73" t="s">
        <v>88</v>
      </c>
      <c r="J73" t="s">
        <v>114</v>
      </c>
      <c r="K73">
        <v>0</v>
      </c>
      <c r="L73">
        <v>2</v>
      </c>
      <c r="M73" t="s">
        <v>17</v>
      </c>
      <c r="N73" t="s">
        <v>17</v>
      </c>
      <c r="O73" t="s">
        <v>6</v>
      </c>
      <c r="P73" t="s">
        <v>6</v>
      </c>
      <c r="Q73" t="s">
        <v>232</v>
      </c>
      <c r="R73" s="3">
        <v>25412</v>
      </c>
    </row>
    <row r="74" spans="1:19" x14ac:dyDescent="0.25">
      <c r="A74" t="s">
        <v>17</v>
      </c>
      <c r="B74" t="s">
        <v>67</v>
      </c>
      <c r="C74" t="s">
        <v>26</v>
      </c>
      <c r="D74">
        <v>3</v>
      </c>
      <c r="E74">
        <v>5</v>
      </c>
      <c r="F74" t="s">
        <v>6</v>
      </c>
      <c r="G74" t="s">
        <v>116</v>
      </c>
      <c r="H74" t="s">
        <v>105</v>
      </c>
      <c r="I74" t="s">
        <v>107</v>
      </c>
      <c r="J74" t="s">
        <v>91</v>
      </c>
      <c r="K74">
        <v>0</v>
      </c>
      <c r="L74">
        <v>3</v>
      </c>
      <c r="M74" t="s">
        <v>17</v>
      </c>
      <c r="N74" t="s">
        <v>6</v>
      </c>
      <c r="O74" t="s">
        <v>6</v>
      </c>
      <c r="P74" t="s">
        <v>17</v>
      </c>
      <c r="Q74" t="s">
        <v>238</v>
      </c>
      <c r="R74" s="3">
        <v>29400</v>
      </c>
    </row>
    <row r="75" spans="1:19" x14ac:dyDescent="0.25">
      <c r="A75" t="s">
        <v>17</v>
      </c>
      <c r="B75" t="s">
        <v>66</v>
      </c>
      <c r="C75" t="s">
        <v>24</v>
      </c>
      <c r="D75">
        <v>3</v>
      </c>
      <c r="E75">
        <v>3</v>
      </c>
      <c r="F75" t="s">
        <v>17</v>
      </c>
      <c r="G75" t="s">
        <v>98</v>
      </c>
      <c r="H75" t="s">
        <v>116</v>
      </c>
      <c r="I75" t="s">
        <v>114</v>
      </c>
      <c r="J75" t="s">
        <v>115</v>
      </c>
      <c r="K75">
        <v>0</v>
      </c>
      <c r="L75">
        <v>4</v>
      </c>
      <c r="M75" t="s">
        <v>6</v>
      </c>
      <c r="N75" t="s">
        <v>6</v>
      </c>
      <c r="O75" t="s">
        <v>6</v>
      </c>
      <c r="P75" t="s">
        <v>6</v>
      </c>
      <c r="Q75" t="s">
        <v>50</v>
      </c>
      <c r="R75" s="3">
        <v>26147</v>
      </c>
      <c r="S75" t="s">
        <v>243</v>
      </c>
    </row>
    <row r="76" spans="1:19" x14ac:dyDescent="0.25">
      <c r="A76" t="s">
        <v>17</v>
      </c>
      <c r="B76" t="s">
        <v>18</v>
      </c>
      <c r="C76" t="s">
        <v>46</v>
      </c>
      <c r="D76">
        <v>3</v>
      </c>
      <c r="E76">
        <v>3</v>
      </c>
      <c r="F76" t="s">
        <v>6</v>
      </c>
      <c r="G76" t="s">
        <v>98</v>
      </c>
      <c r="H76" t="s">
        <v>109</v>
      </c>
      <c r="I76" t="s">
        <v>116</v>
      </c>
      <c r="J76" t="s">
        <v>99</v>
      </c>
      <c r="K76">
        <v>0</v>
      </c>
      <c r="L76">
        <v>5</v>
      </c>
      <c r="M76" t="s">
        <v>6</v>
      </c>
      <c r="N76" t="s">
        <v>6</v>
      </c>
      <c r="O76" t="s">
        <v>6</v>
      </c>
      <c r="P76" t="s">
        <v>6</v>
      </c>
      <c r="Q76" t="s">
        <v>50</v>
      </c>
      <c r="R76" s="3">
        <v>24342</v>
      </c>
    </row>
    <row r="77" spans="1:19" x14ac:dyDescent="0.25">
      <c r="A77" t="s">
        <v>17</v>
      </c>
      <c r="B77" t="s">
        <v>68</v>
      </c>
      <c r="C77" t="s">
        <v>30</v>
      </c>
      <c r="D77">
        <v>3</v>
      </c>
      <c r="E77">
        <v>5</v>
      </c>
      <c r="F77" t="s">
        <v>6</v>
      </c>
      <c r="G77" t="s">
        <v>113</v>
      </c>
      <c r="H77" t="s">
        <v>116</v>
      </c>
      <c r="I77" t="s">
        <v>94</v>
      </c>
      <c r="J77" t="s">
        <v>106</v>
      </c>
      <c r="K77">
        <v>0</v>
      </c>
      <c r="L77">
        <v>6</v>
      </c>
      <c r="M77" t="s">
        <v>6</v>
      </c>
      <c r="N77" t="s">
        <v>6</v>
      </c>
      <c r="O77" t="s">
        <v>6</v>
      </c>
      <c r="P77" t="s">
        <v>6</v>
      </c>
      <c r="Q77" t="s">
        <v>239</v>
      </c>
      <c r="R77" s="3">
        <v>26141</v>
      </c>
    </row>
    <row r="78" spans="1:19" x14ac:dyDescent="0.25">
      <c r="A78" t="s">
        <v>17</v>
      </c>
      <c r="B78" t="s">
        <v>66</v>
      </c>
      <c r="C78" t="s">
        <v>39</v>
      </c>
      <c r="D78">
        <v>3</v>
      </c>
      <c r="E78">
        <v>2</v>
      </c>
      <c r="F78" t="s">
        <v>17</v>
      </c>
      <c r="G78" t="s">
        <v>113</v>
      </c>
      <c r="H78" t="s">
        <v>116</v>
      </c>
      <c r="I78" t="s">
        <v>92</v>
      </c>
      <c r="J78" t="s">
        <v>104</v>
      </c>
      <c r="K78">
        <v>0</v>
      </c>
      <c r="L78">
        <v>7</v>
      </c>
      <c r="M78" t="s">
        <v>17</v>
      </c>
      <c r="N78" t="s">
        <v>17</v>
      </c>
      <c r="O78" t="s">
        <v>6</v>
      </c>
      <c r="P78" t="s">
        <v>17</v>
      </c>
      <c r="Q78" t="s">
        <v>239</v>
      </c>
      <c r="R78" s="3">
        <v>24156</v>
      </c>
      <c r="S78" t="s">
        <v>244</v>
      </c>
    </row>
    <row r="79" spans="1:19" x14ac:dyDescent="0.25">
      <c r="A79" t="s">
        <v>6</v>
      </c>
      <c r="B79" t="s">
        <v>70</v>
      </c>
      <c r="C79" t="s">
        <v>19</v>
      </c>
      <c r="D79">
        <v>1</v>
      </c>
      <c r="E79">
        <v>5</v>
      </c>
      <c r="F79" t="s">
        <v>6</v>
      </c>
      <c r="G79" t="s">
        <v>113</v>
      </c>
      <c r="H79" t="s">
        <v>116</v>
      </c>
      <c r="I79" t="s">
        <v>98</v>
      </c>
      <c r="J79" t="s">
        <v>92</v>
      </c>
      <c r="K79">
        <v>1</v>
      </c>
      <c r="L79">
        <v>0</v>
      </c>
      <c r="M79" t="s">
        <v>6</v>
      </c>
      <c r="N79" t="s">
        <v>17</v>
      </c>
      <c r="O79" t="s">
        <v>6</v>
      </c>
      <c r="P79" t="s">
        <v>6</v>
      </c>
      <c r="Q79" t="s">
        <v>239</v>
      </c>
      <c r="R79" s="3">
        <v>18142</v>
      </c>
      <c r="S79" t="s">
        <v>240</v>
      </c>
    </row>
    <row r="80" spans="1:19" x14ac:dyDescent="0.25">
      <c r="A80" t="s">
        <v>6</v>
      </c>
      <c r="B80" t="s">
        <v>68</v>
      </c>
      <c r="C80" t="s">
        <v>22</v>
      </c>
      <c r="D80">
        <v>4</v>
      </c>
      <c r="E80">
        <v>3</v>
      </c>
      <c r="F80" t="s">
        <v>6</v>
      </c>
      <c r="G80" t="s">
        <v>113</v>
      </c>
      <c r="H80" t="s">
        <v>116</v>
      </c>
      <c r="I80" t="s">
        <v>98</v>
      </c>
      <c r="J80" t="s">
        <v>87</v>
      </c>
      <c r="K80">
        <v>2</v>
      </c>
      <c r="L80">
        <v>0</v>
      </c>
      <c r="M80" t="s">
        <v>6</v>
      </c>
      <c r="N80" t="s">
        <v>17</v>
      </c>
      <c r="O80" t="s">
        <v>6</v>
      </c>
      <c r="P80" t="s">
        <v>17</v>
      </c>
      <c r="Q80" t="s">
        <v>239</v>
      </c>
      <c r="R80" s="3">
        <v>17143</v>
      </c>
      <c r="S80" t="s">
        <v>241</v>
      </c>
    </row>
    <row r="81" spans="1:19" x14ac:dyDescent="0.25">
      <c r="A81" t="s">
        <v>17</v>
      </c>
      <c r="B81" t="s">
        <v>76</v>
      </c>
      <c r="C81" t="s">
        <v>25</v>
      </c>
      <c r="D81">
        <v>0</v>
      </c>
      <c r="E81">
        <v>5</v>
      </c>
      <c r="F81" t="s">
        <v>6</v>
      </c>
      <c r="G81" t="s">
        <v>113</v>
      </c>
      <c r="H81" t="s">
        <v>116</v>
      </c>
      <c r="I81" t="s">
        <v>88</v>
      </c>
      <c r="J81" t="s">
        <v>90</v>
      </c>
      <c r="K81">
        <v>0</v>
      </c>
      <c r="L81">
        <v>1</v>
      </c>
      <c r="M81" t="s">
        <v>6</v>
      </c>
      <c r="N81" t="s">
        <v>6</v>
      </c>
      <c r="O81" t="s">
        <v>6</v>
      </c>
      <c r="P81" t="s">
        <v>6</v>
      </c>
      <c r="Q81" t="s">
        <v>239</v>
      </c>
      <c r="R81" s="3">
        <v>20508</v>
      </c>
    </row>
    <row r="82" spans="1:19" x14ac:dyDescent="0.25">
      <c r="A82" t="s">
        <v>17</v>
      </c>
      <c r="B82" t="s">
        <v>65</v>
      </c>
      <c r="C82" t="s">
        <v>22</v>
      </c>
      <c r="D82">
        <v>2</v>
      </c>
      <c r="E82">
        <v>5</v>
      </c>
      <c r="F82" t="s">
        <v>6</v>
      </c>
      <c r="G82" t="s">
        <v>113</v>
      </c>
      <c r="H82" t="s">
        <v>88</v>
      </c>
      <c r="I82" t="s">
        <v>116</v>
      </c>
      <c r="J82" t="s">
        <v>116</v>
      </c>
      <c r="K82">
        <v>0</v>
      </c>
      <c r="L82">
        <v>2</v>
      </c>
      <c r="M82" t="s">
        <v>6</v>
      </c>
      <c r="N82" t="s">
        <v>6</v>
      </c>
      <c r="O82" t="s">
        <v>6</v>
      </c>
      <c r="P82" t="s">
        <v>17</v>
      </c>
      <c r="Q82" t="s">
        <v>239</v>
      </c>
      <c r="R82" s="3">
        <v>26542</v>
      </c>
      <c r="S82" t="s">
        <v>242</v>
      </c>
    </row>
    <row r="83" spans="1:19" x14ac:dyDescent="0.25">
      <c r="A83" t="s">
        <v>6</v>
      </c>
      <c r="B83" t="s">
        <v>63</v>
      </c>
      <c r="C83" t="s">
        <v>12</v>
      </c>
      <c r="D83">
        <v>4</v>
      </c>
      <c r="E83">
        <v>2</v>
      </c>
      <c r="F83" t="s">
        <v>6</v>
      </c>
      <c r="G83" t="s">
        <v>96</v>
      </c>
      <c r="H83" t="s">
        <v>87</v>
      </c>
      <c r="I83" t="s">
        <v>116</v>
      </c>
      <c r="J83" t="s">
        <v>116</v>
      </c>
      <c r="K83">
        <v>1</v>
      </c>
      <c r="L83">
        <v>0</v>
      </c>
      <c r="M83" t="s">
        <v>6</v>
      </c>
      <c r="N83" t="s">
        <v>6</v>
      </c>
      <c r="O83" t="s">
        <v>6</v>
      </c>
      <c r="P83" t="s">
        <v>6</v>
      </c>
      <c r="Q83" t="s">
        <v>249</v>
      </c>
      <c r="R83" s="3">
        <v>10484</v>
      </c>
      <c r="S83" t="s">
        <v>250</v>
      </c>
    </row>
    <row r="84" spans="1:19" x14ac:dyDescent="0.25">
      <c r="A84" t="s">
        <v>6</v>
      </c>
      <c r="B84" t="s">
        <v>66</v>
      </c>
      <c r="C84" t="s">
        <v>13</v>
      </c>
      <c r="D84">
        <v>4</v>
      </c>
      <c r="E84">
        <v>4</v>
      </c>
      <c r="F84" t="s">
        <v>6</v>
      </c>
      <c r="G84" t="s">
        <v>96</v>
      </c>
      <c r="H84" t="s">
        <v>116</v>
      </c>
      <c r="I84" t="s">
        <v>89</v>
      </c>
      <c r="J84" t="s">
        <v>94</v>
      </c>
      <c r="K84">
        <v>2</v>
      </c>
      <c r="L84">
        <v>0</v>
      </c>
      <c r="M84" t="s">
        <v>17</v>
      </c>
      <c r="N84" t="s">
        <v>17</v>
      </c>
      <c r="O84" t="s">
        <v>6</v>
      </c>
      <c r="P84" t="s">
        <v>17</v>
      </c>
      <c r="Q84" t="s">
        <v>249</v>
      </c>
      <c r="R84" s="3">
        <v>25416</v>
      </c>
      <c r="S84" t="s">
        <v>251</v>
      </c>
    </row>
    <row r="85" spans="1:19" x14ac:dyDescent="0.25">
      <c r="A85" t="s">
        <v>17</v>
      </c>
      <c r="B85" t="s">
        <v>70</v>
      </c>
      <c r="C85" t="s">
        <v>25</v>
      </c>
      <c r="D85">
        <v>0</v>
      </c>
      <c r="E85">
        <v>5</v>
      </c>
      <c r="F85" t="s">
        <v>6</v>
      </c>
      <c r="G85" t="s">
        <v>96</v>
      </c>
      <c r="H85" t="s">
        <v>116</v>
      </c>
      <c r="I85" t="s">
        <v>101</v>
      </c>
      <c r="J85" t="s">
        <v>113</v>
      </c>
      <c r="K85">
        <v>0</v>
      </c>
      <c r="L85">
        <v>1</v>
      </c>
      <c r="M85" t="s">
        <v>6</v>
      </c>
      <c r="N85" t="s">
        <v>6</v>
      </c>
      <c r="O85" t="s">
        <v>6</v>
      </c>
      <c r="P85" t="s">
        <v>6</v>
      </c>
      <c r="Q85" t="s">
        <v>249</v>
      </c>
      <c r="R85" s="3">
        <v>26412</v>
      </c>
    </row>
    <row r="86" spans="1:19" x14ac:dyDescent="0.25">
      <c r="A86" t="s">
        <v>6</v>
      </c>
      <c r="B86" t="s">
        <v>64</v>
      </c>
      <c r="C86" t="s">
        <v>26</v>
      </c>
      <c r="D86">
        <v>4</v>
      </c>
      <c r="E86">
        <v>4</v>
      </c>
      <c r="F86" t="s">
        <v>6</v>
      </c>
      <c r="G86" t="s">
        <v>96</v>
      </c>
      <c r="H86" t="s">
        <v>116</v>
      </c>
      <c r="I86" t="s">
        <v>102</v>
      </c>
      <c r="J86" t="s">
        <v>108</v>
      </c>
      <c r="K86">
        <v>1</v>
      </c>
      <c r="L86">
        <v>0</v>
      </c>
      <c r="M86" t="s">
        <v>17</v>
      </c>
      <c r="N86" t="s">
        <v>17</v>
      </c>
      <c r="O86" t="s">
        <v>6</v>
      </c>
      <c r="P86" t="s">
        <v>17</v>
      </c>
      <c r="Q86" t="s">
        <v>249</v>
      </c>
      <c r="R86" s="3">
        <v>23111</v>
      </c>
    </row>
    <row r="87" spans="1:19" x14ac:dyDescent="0.25">
      <c r="A87" t="s">
        <v>6</v>
      </c>
      <c r="B87" t="s">
        <v>74</v>
      </c>
      <c r="C87" t="s">
        <v>23</v>
      </c>
      <c r="D87">
        <v>4</v>
      </c>
      <c r="E87">
        <v>4</v>
      </c>
      <c r="F87" t="s">
        <v>6</v>
      </c>
      <c r="G87" t="s">
        <v>96</v>
      </c>
      <c r="H87" t="s">
        <v>116</v>
      </c>
      <c r="I87" t="s">
        <v>99</v>
      </c>
      <c r="J87" t="s">
        <v>98</v>
      </c>
      <c r="K87">
        <v>2</v>
      </c>
      <c r="L87">
        <v>0</v>
      </c>
      <c r="M87" t="s">
        <v>17</v>
      </c>
      <c r="N87" t="s">
        <v>17</v>
      </c>
      <c r="O87" t="s">
        <v>6</v>
      </c>
      <c r="P87" t="s">
        <v>6</v>
      </c>
      <c r="Q87" t="s">
        <v>249</v>
      </c>
      <c r="R87" s="3">
        <v>23906</v>
      </c>
    </row>
    <row r="88" spans="1:19" x14ac:dyDescent="0.25">
      <c r="A88" t="s">
        <v>6</v>
      </c>
      <c r="B88" t="s">
        <v>78</v>
      </c>
      <c r="C88" t="s">
        <v>46</v>
      </c>
      <c r="D88">
        <v>2</v>
      </c>
      <c r="E88">
        <v>5</v>
      </c>
      <c r="F88" t="s">
        <v>6</v>
      </c>
      <c r="G88" t="s">
        <v>96</v>
      </c>
      <c r="H88" t="s">
        <v>96</v>
      </c>
      <c r="I88" t="s">
        <v>116</v>
      </c>
      <c r="J88" t="s">
        <v>92</v>
      </c>
      <c r="K88">
        <v>3</v>
      </c>
      <c r="L88">
        <v>0</v>
      </c>
      <c r="M88" t="s">
        <v>17</v>
      </c>
      <c r="N88" t="s">
        <v>6</v>
      </c>
      <c r="O88" t="s">
        <v>6</v>
      </c>
      <c r="P88" t="s">
        <v>6</v>
      </c>
      <c r="Q88" t="s">
        <v>249</v>
      </c>
      <c r="R88" s="3">
        <v>17491</v>
      </c>
    </row>
    <row r="89" spans="1:19" x14ac:dyDescent="0.25">
      <c r="A89" t="s">
        <v>6</v>
      </c>
      <c r="B89" t="s">
        <v>77</v>
      </c>
      <c r="C89" t="s">
        <v>27</v>
      </c>
      <c r="D89">
        <v>4</v>
      </c>
      <c r="E89">
        <v>4</v>
      </c>
      <c r="F89" t="s">
        <v>6</v>
      </c>
      <c r="G89" t="s">
        <v>96</v>
      </c>
      <c r="H89" t="s">
        <v>96</v>
      </c>
      <c r="I89" t="s">
        <v>99</v>
      </c>
      <c r="J89" t="s">
        <v>116</v>
      </c>
      <c r="K89">
        <v>4</v>
      </c>
      <c r="L89">
        <v>0</v>
      </c>
      <c r="M89" t="s">
        <v>6</v>
      </c>
      <c r="N89" t="s">
        <v>6</v>
      </c>
      <c r="O89" t="s">
        <v>6</v>
      </c>
      <c r="P89" t="s">
        <v>6</v>
      </c>
      <c r="Q89" t="s">
        <v>249</v>
      </c>
      <c r="R89" s="3">
        <v>21142</v>
      </c>
    </row>
    <row r="90" spans="1:19" x14ac:dyDescent="0.25">
      <c r="A90" t="s">
        <v>17</v>
      </c>
      <c r="B90" t="s">
        <v>59</v>
      </c>
      <c r="C90" t="s">
        <v>24</v>
      </c>
      <c r="D90">
        <v>0</v>
      </c>
      <c r="E90">
        <v>5</v>
      </c>
      <c r="F90" t="s">
        <v>6</v>
      </c>
      <c r="G90" t="s">
        <v>96</v>
      </c>
      <c r="H90" t="s">
        <v>103</v>
      </c>
      <c r="I90" t="s">
        <v>116</v>
      </c>
      <c r="J90" t="s">
        <v>114</v>
      </c>
      <c r="K90">
        <v>0</v>
      </c>
      <c r="L90">
        <v>1</v>
      </c>
      <c r="M90" t="s">
        <v>6</v>
      </c>
      <c r="N90" t="s">
        <v>6</v>
      </c>
      <c r="O90" t="s">
        <v>6</v>
      </c>
      <c r="P90" t="s">
        <v>6</v>
      </c>
      <c r="Q90" t="s">
        <v>249</v>
      </c>
      <c r="R90" s="3">
        <v>16132</v>
      </c>
    </row>
    <row r="91" spans="1:19" x14ac:dyDescent="0.25">
      <c r="A91" t="s">
        <v>17</v>
      </c>
      <c r="B91" t="s">
        <v>70</v>
      </c>
      <c r="C91" t="s">
        <v>25</v>
      </c>
      <c r="D91">
        <v>1</v>
      </c>
      <c r="E91">
        <v>5</v>
      </c>
      <c r="F91" t="s">
        <v>6</v>
      </c>
      <c r="G91" t="s">
        <v>96</v>
      </c>
      <c r="H91" t="s">
        <v>115</v>
      </c>
      <c r="I91" t="s">
        <v>116</v>
      </c>
      <c r="J91" t="s">
        <v>114</v>
      </c>
      <c r="K91">
        <v>0</v>
      </c>
      <c r="L91">
        <v>2</v>
      </c>
      <c r="M91" t="s">
        <v>17</v>
      </c>
      <c r="N91" t="s">
        <v>17</v>
      </c>
      <c r="O91" t="s">
        <v>6</v>
      </c>
      <c r="P91" t="s">
        <v>6</v>
      </c>
      <c r="Q91" t="s">
        <v>249</v>
      </c>
      <c r="R91" s="3">
        <v>26321</v>
      </c>
    </row>
    <row r="92" spans="1:19" x14ac:dyDescent="0.25">
      <c r="A92" t="s">
        <v>17</v>
      </c>
      <c r="B92" t="s">
        <v>71</v>
      </c>
      <c r="C92" t="s">
        <v>41</v>
      </c>
      <c r="D92">
        <v>2</v>
      </c>
      <c r="E92">
        <v>5</v>
      </c>
      <c r="F92" t="s">
        <v>6</v>
      </c>
      <c r="G92" t="s">
        <v>96</v>
      </c>
      <c r="H92" t="s">
        <v>96</v>
      </c>
      <c r="I92" t="s">
        <v>112</v>
      </c>
      <c r="J92" t="s">
        <v>116</v>
      </c>
      <c r="K92">
        <v>0</v>
      </c>
      <c r="L92">
        <v>3</v>
      </c>
      <c r="M92" t="s">
        <v>6</v>
      </c>
      <c r="N92" t="s">
        <v>17</v>
      </c>
      <c r="O92" t="s">
        <v>6</v>
      </c>
      <c r="P92" t="s">
        <v>6</v>
      </c>
      <c r="Q92" t="s">
        <v>249</v>
      </c>
      <c r="R92" s="3">
        <v>21124</v>
      </c>
      <c r="S92" t="s">
        <v>253</v>
      </c>
    </row>
    <row r="93" spans="1:19" x14ac:dyDescent="0.25">
      <c r="A93" t="s">
        <v>17</v>
      </c>
      <c r="B93" t="s">
        <v>77</v>
      </c>
      <c r="C93" t="s">
        <v>12</v>
      </c>
      <c r="D93">
        <v>0</v>
      </c>
      <c r="E93">
        <v>5</v>
      </c>
      <c r="F93" t="s">
        <v>6</v>
      </c>
      <c r="G93" t="s">
        <v>96</v>
      </c>
      <c r="H93" t="s">
        <v>116</v>
      </c>
      <c r="I93" t="s">
        <v>88</v>
      </c>
      <c r="J93" t="s">
        <v>114</v>
      </c>
      <c r="K93">
        <v>0</v>
      </c>
      <c r="L93">
        <v>4</v>
      </c>
      <c r="M93" t="s">
        <v>6</v>
      </c>
      <c r="N93" t="s">
        <v>6</v>
      </c>
      <c r="O93" t="s">
        <v>6</v>
      </c>
      <c r="P93" t="s">
        <v>6</v>
      </c>
      <c r="Q93" t="s">
        <v>249</v>
      </c>
      <c r="R93" s="3">
        <v>25244</v>
      </c>
      <c r="S93" t="s">
        <v>252</v>
      </c>
    </row>
    <row r="94" spans="1:19" x14ac:dyDescent="0.25">
      <c r="A94" t="s">
        <v>17</v>
      </c>
      <c r="B94" t="s">
        <v>63</v>
      </c>
      <c r="C94" t="s">
        <v>19</v>
      </c>
      <c r="D94">
        <v>1</v>
      </c>
      <c r="E94">
        <v>5</v>
      </c>
      <c r="F94" t="s">
        <v>6</v>
      </c>
      <c r="G94" t="s">
        <v>96</v>
      </c>
      <c r="H94" t="s">
        <v>113</v>
      </c>
      <c r="I94" t="s">
        <v>115</v>
      </c>
      <c r="J94" t="s">
        <v>107</v>
      </c>
      <c r="K94">
        <v>0</v>
      </c>
      <c r="L94">
        <v>5</v>
      </c>
      <c r="M94" t="s">
        <v>6</v>
      </c>
      <c r="N94" t="s">
        <v>6</v>
      </c>
      <c r="O94" t="s">
        <v>6</v>
      </c>
      <c r="P94" t="s">
        <v>6</v>
      </c>
      <c r="Q94" t="s">
        <v>249</v>
      </c>
      <c r="R94" s="3">
        <v>25259</v>
      </c>
      <c r="S94" t="s">
        <v>254</v>
      </c>
    </row>
    <row r="95" spans="1:19" x14ac:dyDescent="0.25">
      <c r="A95" t="s">
        <v>17</v>
      </c>
      <c r="B95" t="s">
        <v>76</v>
      </c>
      <c r="C95" t="s">
        <v>28</v>
      </c>
      <c r="D95">
        <v>1</v>
      </c>
      <c r="E95">
        <v>5</v>
      </c>
      <c r="F95" t="s">
        <v>6</v>
      </c>
      <c r="G95" t="s">
        <v>96</v>
      </c>
      <c r="H95" t="s">
        <v>115</v>
      </c>
      <c r="I95" t="s">
        <v>94</v>
      </c>
      <c r="J95" t="s">
        <v>102</v>
      </c>
      <c r="K95">
        <v>0</v>
      </c>
      <c r="L95">
        <v>6</v>
      </c>
      <c r="M95" t="s">
        <v>17</v>
      </c>
      <c r="N95" t="s">
        <v>17</v>
      </c>
      <c r="O95" t="s">
        <v>17</v>
      </c>
      <c r="P95" t="s">
        <v>17</v>
      </c>
      <c r="Q95" t="s">
        <v>249</v>
      </c>
      <c r="R95" s="3">
        <v>22563</v>
      </c>
    </row>
    <row r="96" spans="1:19" x14ac:dyDescent="0.25">
      <c r="A96" t="s">
        <v>17</v>
      </c>
      <c r="B96" t="s">
        <v>67</v>
      </c>
      <c r="C96" t="s">
        <v>28</v>
      </c>
      <c r="D96">
        <v>0</v>
      </c>
      <c r="E96">
        <v>5</v>
      </c>
      <c r="F96" t="s">
        <v>6</v>
      </c>
      <c r="G96" t="s">
        <v>96</v>
      </c>
      <c r="H96" t="s">
        <v>115</v>
      </c>
      <c r="I96" t="s">
        <v>95</v>
      </c>
      <c r="J96" t="s">
        <v>88</v>
      </c>
      <c r="K96">
        <v>0</v>
      </c>
      <c r="L96">
        <v>7</v>
      </c>
      <c r="M96" t="s">
        <v>6</v>
      </c>
      <c r="N96" t="s">
        <v>6</v>
      </c>
      <c r="O96" t="s">
        <v>6</v>
      </c>
      <c r="P96" t="s">
        <v>6</v>
      </c>
      <c r="Q96" t="s">
        <v>249</v>
      </c>
      <c r="R96" s="3">
        <v>27882</v>
      </c>
    </row>
    <row r="97" spans="1:19" x14ac:dyDescent="0.25">
      <c r="A97" t="s">
        <v>17</v>
      </c>
      <c r="B97" t="s">
        <v>78</v>
      </c>
      <c r="C97" t="s">
        <v>34</v>
      </c>
      <c r="D97">
        <v>2</v>
      </c>
      <c r="E97">
        <v>5</v>
      </c>
      <c r="F97" t="s">
        <v>6</v>
      </c>
      <c r="G97" t="s">
        <v>96</v>
      </c>
      <c r="H97" t="s">
        <v>115</v>
      </c>
      <c r="I97" t="s">
        <v>114</v>
      </c>
      <c r="J97" t="s">
        <v>89</v>
      </c>
      <c r="K97">
        <v>0</v>
      </c>
      <c r="L97">
        <v>8</v>
      </c>
      <c r="M97" t="s">
        <v>17</v>
      </c>
      <c r="N97" t="s">
        <v>17</v>
      </c>
      <c r="O97" t="s">
        <v>6</v>
      </c>
      <c r="P97" t="s">
        <v>6</v>
      </c>
      <c r="Q97" t="s">
        <v>249</v>
      </c>
      <c r="R97" s="3">
        <v>25374</v>
      </c>
    </row>
    <row r="98" spans="1:19" x14ac:dyDescent="0.25">
      <c r="A98" t="s">
        <v>17</v>
      </c>
      <c r="B98" t="s">
        <v>73</v>
      </c>
      <c r="C98" t="s">
        <v>19</v>
      </c>
      <c r="D98">
        <v>3</v>
      </c>
      <c r="E98">
        <v>4</v>
      </c>
      <c r="F98" t="s">
        <v>6</v>
      </c>
      <c r="G98" t="s">
        <v>96</v>
      </c>
      <c r="H98" t="s">
        <v>115</v>
      </c>
      <c r="I98" t="s">
        <v>89</v>
      </c>
      <c r="J98" t="s">
        <v>88</v>
      </c>
      <c r="K98">
        <v>0</v>
      </c>
      <c r="L98">
        <v>9</v>
      </c>
      <c r="M98" t="s">
        <v>6</v>
      </c>
      <c r="N98" t="s">
        <v>6</v>
      </c>
      <c r="O98" t="s">
        <v>6</v>
      </c>
      <c r="P98" t="s">
        <v>6</v>
      </c>
      <c r="Q98" t="s">
        <v>249</v>
      </c>
      <c r="R98" s="3">
        <v>29176</v>
      </c>
      <c r="S98" t="s">
        <v>263</v>
      </c>
    </row>
    <row r="99" spans="1:19" x14ac:dyDescent="0.25">
      <c r="A99" t="s">
        <v>6</v>
      </c>
      <c r="B99" t="s">
        <v>78</v>
      </c>
      <c r="C99" t="s">
        <v>32</v>
      </c>
      <c r="D99">
        <v>4</v>
      </c>
      <c r="E99">
        <v>3</v>
      </c>
      <c r="F99" t="s">
        <v>6</v>
      </c>
      <c r="G99" t="s">
        <v>96</v>
      </c>
      <c r="H99" t="s">
        <v>115</v>
      </c>
      <c r="I99" t="s">
        <v>113</v>
      </c>
      <c r="J99" t="s">
        <v>95</v>
      </c>
      <c r="K99">
        <v>1</v>
      </c>
      <c r="L99">
        <v>0</v>
      </c>
      <c r="M99" t="s">
        <v>17</v>
      </c>
      <c r="N99" t="s">
        <v>17</v>
      </c>
      <c r="O99" t="s">
        <v>6</v>
      </c>
      <c r="P99" t="s">
        <v>17</v>
      </c>
      <c r="Q99" t="s">
        <v>249</v>
      </c>
      <c r="R99" s="3">
        <v>18176</v>
      </c>
      <c r="S99" t="s">
        <v>255</v>
      </c>
    </row>
    <row r="100" spans="1:19" x14ac:dyDescent="0.25">
      <c r="A100" t="s">
        <v>6</v>
      </c>
      <c r="B100" t="s">
        <v>58</v>
      </c>
      <c r="C100" t="s">
        <v>42</v>
      </c>
      <c r="D100">
        <v>4</v>
      </c>
      <c r="E100">
        <v>2</v>
      </c>
      <c r="F100" t="s">
        <v>6</v>
      </c>
      <c r="G100" t="s">
        <v>87</v>
      </c>
      <c r="H100" t="s">
        <v>115</v>
      </c>
      <c r="I100" t="s">
        <v>99</v>
      </c>
      <c r="J100" t="s">
        <v>102</v>
      </c>
      <c r="K100">
        <v>2</v>
      </c>
      <c r="L100">
        <v>0</v>
      </c>
      <c r="M100" t="s">
        <v>17</v>
      </c>
      <c r="N100" t="s">
        <v>6</v>
      </c>
      <c r="O100" t="s">
        <v>6</v>
      </c>
      <c r="P100" t="s">
        <v>6</v>
      </c>
      <c r="Q100" t="s">
        <v>50</v>
      </c>
      <c r="R100" s="3">
        <v>17142</v>
      </c>
    </row>
    <row r="101" spans="1:19" x14ac:dyDescent="0.25">
      <c r="A101" t="s">
        <v>6</v>
      </c>
      <c r="B101" t="s">
        <v>58</v>
      </c>
      <c r="C101" t="s">
        <v>44</v>
      </c>
      <c r="D101">
        <v>4</v>
      </c>
      <c r="E101">
        <v>2</v>
      </c>
      <c r="F101" t="s">
        <v>17</v>
      </c>
      <c r="G101" t="s">
        <v>87</v>
      </c>
      <c r="H101" t="s">
        <v>115</v>
      </c>
      <c r="I101" t="s">
        <v>101</v>
      </c>
      <c r="J101" t="s">
        <v>107</v>
      </c>
      <c r="K101">
        <v>3</v>
      </c>
      <c r="L101">
        <v>0</v>
      </c>
      <c r="M101" t="s">
        <v>17</v>
      </c>
      <c r="N101" t="s">
        <v>6</v>
      </c>
      <c r="O101" t="s">
        <v>6</v>
      </c>
      <c r="P101" t="s">
        <v>17</v>
      </c>
      <c r="Q101" t="s">
        <v>50</v>
      </c>
      <c r="R101" s="3">
        <v>11147</v>
      </c>
    </row>
    <row r="102" spans="1:19" x14ac:dyDescent="0.25">
      <c r="A102" t="s">
        <v>6</v>
      </c>
      <c r="B102" t="s">
        <v>66</v>
      </c>
      <c r="C102" t="s">
        <v>47</v>
      </c>
      <c r="D102">
        <v>4</v>
      </c>
      <c r="E102">
        <v>4</v>
      </c>
      <c r="F102" t="s">
        <v>6</v>
      </c>
      <c r="G102" t="s">
        <v>87</v>
      </c>
      <c r="H102" t="s">
        <v>98</v>
      </c>
      <c r="I102" t="s">
        <v>98</v>
      </c>
      <c r="J102" t="s">
        <v>91</v>
      </c>
      <c r="K102">
        <v>4</v>
      </c>
      <c r="L102">
        <v>0</v>
      </c>
      <c r="M102" t="s">
        <v>17</v>
      </c>
      <c r="N102" t="s">
        <v>17</v>
      </c>
      <c r="O102" t="s">
        <v>6</v>
      </c>
      <c r="P102" t="s">
        <v>17</v>
      </c>
      <c r="Q102" t="s">
        <v>260</v>
      </c>
      <c r="R102" s="3">
        <v>24499</v>
      </c>
      <c r="S102" t="s">
        <v>262</v>
      </c>
    </row>
    <row r="103" spans="1:19" x14ac:dyDescent="0.25">
      <c r="A103" t="s">
        <v>17</v>
      </c>
      <c r="B103" t="s">
        <v>76</v>
      </c>
      <c r="C103" t="s">
        <v>23</v>
      </c>
      <c r="D103">
        <v>2</v>
      </c>
      <c r="E103">
        <v>5</v>
      </c>
      <c r="F103" t="s">
        <v>6</v>
      </c>
      <c r="G103" t="s">
        <v>87</v>
      </c>
      <c r="H103" t="s">
        <v>89</v>
      </c>
      <c r="I103" t="s">
        <v>114</v>
      </c>
      <c r="J103" t="s">
        <v>88</v>
      </c>
      <c r="K103">
        <v>0</v>
      </c>
      <c r="L103">
        <v>1</v>
      </c>
      <c r="M103" t="s">
        <v>17</v>
      </c>
      <c r="N103" t="s">
        <v>17</v>
      </c>
      <c r="O103" t="s">
        <v>6</v>
      </c>
      <c r="P103" t="s">
        <v>6</v>
      </c>
      <c r="Q103" t="s">
        <v>261</v>
      </c>
      <c r="R103" s="3">
        <v>19124</v>
      </c>
    </row>
    <row r="104" spans="1:19" x14ac:dyDescent="0.25">
      <c r="A104" t="s">
        <v>6</v>
      </c>
      <c r="B104" t="s">
        <v>58</v>
      </c>
      <c r="C104" t="s">
        <v>12</v>
      </c>
      <c r="D104">
        <v>4</v>
      </c>
      <c r="E104">
        <v>0</v>
      </c>
      <c r="F104" t="s">
        <v>17</v>
      </c>
      <c r="G104" t="s">
        <v>87</v>
      </c>
      <c r="H104" t="s">
        <v>95</v>
      </c>
      <c r="I104" t="s">
        <v>114</v>
      </c>
      <c r="J104" t="s">
        <v>91</v>
      </c>
      <c r="K104">
        <v>1</v>
      </c>
      <c r="L104">
        <v>0</v>
      </c>
      <c r="M104" t="s">
        <v>6</v>
      </c>
      <c r="N104" t="s">
        <v>6</v>
      </c>
      <c r="O104" t="s">
        <v>6</v>
      </c>
      <c r="P104" t="s">
        <v>17</v>
      </c>
      <c r="Q104" t="s">
        <v>261</v>
      </c>
      <c r="R104" s="3">
        <v>2299</v>
      </c>
      <c r="S104" t="s">
        <v>276</v>
      </c>
    </row>
    <row r="105" spans="1:19" x14ac:dyDescent="0.25">
      <c r="A105" t="s">
        <v>17</v>
      </c>
      <c r="B105" t="s">
        <v>72</v>
      </c>
      <c r="C105" t="s">
        <v>12</v>
      </c>
      <c r="D105">
        <v>2</v>
      </c>
      <c r="E105">
        <v>5</v>
      </c>
      <c r="F105" t="s">
        <v>6</v>
      </c>
      <c r="G105" t="s">
        <v>87</v>
      </c>
      <c r="H105" t="s">
        <v>95</v>
      </c>
      <c r="I105" t="s">
        <v>92</v>
      </c>
      <c r="J105" t="s">
        <v>99</v>
      </c>
      <c r="K105">
        <v>0</v>
      </c>
      <c r="L105">
        <v>1</v>
      </c>
      <c r="M105" t="s">
        <v>17</v>
      </c>
      <c r="N105" t="s">
        <v>6</v>
      </c>
      <c r="O105" t="s">
        <v>6</v>
      </c>
      <c r="P105" t="s">
        <v>6</v>
      </c>
      <c r="Q105" t="s">
        <v>264</v>
      </c>
      <c r="R105" s="3">
        <v>26432</v>
      </c>
    </row>
    <row r="106" spans="1:19" x14ac:dyDescent="0.25">
      <c r="A106" t="s">
        <v>6</v>
      </c>
      <c r="B106" t="s">
        <v>65</v>
      </c>
      <c r="C106" t="s">
        <v>46</v>
      </c>
      <c r="D106">
        <v>4</v>
      </c>
      <c r="E106">
        <v>0</v>
      </c>
      <c r="F106" t="s">
        <v>17</v>
      </c>
      <c r="G106" t="s">
        <v>87</v>
      </c>
      <c r="H106" t="s">
        <v>94</v>
      </c>
      <c r="I106" t="s">
        <v>92</v>
      </c>
      <c r="J106" t="s">
        <v>104</v>
      </c>
      <c r="K106">
        <v>1</v>
      </c>
      <c r="L106">
        <v>0</v>
      </c>
      <c r="M106" t="s">
        <v>6</v>
      </c>
      <c r="N106" t="s">
        <v>6</v>
      </c>
      <c r="O106" t="s">
        <v>6</v>
      </c>
      <c r="P106" t="s">
        <v>6</v>
      </c>
      <c r="Q106" t="s">
        <v>264</v>
      </c>
      <c r="R106" s="3">
        <v>11362</v>
      </c>
      <c r="S106" t="s">
        <v>265</v>
      </c>
    </row>
    <row r="107" spans="1:19" x14ac:dyDescent="0.25">
      <c r="A107" t="s">
        <v>6</v>
      </c>
      <c r="B107" t="s">
        <v>58</v>
      </c>
      <c r="C107" t="s">
        <v>28</v>
      </c>
      <c r="D107">
        <v>4</v>
      </c>
      <c r="E107">
        <v>3</v>
      </c>
      <c r="F107" t="s">
        <v>6</v>
      </c>
      <c r="G107" t="s">
        <v>87</v>
      </c>
      <c r="H107" t="s">
        <v>87</v>
      </c>
      <c r="I107" t="s">
        <v>88</v>
      </c>
      <c r="J107" t="s">
        <v>88</v>
      </c>
      <c r="K107">
        <v>2</v>
      </c>
      <c r="L107">
        <v>0</v>
      </c>
      <c r="M107" t="s">
        <v>17</v>
      </c>
      <c r="N107" t="s">
        <v>17</v>
      </c>
      <c r="O107" t="s">
        <v>6</v>
      </c>
      <c r="P107" t="s">
        <v>17</v>
      </c>
      <c r="Q107" t="s">
        <v>264</v>
      </c>
      <c r="R107" s="3">
        <v>19921</v>
      </c>
      <c r="S107" t="s">
        <v>266</v>
      </c>
    </row>
    <row r="108" spans="1:19" x14ac:dyDescent="0.25">
      <c r="A108" t="s">
        <v>17</v>
      </c>
      <c r="B108" t="s">
        <v>74</v>
      </c>
      <c r="C108" t="s">
        <v>12</v>
      </c>
      <c r="D108">
        <v>0</v>
      </c>
      <c r="E108">
        <v>2</v>
      </c>
      <c r="F108" t="s">
        <v>6</v>
      </c>
      <c r="G108" t="s">
        <v>87</v>
      </c>
      <c r="H108" t="s">
        <v>103</v>
      </c>
      <c r="I108" t="s">
        <v>88</v>
      </c>
      <c r="J108" t="s">
        <v>107</v>
      </c>
      <c r="K108">
        <v>0</v>
      </c>
      <c r="L108">
        <v>1</v>
      </c>
      <c r="M108" t="s">
        <v>6</v>
      </c>
      <c r="N108" t="s">
        <v>6</v>
      </c>
      <c r="O108" t="s">
        <v>6</v>
      </c>
      <c r="P108" t="s">
        <v>6</v>
      </c>
      <c r="Q108" t="s">
        <v>264</v>
      </c>
      <c r="R108" s="3">
        <v>16065</v>
      </c>
      <c r="S108" t="s">
        <v>267</v>
      </c>
    </row>
    <row r="109" spans="1:19" x14ac:dyDescent="0.25">
      <c r="A109" t="s">
        <v>17</v>
      </c>
      <c r="B109" t="s">
        <v>56</v>
      </c>
      <c r="C109" t="s">
        <v>19</v>
      </c>
      <c r="D109">
        <v>3</v>
      </c>
      <c r="E109">
        <v>5</v>
      </c>
      <c r="F109" t="s">
        <v>6</v>
      </c>
      <c r="G109" t="s">
        <v>87</v>
      </c>
      <c r="H109" t="s">
        <v>93</v>
      </c>
      <c r="I109" t="s">
        <v>92</v>
      </c>
      <c r="J109" t="s">
        <v>111</v>
      </c>
      <c r="K109">
        <v>0</v>
      </c>
      <c r="L109">
        <v>2</v>
      </c>
      <c r="M109" t="s">
        <v>6</v>
      </c>
      <c r="N109" t="s">
        <v>6</v>
      </c>
      <c r="O109" t="s">
        <v>6</v>
      </c>
      <c r="P109" t="s">
        <v>6</v>
      </c>
      <c r="Q109" t="s">
        <v>268</v>
      </c>
      <c r="R109" s="3">
        <v>21123</v>
      </c>
    </row>
    <row r="110" spans="1:19" x14ac:dyDescent="0.25">
      <c r="A110" t="s">
        <v>6</v>
      </c>
      <c r="B110" t="s">
        <v>60</v>
      </c>
      <c r="C110" t="s">
        <v>28</v>
      </c>
      <c r="D110">
        <v>4</v>
      </c>
      <c r="E110">
        <v>2</v>
      </c>
      <c r="F110" t="s">
        <v>6</v>
      </c>
      <c r="G110" t="s">
        <v>87</v>
      </c>
      <c r="H110" t="s">
        <v>95</v>
      </c>
      <c r="I110" t="s">
        <v>114</v>
      </c>
      <c r="J110" t="s">
        <v>102</v>
      </c>
      <c r="K110">
        <v>1</v>
      </c>
      <c r="L110">
        <v>0</v>
      </c>
      <c r="M110" t="s">
        <v>17</v>
      </c>
      <c r="N110" t="s">
        <v>17</v>
      </c>
      <c r="O110" t="s">
        <v>6</v>
      </c>
      <c r="P110" t="s">
        <v>6</v>
      </c>
      <c r="Q110" t="s">
        <v>50</v>
      </c>
      <c r="R110" s="3">
        <v>16198</v>
      </c>
    </row>
    <row r="111" spans="1:19" x14ac:dyDescent="0.25">
      <c r="A111" t="s">
        <v>17</v>
      </c>
      <c r="B111" t="s">
        <v>66</v>
      </c>
      <c r="C111" t="s">
        <v>21</v>
      </c>
      <c r="D111">
        <v>0</v>
      </c>
      <c r="E111">
        <v>5</v>
      </c>
      <c r="F111" t="s">
        <v>6</v>
      </c>
      <c r="G111" t="s">
        <v>87</v>
      </c>
      <c r="H111" t="s">
        <v>92</v>
      </c>
      <c r="I111" t="s">
        <v>111</v>
      </c>
      <c r="J111" t="s">
        <v>109</v>
      </c>
      <c r="K111">
        <v>0</v>
      </c>
      <c r="L111">
        <v>1</v>
      </c>
      <c r="M111" t="s">
        <v>6</v>
      </c>
      <c r="N111" t="s">
        <v>6</v>
      </c>
      <c r="O111" t="s">
        <v>6</v>
      </c>
      <c r="P111" t="s">
        <v>6</v>
      </c>
      <c r="Q111" t="s">
        <v>50</v>
      </c>
      <c r="R111" s="3">
        <v>27374</v>
      </c>
    </row>
    <row r="112" spans="1:19" x14ac:dyDescent="0.25">
      <c r="A112" t="s">
        <v>17</v>
      </c>
      <c r="B112" t="s">
        <v>64</v>
      </c>
      <c r="C112" t="s">
        <v>44</v>
      </c>
      <c r="D112">
        <v>3</v>
      </c>
      <c r="E112">
        <v>5</v>
      </c>
      <c r="F112" t="s">
        <v>6</v>
      </c>
      <c r="G112" t="s">
        <v>87</v>
      </c>
      <c r="H112" t="s">
        <v>104</v>
      </c>
      <c r="I112" t="s">
        <v>88</v>
      </c>
      <c r="J112" t="s">
        <v>105</v>
      </c>
      <c r="K112">
        <v>0</v>
      </c>
      <c r="L112">
        <v>2</v>
      </c>
      <c r="M112" t="s">
        <v>17</v>
      </c>
      <c r="N112" t="s">
        <v>17</v>
      </c>
      <c r="O112" t="s">
        <v>6</v>
      </c>
      <c r="P112" t="s">
        <v>6</v>
      </c>
      <c r="Q112" t="s">
        <v>268</v>
      </c>
      <c r="R112" s="3">
        <v>21654</v>
      </c>
      <c r="S112" t="s">
        <v>269</v>
      </c>
    </row>
    <row r="113" spans="1:19" x14ac:dyDescent="0.25">
      <c r="A113" t="s">
        <v>17</v>
      </c>
      <c r="B113" t="s">
        <v>78</v>
      </c>
      <c r="C113" t="s">
        <v>16</v>
      </c>
      <c r="D113">
        <v>1</v>
      </c>
      <c r="E113">
        <v>5</v>
      </c>
      <c r="F113" t="s">
        <v>6</v>
      </c>
      <c r="G113" t="s">
        <v>113</v>
      </c>
      <c r="H113" t="s">
        <v>115</v>
      </c>
      <c r="I113" t="s">
        <v>89</v>
      </c>
      <c r="J113" t="s">
        <v>103</v>
      </c>
      <c r="K113">
        <v>0</v>
      </c>
      <c r="L113">
        <v>3</v>
      </c>
      <c r="M113" t="s">
        <v>17</v>
      </c>
      <c r="N113" t="s">
        <v>6</v>
      </c>
      <c r="O113" t="s">
        <v>6</v>
      </c>
      <c r="P113" t="s">
        <v>17</v>
      </c>
      <c r="Q113" t="s">
        <v>274</v>
      </c>
      <c r="R113" s="3">
        <v>27250</v>
      </c>
    </row>
    <row r="114" spans="1:19" x14ac:dyDescent="0.25">
      <c r="A114" t="s">
        <v>17</v>
      </c>
      <c r="B114" t="s">
        <v>67</v>
      </c>
      <c r="C114" t="s">
        <v>20</v>
      </c>
      <c r="D114">
        <v>1</v>
      </c>
      <c r="E114">
        <v>5</v>
      </c>
      <c r="F114" t="s">
        <v>6</v>
      </c>
      <c r="G114" t="s">
        <v>113</v>
      </c>
      <c r="H114" t="s">
        <v>115</v>
      </c>
      <c r="I114" t="s">
        <v>88</v>
      </c>
      <c r="J114" t="s">
        <v>88</v>
      </c>
      <c r="K114">
        <v>0</v>
      </c>
      <c r="L114">
        <v>4</v>
      </c>
      <c r="M114" t="s">
        <v>6</v>
      </c>
      <c r="N114" t="s">
        <v>6</v>
      </c>
      <c r="O114" t="s">
        <v>6</v>
      </c>
      <c r="P114" t="s">
        <v>6</v>
      </c>
      <c r="Q114" t="s">
        <v>274</v>
      </c>
      <c r="R114" s="3">
        <v>24321</v>
      </c>
    </row>
    <row r="115" spans="1:19" x14ac:dyDescent="0.25">
      <c r="A115" t="s">
        <v>17</v>
      </c>
      <c r="B115" t="s">
        <v>55</v>
      </c>
      <c r="C115" t="s">
        <v>22</v>
      </c>
      <c r="D115">
        <v>2</v>
      </c>
      <c r="E115">
        <v>5</v>
      </c>
      <c r="F115" t="s">
        <v>6</v>
      </c>
      <c r="G115" t="s">
        <v>113</v>
      </c>
      <c r="H115" t="s">
        <v>115</v>
      </c>
      <c r="I115" t="s">
        <v>114</v>
      </c>
      <c r="J115" t="s">
        <v>88</v>
      </c>
      <c r="K115">
        <v>0</v>
      </c>
      <c r="L115">
        <v>5</v>
      </c>
      <c r="M115" t="s">
        <v>17</v>
      </c>
      <c r="N115" t="s">
        <v>6</v>
      </c>
      <c r="O115" t="s">
        <v>6</v>
      </c>
      <c r="P115" t="s">
        <v>17</v>
      </c>
      <c r="Q115" t="s">
        <v>274</v>
      </c>
      <c r="R115" s="3">
        <v>26788</v>
      </c>
    </row>
    <row r="116" spans="1:19" x14ac:dyDescent="0.25">
      <c r="A116" t="s">
        <v>17</v>
      </c>
      <c r="B116" t="s">
        <v>74</v>
      </c>
      <c r="C116" t="s">
        <v>22</v>
      </c>
      <c r="D116">
        <v>3</v>
      </c>
      <c r="E116">
        <v>1</v>
      </c>
      <c r="F116" t="s">
        <v>17</v>
      </c>
      <c r="G116" t="s">
        <v>113</v>
      </c>
      <c r="H116" t="s">
        <v>115</v>
      </c>
      <c r="I116" t="s">
        <v>102</v>
      </c>
      <c r="J116" t="s">
        <v>88</v>
      </c>
      <c r="K116">
        <v>0</v>
      </c>
      <c r="L116">
        <v>6</v>
      </c>
      <c r="M116" t="s">
        <v>17</v>
      </c>
      <c r="N116" t="s">
        <v>17</v>
      </c>
      <c r="O116" t="s">
        <v>6</v>
      </c>
      <c r="P116" t="s">
        <v>17</v>
      </c>
      <c r="Q116" t="s">
        <v>274</v>
      </c>
      <c r="R116" s="3">
        <v>23541</v>
      </c>
      <c r="S116" t="s">
        <v>275</v>
      </c>
    </row>
    <row r="117" spans="1:19" x14ac:dyDescent="0.25">
      <c r="A117" t="s">
        <v>6</v>
      </c>
      <c r="B117" t="s">
        <v>61</v>
      </c>
      <c r="C117" t="s">
        <v>48</v>
      </c>
      <c r="D117">
        <v>4</v>
      </c>
      <c r="E117">
        <v>5</v>
      </c>
      <c r="F117" t="s">
        <v>17</v>
      </c>
      <c r="G117" t="s">
        <v>113</v>
      </c>
      <c r="H117" t="s">
        <v>90</v>
      </c>
      <c r="I117" t="s">
        <v>115</v>
      </c>
      <c r="J117" t="s">
        <v>111</v>
      </c>
      <c r="K117">
        <v>1</v>
      </c>
      <c r="L117">
        <v>0</v>
      </c>
      <c r="M117" t="s">
        <v>17</v>
      </c>
      <c r="N117" t="s">
        <v>17</v>
      </c>
      <c r="O117" t="s">
        <v>6</v>
      </c>
      <c r="P117" t="s">
        <v>17</v>
      </c>
      <c r="Q117" t="s">
        <v>274</v>
      </c>
      <c r="R117" s="3">
        <v>17163</v>
      </c>
      <c r="S117" t="s">
        <v>277</v>
      </c>
    </row>
    <row r="118" spans="1:19" x14ac:dyDescent="0.25">
      <c r="A118" t="s">
        <v>17</v>
      </c>
      <c r="B118" t="s">
        <v>64</v>
      </c>
      <c r="C118" t="s">
        <v>32</v>
      </c>
      <c r="D118">
        <v>2</v>
      </c>
      <c r="E118">
        <v>5</v>
      </c>
      <c r="F118" t="s">
        <v>6</v>
      </c>
      <c r="G118" t="s">
        <v>113</v>
      </c>
      <c r="H118" t="s">
        <v>115</v>
      </c>
      <c r="I118" t="s">
        <v>98</v>
      </c>
      <c r="J118" t="s">
        <v>91</v>
      </c>
      <c r="K118">
        <v>0</v>
      </c>
      <c r="L118">
        <v>1</v>
      </c>
      <c r="M118" t="s">
        <v>17</v>
      </c>
      <c r="N118" t="s">
        <v>17</v>
      </c>
      <c r="O118" t="s">
        <v>6</v>
      </c>
      <c r="P118" t="s">
        <v>17</v>
      </c>
      <c r="Q118" t="s">
        <v>274</v>
      </c>
      <c r="R118" s="3">
        <v>23541</v>
      </c>
      <c r="S118" t="s">
        <v>278</v>
      </c>
    </row>
    <row r="119" spans="1:19" x14ac:dyDescent="0.25">
      <c r="A119" t="s">
        <v>6</v>
      </c>
      <c r="B119" t="s">
        <v>64</v>
      </c>
      <c r="C119" t="s">
        <v>13</v>
      </c>
      <c r="D119">
        <v>4</v>
      </c>
      <c r="E119">
        <v>2</v>
      </c>
      <c r="F119" t="s">
        <v>6</v>
      </c>
      <c r="G119" t="s">
        <v>113</v>
      </c>
      <c r="H119" t="s">
        <v>115</v>
      </c>
      <c r="I119" t="s">
        <v>98</v>
      </c>
      <c r="J119" t="s">
        <v>107</v>
      </c>
      <c r="K119">
        <v>1</v>
      </c>
      <c r="L119">
        <v>0</v>
      </c>
      <c r="M119" t="s">
        <v>17</v>
      </c>
      <c r="N119" t="s">
        <v>6</v>
      </c>
      <c r="O119" t="s">
        <v>6</v>
      </c>
      <c r="P119" t="s">
        <v>6</v>
      </c>
      <c r="Q119" t="s">
        <v>274</v>
      </c>
      <c r="R119" s="3">
        <v>20121</v>
      </c>
    </row>
    <row r="120" spans="1:19" x14ac:dyDescent="0.25">
      <c r="A120" t="s">
        <v>17</v>
      </c>
      <c r="B120" t="s">
        <v>74</v>
      </c>
      <c r="C120" t="s">
        <v>16</v>
      </c>
      <c r="D120">
        <v>0</v>
      </c>
      <c r="E120">
        <v>5</v>
      </c>
      <c r="F120" t="s">
        <v>6</v>
      </c>
      <c r="G120" t="s">
        <v>113</v>
      </c>
      <c r="H120" t="s">
        <v>115</v>
      </c>
      <c r="I120" t="s">
        <v>87</v>
      </c>
      <c r="J120" t="s">
        <v>91</v>
      </c>
      <c r="K120">
        <v>0</v>
      </c>
      <c r="L120">
        <v>1</v>
      </c>
      <c r="M120" t="s">
        <v>6</v>
      </c>
      <c r="N120" t="s">
        <v>6</v>
      </c>
      <c r="O120" t="s">
        <v>6</v>
      </c>
      <c r="P120" t="s">
        <v>6</v>
      </c>
      <c r="Q120" t="s">
        <v>274</v>
      </c>
      <c r="R120" s="3">
        <v>22507</v>
      </c>
    </row>
    <row r="121" spans="1:19" x14ac:dyDescent="0.25">
      <c r="A121" t="s">
        <v>17</v>
      </c>
      <c r="B121" t="s">
        <v>57</v>
      </c>
      <c r="C121" t="s">
        <v>43</v>
      </c>
      <c r="D121">
        <v>0</v>
      </c>
      <c r="E121">
        <v>5</v>
      </c>
      <c r="F121" t="s">
        <v>6</v>
      </c>
      <c r="G121" t="s">
        <v>113</v>
      </c>
      <c r="H121" t="s">
        <v>115</v>
      </c>
      <c r="I121" t="s">
        <v>109</v>
      </c>
      <c r="J121" t="s">
        <v>88</v>
      </c>
      <c r="K121">
        <v>0</v>
      </c>
      <c r="L121">
        <v>2</v>
      </c>
      <c r="M121" t="s">
        <v>6</v>
      </c>
      <c r="N121" t="s">
        <v>6</v>
      </c>
      <c r="O121" t="s">
        <v>6</v>
      </c>
      <c r="P121" t="s">
        <v>6</v>
      </c>
      <c r="Q121" t="s">
        <v>274</v>
      </c>
      <c r="R121" s="3">
        <v>18092</v>
      </c>
    </row>
    <row r="122" spans="1:19" x14ac:dyDescent="0.25">
      <c r="A122" t="s">
        <v>17</v>
      </c>
      <c r="B122" t="s">
        <v>78</v>
      </c>
      <c r="C122" t="s">
        <v>21</v>
      </c>
      <c r="D122">
        <v>1</v>
      </c>
      <c r="E122">
        <v>5</v>
      </c>
      <c r="F122" t="s">
        <v>6</v>
      </c>
      <c r="G122" t="s">
        <v>108</v>
      </c>
      <c r="H122" t="s">
        <v>115</v>
      </c>
      <c r="I122" t="s">
        <v>99</v>
      </c>
      <c r="J122" t="s">
        <v>88</v>
      </c>
      <c r="K122">
        <v>0</v>
      </c>
      <c r="L122">
        <v>3</v>
      </c>
      <c r="M122" t="s">
        <v>6</v>
      </c>
      <c r="N122" t="s">
        <v>6</v>
      </c>
      <c r="O122" t="s">
        <v>6</v>
      </c>
      <c r="P122" t="s">
        <v>6</v>
      </c>
      <c r="Q122" t="s">
        <v>279</v>
      </c>
      <c r="R122" s="3">
        <v>21321</v>
      </c>
    </row>
    <row r="123" spans="1:19" x14ac:dyDescent="0.25">
      <c r="A123" t="s">
        <v>17</v>
      </c>
      <c r="B123" t="s">
        <v>75</v>
      </c>
      <c r="C123" t="s">
        <v>16</v>
      </c>
      <c r="D123">
        <v>1</v>
      </c>
      <c r="E123">
        <v>5</v>
      </c>
      <c r="F123" t="s">
        <v>6</v>
      </c>
      <c r="G123" t="s">
        <v>108</v>
      </c>
      <c r="H123" t="s">
        <v>115</v>
      </c>
      <c r="I123" t="s">
        <v>102</v>
      </c>
      <c r="J123" t="s">
        <v>97</v>
      </c>
      <c r="K123">
        <v>0</v>
      </c>
      <c r="L123">
        <v>4</v>
      </c>
      <c r="M123" t="s">
        <v>6</v>
      </c>
      <c r="N123" t="s">
        <v>6</v>
      </c>
      <c r="O123" t="s">
        <v>6</v>
      </c>
      <c r="P123" t="s">
        <v>6</v>
      </c>
      <c r="Q123" t="s">
        <v>280</v>
      </c>
      <c r="R123" s="3">
        <v>23837</v>
      </c>
    </row>
    <row r="124" spans="1:19" x14ac:dyDescent="0.25">
      <c r="A124" t="s">
        <v>17</v>
      </c>
      <c r="B124" t="s">
        <v>70</v>
      </c>
      <c r="C124" t="s">
        <v>23</v>
      </c>
      <c r="D124">
        <v>0</v>
      </c>
      <c r="E124">
        <v>5</v>
      </c>
      <c r="F124" t="s">
        <v>6</v>
      </c>
      <c r="G124" t="s">
        <v>108</v>
      </c>
      <c r="H124" t="s">
        <v>115</v>
      </c>
      <c r="I124" t="s">
        <v>94</v>
      </c>
      <c r="J124" t="s">
        <v>99</v>
      </c>
      <c r="K124">
        <v>0</v>
      </c>
      <c r="L124">
        <v>5</v>
      </c>
      <c r="M124" t="s">
        <v>6</v>
      </c>
      <c r="N124" t="s">
        <v>6</v>
      </c>
      <c r="O124" t="s">
        <v>6</v>
      </c>
      <c r="P124" t="s">
        <v>6</v>
      </c>
      <c r="Q124" t="s">
        <v>280</v>
      </c>
      <c r="R124" s="3">
        <v>23577</v>
      </c>
    </row>
    <row r="125" spans="1:19" x14ac:dyDescent="0.25">
      <c r="A125" t="s">
        <v>17</v>
      </c>
      <c r="B125" t="s">
        <v>71</v>
      </c>
      <c r="C125" t="s">
        <v>19</v>
      </c>
      <c r="D125">
        <v>0</v>
      </c>
      <c r="E125">
        <v>5</v>
      </c>
      <c r="F125" t="s">
        <v>6</v>
      </c>
      <c r="G125" t="s">
        <v>108</v>
      </c>
      <c r="H125" t="s">
        <v>115</v>
      </c>
      <c r="I125" t="s">
        <v>107</v>
      </c>
      <c r="J125" t="s">
        <v>104</v>
      </c>
      <c r="K125">
        <v>0</v>
      </c>
      <c r="L125">
        <v>6</v>
      </c>
      <c r="M125" t="s">
        <v>6</v>
      </c>
      <c r="N125" t="s">
        <v>6</v>
      </c>
      <c r="O125" t="s">
        <v>6</v>
      </c>
      <c r="P125" t="s">
        <v>6</v>
      </c>
      <c r="Q125" t="s">
        <v>280</v>
      </c>
      <c r="R125" s="3">
        <v>15852</v>
      </c>
      <c r="S125" t="s">
        <v>281</v>
      </c>
    </row>
    <row r="126" spans="1:19" x14ac:dyDescent="0.25">
      <c r="A126" t="s">
        <v>17</v>
      </c>
      <c r="B126" t="s">
        <v>72</v>
      </c>
      <c r="C126" t="s">
        <v>27</v>
      </c>
      <c r="D126">
        <v>0</v>
      </c>
      <c r="E126">
        <v>5</v>
      </c>
      <c r="F126" t="s">
        <v>6</v>
      </c>
      <c r="G126" t="s">
        <v>108</v>
      </c>
      <c r="H126" t="s">
        <v>115</v>
      </c>
      <c r="I126" t="s">
        <v>102</v>
      </c>
      <c r="J126" t="s">
        <v>92</v>
      </c>
      <c r="K126">
        <v>0</v>
      </c>
      <c r="L126">
        <v>7</v>
      </c>
      <c r="M126" t="s">
        <v>6</v>
      </c>
      <c r="N126" t="s">
        <v>6</v>
      </c>
      <c r="O126" t="s">
        <v>6</v>
      </c>
      <c r="P126" t="s">
        <v>6</v>
      </c>
      <c r="Q126" t="s">
        <v>280</v>
      </c>
      <c r="R126" s="3">
        <v>27363</v>
      </c>
    </row>
    <row r="127" spans="1:19" x14ac:dyDescent="0.25">
      <c r="A127" t="s">
        <v>17</v>
      </c>
      <c r="B127" t="s">
        <v>58</v>
      </c>
      <c r="C127" t="s">
        <v>42</v>
      </c>
      <c r="D127">
        <v>0</v>
      </c>
      <c r="E127">
        <v>5</v>
      </c>
      <c r="F127" t="s">
        <v>6</v>
      </c>
      <c r="G127" t="s">
        <v>108</v>
      </c>
      <c r="H127" t="s">
        <v>115</v>
      </c>
      <c r="I127" t="s">
        <v>102</v>
      </c>
      <c r="J127" t="s">
        <v>107</v>
      </c>
      <c r="K127">
        <v>0</v>
      </c>
      <c r="L127">
        <v>8</v>
      </c>
      <c r="M127" t="s">
        <v>6</v>
      </c>
      <c r="N127" t="s">
        <v>6</v>
      </c>
      <c r="O127" t="s">
        <v>6</v>
      </c>
      <c r="P127" t="s">
        <v>6</v>
      </c>
      <c r="Q127" t="s">
        <v>280</v>
      </c>
      <c r="R127" s="3">
        <v>16422</v>
      </c>
    </row>
    <row r="128" spans="1:19" x14ac:dyDescent="0.25">
      <c r="A128" t="s">
        <v>17</v>
      </c>
      <c r="B128" t="s">
        <v>76</v>
      </c>
      <c r="C128" t="s">
        <v>16</v>
      </c>
      <c r="D128">
        <v>2</v>
      </c>
      <c r="E128">
        <v>5</v>
      </c>
      <c r="F128" t="s">
        <v>6</v>
      </c>
      <c r="G128" t="s">
        <v>108</v>
      </c>
      <c r="H128" t="s">
        <v>115</v>
      </c>
      <c r="I128" t="s">
        <v>107</v>
      </c>
      <c r="J128" t="s">
        <v>101</v>
      </c>
      <c r="K128">
        <v>0</v>
      </c>
      <c r="L128">
        <v>9</v>
      </c>
      <c r="M128" t="s">
        <v>6</v>
      </c>
      <c r="N128" t="s">
        <v>6</v>
      </c>
      <c r="O128" t="s">
        <v>6</v>
      </c>
      <c r="P128" t="s">
        <v>17</v>
      </c>
      <c r="Q128" t="s">
        <v>280</v>
      </c>
      <c r="R128" s="3">
        <v>19638</v>
      </c>
      <c r="S128" t="s">
        <v>282</v>
      </c>
    </row>
    <row r="129" spans="1:19" x14ac:dyDescent="0.25">
      <c r="A129" t="s">
        <v>6</v>
      </c>
      <c r="B129" t="s">
        <v>63</v>
      </c>
      <c r="C129" t="s">
        <v>47</v>
      </c>
      <c r="D129">
        <v>4</v>
      </c>
      <c r="E129">
        <v>2</v>
      </c>
      <c r="F129" t="s">
        <v>6</v>
      </c>
      <c r="G129" t="s">
        <v>108</v>
      </c>
      <c r="H129" t="s">
        <v>115</v>
      </c>
      <c r="I129" t="s">
        <v>92</v>
      </c>
      <c r="J129" t="s">
        <v>114</v>
      </c>
      <c r="K129">
        <v>1</v>
      </c>
      <c r="L129">
        <v>0</v>
      </c>
      <c r="M129" t="s">
        <v>17</v>
      </c>
      <c r="N129" t="s">
        <v>17</v>
      </c>
      <c r="O129" t="s">
        <v>6</v>
      </c>
      <c r="P129" t="s">
        <v>17</v>
      </c>
      <c r="Q129" t="s">
        <v>280</v>
      </c>
      <c r="R129" s="3">
        <v>15079</v>
      </c>
      <c r="S129" t="s">
        <v>283</v>
      </c>
    </row>
    <row r="130" spans="1:19" x14ac:dyDescent="0.25">
      <c r="A130" t="s">
        <v>17</v>
      </c>
      <c r="B130" t="s">
        <v>66</v>
      </c>
      <c r="C130" t="s">
        <v>25</v>
      </c>
      <c r="D130">
        <v>2</v>
      </c>
      <c r="E130">
        <v>5</v>
      </c>
      <c r="F130" t="s">
        <v>6</v>
      </c>
      <c r="G130" t="s">
        <v>98</v>
      </c>
      <c r="H130" t="s">
        <v>115</v>
      </c>
      <c r="I130" t="s">
        <v>109</v>
      </c>
      <c r="J130" t="s">
        <v>91</v>
      </c>
      <c r="K130">
        <v>0</v>
      </c>
      <c r="L130">
        <v>1</v>
      </c>
      <c r="M130" t="s">
        <v>17</v>
      </c>
      <c r="N130" t="s">
        <v>17</v>
      </c>
      <c r="O130" t="s">
        <v>6</v>
      </c>
      <c r="P130" t="s">
        <v>6</v>
      </c>
      <c r="Q130" t="s">
        <v>50</v>
      </c>
      <c r="R130" s="3">
        <v>25434</v>
      </c>
      <c r="S130" t="s">
        <v>284</v>
      </c>
    </row>
    <row r="131" spans="1:19" x14ac:dyDescent="0.25">
      <c r="A131" t="s">
        <v>6</v>
      </c>
      <c r="B131" t="s">
        <v>63</v>
      </c>
      <c r="C131" t="s">
        <v>21</v>
      </c>
      <c r="D131">
        <v>3</v>
      </c>
      <c r="E131">
        <v>5</v>
      </c>
      <c r="F131" t="s">
        <v>17</v>
      </c>
      <c r="G131" t="s">
        <v>113</v>
      </c>
      <c r="H131" t="s">
        <v>105</v>
      </c>
      <c r="I131" t="s">
        <v>99</v>
      </c>
      <c r="J131" t="s">
        <v>92</v>
      </c>
      <c r="K131">
        <v>1</v>
      </c>
      <c r="L131">
        <v>0</v>
      </c>
      <c r="M131" t="s">
        <v>17</v>
      </c>
      <c r="N131" t="s">
        <v>17</v>
      </c>
      <c r="O131" t="s">
        <v>6</v>
      </c>
      <c r="P131" t="s">
        <v>6</v>
      </c>
      <c r="Q131" t="s">
        <v>285</v>
      </c>
      <c r="R131" s="3">
        <v>0</v>
      </c>
      <c r="S131" t="s">
        <v>342</v>
      </c>
    </row>
    <row r="132" spans="1:19" x14ac:dyDescent="0.25">
      <c r="A132" t="s">
        <v>17</v>
      </c>
      <c r="B132" t="s">
        <v>74</v>
      </c>
      <c r="C132" t="s">
        <v>24</v>
      </c>
      <c r="D132">
        <v>0</v>
      </c>
      <c r="E132">
        <v>3</v>
      </c>
      <c r="F132" t="s">
        <v>6</v>
      </c>
      <c r="G132" t="s">
        <v>113</v>
      </c>
      <c r="H132" t="s">
        <v>92</v>
      </c>
      <c r="I132" t="s">
        <v>101</v>
      </c>
      <c r="J132" t="s">
        <v>88</v>
      </c>
      <c r="K132">
        <v>0</v>
      </c>
      <c r="L132">
        <v>1</v>
      </c>
      <c r="M132" t="s">
        <v>6</v>
      </c>
      <c r="N132" t="s">
        <v>6</v>
      </c>
      <c r="O132" t="s">
        <v>6</v>
      </c>
      <c r="P132" t="s">
        <v>6</v>
      </c>
      <c r="Q132" t="s">
        <v>285</v>
      </c>
      <c r="R132" s="3">
        <v>13542</v>
      </c>
      <c r="S132" t="s">
        <v>286</v>
      </c>
    </row>
    <row r="133" spans="1:19" x14ac:dyDescent="0.25">
      <c r="A133" t="s">
        <v>17</v>
      </c>
      <c r="B133" t="s">
        <v>77</v>
      </c>
      <c r="C133" t="s">
        <v>23</v>
      </c>
      <c r="D133">
        <v>0</v>
      </c>
      <c r="E133">
        <v>5</v>
      </c>
      <c r="F133" t="s">
        <v>6</v>
      </c>
      <c r="G133" t="s">
        <v>113</v>
      </c>
      <c r="H133" t="s">
        <v>92</v>
      </c>
      <c r="I133" t="s">
        <v>108</v>
      </c>
      <c r="J133" t="s">
        <v>89</v>
      </c>
      <c r="K133">
        <v>0</v>
      </c>
      <c r="L133">
        <v>2</v>
      </c>
      <c r="M133" t="s">
        <v>6</v>
      </c>
      <c r="N133" t="s">
        <v>17</v>
      </c>
      <c r="O133" t="s">
        <v>17</v>
      </c>
      <c r="P133" t="s">
        <v>6</v>
      </c>
      <c r="Q133" t="s">
        <v>285</v>
      </c>
      <c r="R133" s="3">
        <v>26516</v>
      </c>
    </row>
    <row r="134" spans="1:19" x14ac:dyDescent="0.25">
      <c r="A134" t="s">
        <v>17</v>
      </c>
      <c r="B134" t="s">
        <v>18</v>
      </c>
      <c r="C134" t="s">
        <v>31</v>
      </c>
      <c r="D134">
        <v>0</v>
      </c>
      <c r="E134">
        <v>1</v>
      </c>
      <c r="F134" t="s">
        <v>6</v>
      </c>
      <c r="G134" t="s">
        <v>108</v>
      </c>
      <c r="H134" t="s">
        <v>104</v>
      </c>
      <c r="I134" t="s">
        <v>102</v>
      </c>
      <c r="J134" t="s">
        <v>89</v>
      </c>
      <c r="K134">
        <v>0</v>
      </c>
      <c r="L134">
        <v>3</v>
      </c>
      <c r="M134" t="s">
        <v>6</v>
      </c>
      <c r="N134" t="s">
        <v>6</v>
      </c>
      <c r="O134" t="s">
        <v>6</v>
      </c>
      <c r="P134" t="s">
        <v>6</v>
      </c>
      <c r="Q134" t="s">
        <v>287</v>
      </c>
      <c r="R134" s="3">
        <v>13278</v>
      </c>
      <c r="S134" t="s">
        <v>288</v>
      </c>
    </row>
    <row r="135" spans="1:19" x14ac:dyDescent="0.25">
      <c r="A135" t="s">
        <v>6</v>
      </c>
      <c r="B135" t="s">
        <v>79</v>
      </c>
      <c r="C135" t="s">
        <v>24</v>
      </c>
      <c r="D135">
        <v>2</v>
      </c>
      <c r="E135">
        <v>5</v>
      </c>
      <c r="F135" t="s">
        <v>6</v>
      </c>
      <c r="G135" t="s">
        <v>108</v>
      </c>
      <c r="H135" t="s">
        <v>104</v>
      </c>
      <c r="I135" t="s">
        <v>99</v>
      </c>
      <c r="J135" t="s">
        <v>101</v>
      </c>
      <c r="K135">
        <v>1</v>
      </c>
      <c r="L135">
        <v>0</v>
      </c>
      <c r="M135" t="s">
        <v>6</v>
      </c>
      <c r="N135" t="s">
        <v>17</v>
      </c>
      <c r="O135" t="s">
        <v>17</v>
      </c>
      <c r="P135" t="s">
        <v>6</v>
      </c>
      <c r="Q135" t="s">
        <v>287</v>
      </c>
      <c r="R135" s="3">
        <v>16134</v>
      </c>
      <c r="S135" t="s">
        <v>289</v>
      </c>
    </row>
    <row r="136" spans="1:19" x14ac:dyDescent="0.25">
      <c r="A136" t="s">
        <v>17</v>
      </c>
      <c r="B136" t="s">
        <v>63</v>
      </c>
      <c r="C136" t="s">
        <v>30</v>
      </c>
      <c r="D136">
        <v>1</v>
      </c>
      <c r="E136">
        <v>5</v>
      </c>
      <c r="F136" t="s">
        <v>6</v>
      </c>
      <c r="G136" t="s">
        <v>108</v>
      </c>
      <c r="H136" t="s">
        <v>104</v>
      </c>
      <c r="I136" t="s">
        <v>92</v>
      </c>
      <c r="J136" t="s">
        <v>104</v>
      </c>
      <c r="K136">
        <v>0</v>
      </c>
      <c r="L136">
        <v>1</v>
      </c>
      <c r="M136" t="s">
        <v>6</v>
      </c>
      <c r="N136" t="s">
        <v>6</v>
      </c>
      <c r="O136" t="s">
        <v>6</v>
      </c>
      <c r="P136" t="s">
        <v>6</v>
      </c>
      <c r="Q136" t="s">
        <v>287</v>
      </c>
      <c r="R136" s="3">
        <v>26653</v>
      </c>
    </row>
    <row r="137" spans="1:19" x14ac:dyDescent="0.25">
      <c r="A137" t="s">
        <v>17</v>
      </c>
      <c r="B137" t="s">
        <v>64</v>
      </c>
      <c r="C137" t="s">
        <v>21</v>
      </c>
      <c r="D137">
        <v>0</v>
      </c>
      <c r="E137">
        <v>5</v>
      </c>
      <c r="F137" t="s">
        <v>6</v>
      </c>
      <c r="G137" t="s">
        <v>101</v>
      </c>
      <c r="H137" t="s">
        <v>104</v>
      </c>
      <c r="I137" t="s">
        <v>95</v>
      </c>
      <c r="J137" t="s">
        <v>98</v>
      </c>
      <c r="K137">
        <v>0</v>
      </c>
      <c r="L137">
        <v>2</v>
      </c>
      <c r="M137" t="s">
        <v>6</v>
      </c>
      <c r="N137" t="s">
        <v>6</v>
      </c>
      <c r="O137" t="s">
        <v>6</v>
      </c>
      <c r="P137" t="s">
        <v>6</v>
      </c>
      <c r="Q137" t="s">
        <v>126</v>
      </c>
      <c r="R137" s="3">
        <v>24152</v>
      </c>
    </row>
    <row r="138" spans="1:19" x14ac:dyDescent="0.25">
      <c r="A138" t="s">
        <v>17</v>
      </c>
      <c r="B138" t="s">
        <v>74</v>
      </c>
      <c r="C138" t="s">
        <v>30</v>
      </c>
      <c r="D138">
        <v>0</v>
      </c>
      <c r="E138">
        <v>5</v>
      </c>
      <c r="F138" t="s">
        <v>6</v>
      </c>
      <c r="G138" t="s">
        <v>101</v>
      </c>
      <c r="H138" t="s">
        <v>104</v>
      </c>
      <c r="I138" t="s">
        <v>88</v>
      </c>
      <c r="J138" t="s">
        <v>95</v>
      </c>
      <c r="K138">
        <v>0</v>
      </c>
      <c r="L138">
        <v>3</v>
      </c>
      <c r="M138" t="s">
        <v>6</v>
      </c>
      <c r="N138" t="s">
        <v>6</v>
      </c>
      <c r="O138" t="s">
        <v>6</v>
      </c>
      <c r="P138" t="s">
        <v>6</v>
      </c>
      <c r="Q138" t="s">
        <v>126</v>
      </c>
      <c r="R138" s="3">
        <v>28488</v>
      </c>
      <c r="S138" t="s">
        <v>290</v>
      </c>
    </row>
    <row r="139" spans="1:19" x14ac:dyDescent="0.25">
      <c r="A139" t="s">
        <v>6</v>
      </c>
      <c r="B139" t="s">
        <v>68</v>
      </c>
      <c r="C139" t="s">
        <v>12</v>
      </c>
      <c r="D139">
        <v>4</v>
      </c>
      <c r="E139">
        <v>4</v>
      </c>
      <c r="F139" t="s">
        <v>6</v>
      </c>
      <c r="G139" t="s">
        <v>101</v>
      </c>
      <c r="H139" t="s">
        <v>107</v>
      </c>
      <c r="I139" t="s">
        <v>98</v>
      </c>
      <c r="J139" t="s">
        <v>99</v>
      </c>
      <c r="K139">
        <v>1</v>
      </c>
      <c r="L139">
        <v>0</v>
      </c>
      <c r="M139" t="s">
        <v>6</v>
      </c>
      <c r="N139" t="s">
        <v>17</v>
      </c>
      <c r="O139" t="s">
        <v>6</v>
      </c>
      <c r="P139" t="s">
        <v>17</v>
      </c>
      <c r="Q139" t="s">
        <v>126</v>
      </c>
      <c r="R139" s="3">
        <v>15142</v>
      </c>
      <c r="S139" t="s">
        <v>297</v>
      </c>
    </row>
    <row r="140" spans="1:19" x14ac:dyDescent="0.25">
      <c r="A140" t="s">
        <v>6</v>
      </c>
      <c r="B140" t="s">
        <v>63</v>
      </c>
      <c r="C140" t="s">
        <v>31</v>
      </c>
      <c r="D140">
        <v>2</v>
      </c>
      <c r="E140">
        <v>5</v>
      </c>
      <c r="F140" t="s">
        <v>6</v>
      </c>
      <c r="G140" t="s">
        <v>101</v>
      </c>
      <c r="H140" t="s">
        <v>107</v>
      </c>
      <c r="I140" t="s">
        <v>107</v>
      </c>
      <c r="J140" t="s">
        <v>112</v>
      </c>
      <c r="K140">
        <v>2</v>
      </c>
      <c r="L140">
        <v>0</v>
      </c>
      <c r="M140" t="s">
        <v>17</v>
      </c>
      <c r="N140" t="s">
        <v>17</v>
      </c>
      <c r="O140" t="s">
        <v>6</v>
      </c>
      <c r="P140" t="s">
        <v>6</v>
      </c>
      <c r="Q140" t="s">
        <v>126</v>
      </c>
      <c r="R140" s="3">
        <v>21263</v>
      </c>
    </row>
    <row r="141" spans="1:19" x14ac:dyDescent="0.25">
      <c r="A141" t="s">
        <v>17</v>
      </c>
      <c r="B141" t="s">
        <v>55</v>
      </c>
      <c r="C141" t="s">
        <v>31</v>
      </c>
      <c r="D141">
        <v>2</v>
      </c>
      <c r="E141">
        <v>5</v>
      </c>
      <c r="F141" t="s">
        <v>17</v>
      </c>
      <c r="G141" t="s">
        <v>101</v>
      </c>
      <c r="H141" t="s">
        <v>107</v>
      </c>
      <c r="I141" t="s">
        <v>87</v>
      </c>
      <c r="J141" t="s">
        <v>105</v>
      </c>
      <c r="K141">
        <v>0</v>
      </c>
      <c r="L141">
        <v>1</v>
      </c>
      <c r="M141" t="s">
        <v>6</v>
      </c>
      <c r="N141" t="s">
        <v>6</v>
      </c>
      <c r="O141" t="s">
        <v>6</v>
      </c>
      <c r="P141" t="s">
        <v>6</v>
      </c>
      <c r="Q141" t="s">
        <v>249</v>
      </c>
      <c r="R141" s="3">
        <v>22017</v>
      </c>
    </row>
    <row r="142" spans="1:19" x14ac:dyDescent="0.25">
      <c r="A142" t="s">
        <v>17</v>
      </c>
      <c r="B142" t="s">
        <v>60</v>
      </c>
      <c r="C142" t="s">
        <v>23</v>
      </c>
      <c r="D142">
        <v>2</v>
      </c>
      <c r="E142">
        <v>5</v>
      </c>
      <c r="F142" t="s">
        <v>6</v>
      </c>
      <c r="G142" t="s">
        <v>96</v>
      </c>
      <c r="H142" t="s">
        <v>107</v>
      </c>
      <c r="I142" t="s">
        <v>109</v>
      </c>
      <c r="J142" t="s">
        <v>107</v>
      </c>
      <c r="K142">
        <v>0</v>
      </c>
      <c r="L142">
        <v>2</v>
      </c>
      <c r="M142" t="s">
        <v>6</v>
      </c>
      <c r="N142" t="s">
        <v>6</v>
      </c>
      <c r="O142" t="s">
        <v>17</v>
      </c>
      <c r="P142" t="s">
        <v>6</v>
      </c>
      <c r="Q142" t="s">
        <v>249</v>
      </c>
      <c r="R142" s="3">
        <v>25014</v>
      </c>
    </row>
    <row r="143" spans="1:19" x14ac:dyDescent="0.25">
      <c r="A143" t="s">
        <v>17</v>
      </c>
      <c r="B143" t="s">
        <v>18</v>
      </c>
      <c r="C143" t="s">
        <v>23</v>
      </c>
      <c r="D143">
        <v>1</v>
      </c>
      <c r="E143">
        <v>5</v>
      </c>
      <c r="F143" t="s">
        <v>6</v>
      </c>
      <c r="G143" t="s">
        <v>96</v>
      </c>
      <c r="H143" t="s">
        <v>107</v>
      </c>
      <c r="I143" t="s">
        <v>98</v>
      </c>
      <c r="J143" t="s">
        <v>89</v>
      </c>
      <c r="K143">
        <v>0</v>
      </c>
      <c r="L143">
        <v>3</v>
      </c>
      <c r="M143" t="s">
        <v>17</v>
      </c>
      <c r="N143" t="s">
        <v>6</v>
      </c>
      <c r="O143" t="s">
        <v>6</v>
      </c>
      <c r="P143" t="s">
        <v>17</v>
      </c>
      <c r="Q143" t="s">
        <v>249</v>
      </c>
      <c r="R143" s="3">
        <v>23511</v>
      </c>
    </row>
    <row r="144" spans="1:19" x14ac:dyDescent="0.25">
      <c r="A144" t="s">
        <v>17</v>
      </c>
      <c r="B144" t="s">
        <v>73</v>
      </c>
      <c r="C144" t="s">
        <v>19</v>
      </c>
      <c r="D144">
        <v>3</v>
      </c>
      <c r="E144">
        <v>2</v>
      </c>
      <c r="F144" t="s">
        <v>6</v>
      </c>
      <c r="G144" t="s">
        <v>96</v>
      </c>
      <c r="H144" t="s">
        <v>107</v>
      </c>
      <c r="I144" t="s">
        <v>90</v>
      </c>
      <c r="J144" t="s">
        <v>88</v>
      </c>
      <c r="K144">
        <v>0</v>
      </c>
      <c r="L144">
        <v>4</v>
      </c>
      <c r="M144" t="s">
        <v>6</v>
      </c>
      <c r="N144" t="s">
        <v>6</v>
      </c>
      <c r="O144" t="s">
        <v>6</v>
      </c>
      <c r="P144" t="s">
        <v>6</v>
      </c>
      <c r="Q144" t="s">
        <v>249</v>
      </c>
      <c r="R144" s="3">
        <v>26575</v>
      </c>
    </row>
    <row r="145" spans="1:19" x14ac:dyDescent="0.25">
      <c r="A145" t="s">
        <v>17</v>
      </c>
      <c r="B145" t="s">
        <v>69</v>
      </c>
      <c r="C145" t="s">
        <v>32</v>
      </c>
      <c r="D145">
        <v>3</v>
      </c>
      <c r="E145">
        <v>5</v>
      </c>
      <c r="F145" t="s">
        <v>6</v>
      </c>
      <c r="G145" t="s">
        <v>96</v>
      </c>
      <c r="H145" t="s">
        <v>102</v>
      </c>
      <c r="I145" t="s">
        <v>96</v>
      </c>
      <c r="J145" t="s">
        <v>89</v>
      </c>
      <c r="K145">
        <v>0</v>
      </c>
      <c r="L145">
        <v>5</v>
      </c>
      <c r="M145" t="s">
        <v>6</v>
      </c>
      <c r="N145" t="s">
        <v>17</v>
      </c>
      <c r="O145" t="s">
        <v>6</v>
      </c>
      <c r="P145" t="s">
        <v>17</v>
      </c>
      <c r="Q145" t="s">
        <v>298</v>
      </c>
      <c r="R145" s="3">
        <v>19015</v>
      </c>
    </row>
    <row r="146" spans="1:19" x14ac:dyDescent="0.25">
      <c r="A146" t="s">
        <v>17</v>
      </c>
      <c r="B146" t="s">
        <v>57</v>
      </c>
      <c r="C146" t="s">
        <v>15</v>
      </c>
      <c r="D146">
        <v>0</v>
      </c>
      <c r="E146">
        <v>5</v>
      </c>
      <c r="F146" t="s">
        <v>6</v>
      </c>
      <c r="G146" t="s">
        <v>96</v>
      </c>
      <c r="H146" t="s">
        <v>97</v>
      </c>
      <c r="I146" t="s">
        <v>99</v>
      </c>
      <c r="J146" t="s">
        <v>112</v>
      </c>
      <c r="K146">
        <v>0</v>
      </c>
      <c r="L146">
        <v>6</v>
      </c>
      <c r="M146" t="s">
        <v>6</v>
      </c>
      <c r="N146" t="s">
        <v>6</v>
      </c>
      <c r="O146" t="s">
        <v>6</v>
      </c>
      <c r="P146" t="s">
        <v>6</v>
      </c>
      <c r="Q146" t="s">
        <v>299</v>
      </c>
      <c r="R146" s="3">
        <v>14051</v>
      </c>
      <c r="S146" t="s">
        <v>300</v>
      </c>
    </row>
    <row r="147" spans="1:19" x14ac:dyDescent="0.25">
      <c r="A147" t="s">
        <v>6</v>
      </c>
      <c r="B147" t="s">
        <v>56</v>
      </c>
      <c r="C147" t="s">
        <v>26</v>
      </c>
      <c r="D147">
        <v>4</v>
      </c>
      <c r="E147">
        <v>4</v>
      </c>
      <c r="F147" t="s">
        <v>6</v>
      </c>
      <c r="G147" t="s">
        <v>96</v>
      </c>
      <c r="H147" t="s">
        <v>97</v>
      </c>
      <c r="I147" t="s">
        <v>114</v>
      </c>
      <c r="J147" t="s">
        <v>109</v>
      </c>
      <c r="K147">
        <v>1</v>
      </c>
      <c r="L147">
        <v>0</v>
      </c>
      <c r="M147" t="s">
        <v>17</v>
      </c>
      <c r="N147" t="s">
        <v>6</v>
      </c>
      <c r="O147" t="s">
        <v>6</v>
      </c>
      <c r="P147" t="s">
        <v>17</v>
      </c>
      <c r="Q147" t="s">
        <v>299</v>
      </c>
      <c r="R147" s="3">
        <v>21056</v>
      </c>
      <c r="S147" t="s">
        <v>302</v>
      </c>
    </row>
    <row r="148" spans="1:19" x14ac:dyDescent="0.25">
      <c r="A148" t="s">
        <v>17</v>
      </c>
      <c r="B148" t="s">
        <v>59</v>
      </c>
      <c r="C148" t="s">
        <v>41</v>
      </c>
      <c r="D148">
        <v>2</v>
      </c>
      <c r="E148">
        <v>5</v>
      </c>
      <c r="F148" t="s">
        <v>6</v>
      </c>
      <c r="G148" t="s">
        <v>96</v>
      </c>
      <c r="H148" t="s">
        <v>97</v>
      </c>
      <c r="I148" t="s">
        <v>114</v>
      </c>
      <c r="J148" t="s">
        <v>107</v>
      </c>
      <c r="K148">
        <v>0</v>
      </c>
      <c r="L148">
        <v>1</v>
      </c>
      <c r="M148" t="s">
        <v>6</v>
      </c>
      <c r="N148" t="s">
        <v>17</v>
      </c>
      <c r="O148" t="s">
        <v>6</v>
      </c>
      <c r="P148" t="s">
        <v>6</v>
      </c>
      <c r="Q148" t="s">
        <v>299</v>
      </c>
      <c r="R148" s="3">
        <v>27025</v>
      </c>
      <c r="S148" t="s">
        <v>303</v>
      </c>
    </row>
    <row r="149" spans="1:19" x14ac:dyDescent="0.25">
      <c r="A149" t="s">
        <v>6</v>
      </c>
      <c r="B149" t="s">
        <v>63</v>
      </c>
      <c r="C149" t="s">
        <v>22</v>
      </c>
      <c r="D149">
        <v>3</v>
      </c>
      <c r="E149">
        <v>3</v>
      </c>
      <c r="F149" t="s">
        <v>17</v>
      </c>
      <c r="G149" t="s">
        <v>96</v>
      </c>
      <c r="H149" t="s">
        <v>94</v>
      </c>
      <c r="I149" t="s">
        <v>107</v>
      </c>
      <c r="J149" t="s">
        <v>89</v>
      </c>
      <c r="K149">
        <v>1</v>
      </c>
      <c r="L149">
        <v>0</v>
      </c>
      <c r="M149" t="s">
        <v>17</v>
      </c>
      <c r="N149" t="s">
        <v>6</v>
      </c>
      <c r="O149" t="s">
        <v>6</v>
      </c>
      <c r="P149" t="s">
        <v>6</v>
      </c>
      <c r="Q149" t="s">
        <v>299</v>
      </c>
      <c r="R149" s="3">
        <v>18664</v>
      </c>
    </row>
    <row r="150" spans="1:19" x14ac:dyDescent="0.25">
      <c r="A150" t="s">
        <v>17</v>
      </c>
      <c r="B150" t="s">
        <v>77</v>
      </c>
      <c r="C150" t="s">
        <v>42</v>
      </c>
      <c r="D150">
        <v>1</v>
      </c>
      <c r="E150">
        <v>5</v>
      </c>
      <c r="F150" t="s">
        <v>6</v>
      </c>
      <c r="G150" t="s">
        <v>96</v>
      </c>
      <c r="H150" t="s">
        <v>94</v>
      </c>
      <c r="I150" t="s">
        <v>106</v>
      </c>
      <c r="J150" t="s">
        <v>98</v>
      </c>
      <c r="K150">
        <v>0</v>
      </c>
      <c r="L150">
        <v>1</v>
      </c>
      <c r="M150" t="s">
        <v>6</v>
      </c>
      <c r="N150" t="s">
        <v>17</v>
      </c>
      <c r="O150" t="s">
        <v>6</v>
      </c>
      <c r="P150" t="s">
        <v>6</v>
      </c>
      <c r="Q150" t="s">
        <v>299</v>
      </c>
      <c r="R150" s="3">
        <v>22158</v>
      </c>
    </row>
    <row r="151" spans="1:19" x14ac:dyDescent="0.25">
      <c r="A151" t="s">
        <v>17</v>
      </c>
      <c r="B151" t="s">
        <v>56</v>
      </c>
      <c r="C151" t="s">
        <v>12</v>
      </c>
      <c r="D151">
        <v>0</v>
      </c>
      <c r="E151">
        <v>5</v>
      </c>
      <c r="F151" t="s">
        <v>6</v>
      </c>
      <c r="G151" t="s">
        <v>96</v>
      </c>
      <c r="H151" t="s">
        <v>94</v>
      </c>
      <c r="I151" t="s">
        <v>99</v>
      </c>
      <c r="J151" t="s">
        <v>111</v>
      </c>
      <c r="K151">
        <v>0</v>
      </c>
      <c r="L151">
        <v>2</v>
      </c>
      <c r="M151" t="s">
        <v>6</v>
      </c>
      <c r="N151" t="s">
        <v>6</v>
      </c>
      <c r="O151" t="s">
        <v>6</v>
      </c>
      <c r="P151" t="s">
        <v>6</v>
      </c>
      <c r="Q151" t="s">
        <v>299</v>
      </c>
      <c r="R151" s="3">
        <v>18162</v>
      </c>
    </row>
    <row r="152" spans="1:19" x14ac:dyDescent="0.25">
      <c r="A152" t="s">
        <v>17</v>
      </c>
      <c r="B152" t="s">
        <v>18</v>
      </c>
      <c r="C152" t="s">
        <v>22</v>
      </c>
      <c r="D152">
        <v>0</v>
      </c>
      <c r="E152">
        <v>4</v>
      </c>
      <c r="F152" t="s">
        <v>6</v>
      </c>
      <c r="G152" t="s">
        <v>96</v>
      </c>
      <c r="H152" t="s">
        <v>94</v>
      </c>
      <c r="I152" t="s">
        <v>103</v>
      </c>
      <c r="J152" t="s">
        <v>99</v>
      </c>
      <c r="K152">
        <v>0</v>
      </c>
      <c r="L152">
        <v>3</v>
      </c>
      <c r="M152" t="s">
        <v>6</v>
      </c>
      <c r="N152" t="s">
        <v>6</v>
      </c>
      <c r="O152" t="s">
        <v>6</v>
      </c>
      <c r="P152" t="s">
        <v>6</v>
      </c>
      <c r="Q152" t="s">
        <v>299</v>
      </c>
      <c r="R152" s="3">
        <v>22680</v>
      </c>
      <c r="S152" t="s">
        <v>305</v>
      </c>
    </row>
    <row r="153" spans="1:19" x14ac:dyDescent="0.25">
      <c r="A153" t="s">
        <v>6</v>
      </c>
      <c r="B153" t="s">
        <v>63</v>
      </c>
      <c r="C153" t="s">
        <v>42</v>
      </c>
      <c r="D153">
        <v>1</v>
      </c>
      <c r="E153">
        <v>5</v>
      </c>
      <c r="F153" t="s">
        <v>6</v>
      </c>
      <c r="G153" t="s">
        <v>96</v>
      </c>
      <c r="H153" t="s">
        <v>94</v>
      </c>
      <c r="I153" t="s">
        <v>99</v>
      </c>
      <c r="J153" t="s">
        <v>101</v>
      </c>
      <c r="K153">
        <v>1</v>
      </c>
      <c r="L153">
        <v>0</v>
      </c>
      <c r="M153" t="s">
        <v>17</v>
      </c>
      <c r="N153" t="s">
        <v>17</v>
      </c>
      <c r="O153" t="s">
        <v>17</v>
      </c>
      <c r="P153" t="s">
        <v>17</v>
      </c>
      <c r="Q153" t="s">
        <v>299</v>
      </c>
      <c r="R153" s="3">
        <v>13072</v>
      </c>
    </row>
    <row r="154" spans="1:19" x14ac:dyDescent="0.25">
      <c r="A154" t="s">
        <v>17</v>
      </c>
      <c r="B154" t="s">
        <v>66</v>
      </c>
      <c r="C154" t="s">
        <v>30</v>
      </c>
      <c r="D154">
        <v>1</v>
      </c>
      <c r="E154">
        <v>5</v>
      </c>
      <c r="F154" t="s">
        <v>17</v>
      </c>
      <c r="G154" t="s">
        <v>96</v>
      </c>
      <c r="H154" t="s">
        <v>94</v>
      </c>
      <c r="I154" t="s">
        <v>113</v>
      </c>
      <c r="J154" t="s">
        <v>89</v>
      </c>
      <c r="K154">
        <v>0</v>
      </c>
      <c r="L154">
        <v>1</v>
      </c>
      <c r="M154" t="s">
        <v>17</v>
      </c>
      <c r="N154" t="s">
        <v>17</v>
      </c>
      <c r="O154" t="s">
        <v>6</v>
      </c>
      <c r="P154" t="s">
        <v>6</v>
      </c>
      <c r="Q154" t="s">
        <v>299</v>
      </c>
      <c r="R154" s="3">
        <v>26071</v>
      </c>
    </row>
    <row r="155" spans="1:19" x14ac:dyDescent="0.25">
      <c r="A155" t="s">
        <v>17</v>
      </c>
      <c r="B155" t="s">
        <v>78</v>
      </c>
      <c r="C155" t="s">
        <v>19</v>
      </c>
      <c r="D155">
        <v>0</v>
      </c>
      <c r="E155">
        <v>5</v>
      </c>
      <c r="F155" t="s">
        <v>6</v>
      </c>
      <c r="G155" t="s">
        <v>96</v>
      </c>
      <c r="H155" t="s">
        <v>94</v>
      </c>
      <c r="I155" t="s">
        <v>94</v>
      </c>
      <c r="J155" t="s">
        <v>89</v>
      </c>
      <c r="K155">
        <v>0</v>
      </c>
      <c r="L155">
        <v>2</v>
      </c>
      <c r="M155" t="s">
        <v>17</v>
      </c>
      <c r="N155" t="s">
        <v>17</v>
      </c>
      <c r="O155" t="s">
        <v>6</v>
      </c>
      <c r="P155" t="s">
        <v>17</v>
      </c>
      <c r="Q155" t="s">
        <v>299</v>
      </c>
      <c r="R155" s="3">
        <v>25127</v>
      </c>
    </row>
    <row r="156" spans="1:19" x14ac:dyDescent="0.25">
      <c r="A156" t="s">
        <v>17</v>
      </c>
      <c r="B156" t="s">
        <v>77</v>
      </c>
      <c r="C156" t="s">
        <v>48</v>
      </c>
      <c r="D156">
        <v>0</v>
      </c>
      <c r="E156">
        <v>5</v>
      </c>
      <c r="F156" t="s">
        <v>6</v>
      </c>
      <c r="G156" t="s">
        <v>96</v>
      </c>
      <c r="H156" t="s">
        <v>94</v>
      </c>
      <c r="I156" t="s">
        <v>88</v>
      </c>
      <c r="J156" t="s">
        <v>88</v>
      </c>
      <c r="K156">
        <v>0</v>
      </c>
      <c r="L156">
        <v>3</v>
      </c>
      <c r="M156" t="s">
        <v>17</v>
      </c>
      <c r="N156" t="s">
        <v>17</v>
      </c>
      <c r="O156" t="s">
        <v>6</v>
      </c>
      <c r="P156" t="s">
        <v>17</v>
      </c>
      <c r="Q156" t="s">
        <v>299</v>
      </c>
      <c r="R156" s="3">
        <v>22154</v>
      </c>
    </row>
    <row r="157" spans="1:19" x14ac:dyDescent="0.25">
      <c r="A157" t="s">
        <v>6</v>
      </c>
      <c r="B157" t="s">
        <v>78</v>
      </c>
      <c r="C157" t="s">
        <v>42</v>
      </c>
      <c r="D157">
        <v>4</v>
      </c>
      <c r="E157">
        <v>4</v>
      </c>
      <c r="F157" t="s">
        <v>6</v>
      </c>
      <c r="G157" t="s">
        <v>96</v>
      </c>
      <c r="H157" t="s">
        <v>94</v>
      </c>
      <c r="I157" t="s">
        <v>116</v>
      </c>
      <c r="J157" t="s">
        <v>101</v>
      </c>
      <c r="K157">
        <v>1</v>
      </c>
      <c r="L157">
        <v>0</v>
      </c>
      <c r="M157" t="s">
        <v>17</v>
      </c>
      <c r="N157" t="s">
        <v>17</v>
      </c>
      <c r="O157" t="s">
        <v>17</v>
      </c>
      <c r="P157" t="s">
        <v>17</v>
      </c>
      <c r="Q157" t="s">
        <v>299</v>
      </c>
      <c r="R157" s="3">
        <v>22067</v>
      </c>
    </row>
    <row r="158" spans="1:19" x14ac:dyDescent="0.25">
      <c r="A158" t="s">
        <v>6</v>
      </c>
      <c r="B158" t="s">
        <v>76</v>
      </c>
      <c r="C158" t="s">
        <v>49</v>
      </c>
      <c r="D158">
        <v>2</v>
      </c>
      <c r="E158">
        <v>5</v>
      </c>
      <c r="F158" t="s">
        <v>6</v>
      </c>
      <c r="G158" t="s">
        <v>96</v>
      </c>
      <c r="H158" t="s">
        <v>94</v>
      </c>
      <c r="I158" t="s">
        <v>106</v>
      </c>
      <c r="J158" t="s">
        <v>111</v>
      </c>
      <c r="K158">
        <v>2</v>
      </c>
      <c r="L158">
        <v>0</v>
      </c>
      <c r="M158" t="s">
        <v>17</v>
      </c>
      <c r="N158" t="s">
        <v>17</v>
      </c>
      <c r="O158" t="s">
        <v>6</v>
      </c>
      <c r="P158" t="s">
        <v>17</v>
      </c>
      <c r="Q158" t="s">
        <v>299</v>
      </c>
      <c r="R158" s="3">
        <v>6149</v>
      </c>
      <c r="S158" t="s">
        <v>343</v>
      </c>
    </row>
    <row r="159" spans="1:19" x14ac:dyDescent="0.25">
      <c r="A159" t="s">
        <v>17</v>
      </c>
      <c r="B159" t="s">
        <v>18</v>
      </c>
      <c r="C159" t="s">
        <v>16</v>
      </c>
      <c r="D159">
        <v>2</v>
      </c>
      <c r="E159">
        <v>5</v>
      </c>
      <c r="F159" t="s">
        <v>6</v>
      </c>
      <c r="G159" t="s">
        <v>96</v>
      </c>
      <c r="H159" t="s">
        <v>94</v>
      </c>
      <c r="I159" t="s">
        <v>107</v>
      </c>
      <c r="J159" t="s">
        <v>96</v>
      </c>
      <c r="K159">
        <v>0</v>
      </c>
      <c r="L159">
        <v>1</v>
      </c>
      <c r="M159" t="s">
        <v>17</v>
      </c>
      <c r="N159" t="s">
        <v>17</v>
      </c>
      <c r="O159" t="s">
        <v>6</v>
      </c>
      <c r="P159" t="s">
        <v>6</v>
      </c>
      <c r="Q159" t="s">
        <v>299</v>
      </c>
      <c r="R159" s="3">
        <v>26141</v>
      </c>
    </row>
    <row r="160" spans="1:19" x14ac:dyDescent="0.25">
      <c r="A160" t="s">
        <v>6</v>
      </c>
      <c r="B160" t="s">
        <v>69</v>
      </c>
      <c r="C160" t="s">
        <v>26</v>
      </c>
      <c r="D160">
        <v>4</v>
      </c>
      <c r="E160">
        <v>0</v>
      </c>
      <c r="F160" t="s">
        <v>17</v>
      </c>
      <c r="G160" t="s">
        <v>96</v>
      </c>
      <c r="H160" t="s">
        <v>115</v>
      </c>
      <c r="I160" t="s">
        <v>98</v>
      </c>
      <c r="J160" t="s">
        <v>92</v>
      </c>
      <c r="K160">
        <v>1</v>
      </c>
      <c r="L160">
        <v>0</v>
      </c>
      <c r="M160" t="s">
        <v>17</v>
      </c>
      <c r="N160" t="s">
        <v>17</v>
      </c>
      <c r="O160" t="s">
        <v>6</v>
      </c>
      <c r="P160" t="s">
        <v>17</v>
      </c>
      <c r="Q160" t="s">
        <v>299</v>
      </c>
      <c r="R160" s="3">
        <v>3142</v>
      </c>
      <c r="S160" t="s">
        <v>307</v>
      </c>
    </row>
    <row r="161" spans="1:19" x14ac:dyDescent="0.25">
      <c r="A161" t="s">
        <v>17</v>
      </c>
      <c r="B161" t="s">
        <v>59</v>
      </c>
      <c r="C161" t="s">
        <v>26</v>
      </c>
      <c r="D161">
        <v>0</v>
      </c>
      <c r="E161">
        <v>5</v>
      </c>
      <c r="F161" t="s">
        <v>6</v>
      </c>
      <c r="G161" t="s">
        <v>96</v>
      </c>
      <c r="H161" t="s">
        <v>115</v>
      </c>
      <c r="I161" t="s">
        <v>104</v>
      </c>
      <c r="J161" t="s">
        <v>116</v>
      </c>
      <c r="K161">
        <v>0</v>
      </c>
      <c r="L161">
        <v>1</v>
      </c>
      <c r="M161" t="s">
        <v>6</v>
      </c>
      <c r="N161" t="s">
        <v>6</v>
      </c>
      <c r="O161" t="s">
        <v>17</v>
      </c>
      <c r="P161" t="s">
        <v>6</v>
      </c>
      <c r="Q161" t="s">
        <v>299</v>
      </c>
      <c r="R161" s="3">
        <v>13000</v>
      </c>
    </row>
    <row r="162" spans="1:19" x14ac:dyDescent="0.25">
      <c r="A162" t="s">
        <v>17</v>
      </c>
      <c r="B162" t="s">
        <v>60</v>
      </c>
      <c r="C162" t="s">
        <v>24</v>
      </c>
      <c r="D162">
        <v>2</v>
      </c>
      <c r="E162">
        <v>5</v>
      </c>
      <c r="F162" t="s">
        <v>6</v>
      </c>
      <c r="G162" t="s">
        <v>96</v>
      </c>
      <c r="H162" t="s">
        <v>115</v>
      </c>
      <c r="I162" t="s">
        <v>101</v>
      </c>
      <c r="J162" t="s">
        <v>88</v>
      </c>
      <c r="K162">
        <v>0</v>
      </c>
      <c r="L162">
        <v>1</v>
      </c>
      <c r="M162" t="s">
        <v>17</v>
      </c>
      <c r="N162" t="s">
        <v>17</v>
      </c>
      <c r="O162" t="s">
        <v>17</v>
      </c>
      <c r="P162" t="s">
        <v>6</v>
      </c>
      <c r="Q162" t="s">
        <v>299</v>
      </c>
      <c r="R162" s="3">
        <v>16024</v>
      </c>
    </row>
    <row r="163" spans="1:19" x14ac:dyDescent="0.25">
      <c r="A163" t="s">
        <v>6</v>
      </c>
      <c r="B163" t="s">
        <v>63</v>
      </c>
      <c r="C163" t="s">
        <v>26</v>
      </c>
      <c r="D163">
        <v>4</v>
      </c>
      <c r="E163">
        <v>1</v>
      </c>
      <c r="F163" t="s">
        <v>6</v>
      </c>
      <c r="G163" t="s">
        <v>96</v>
      </c>
      <c r="H163" t="s">
        <v>115</v>
      </c>
      <c r="I163" t="s">
        <v>89</v>
      </c>
      <c r="J163" t="s">
        <v>89</v>
      </c>
      <c r="K163">
        <v>1</v>
      </c>
      <c r="L163">
        <v>0</v>
      </c>
      <c r="M163" t="s">
        <v>6</v>
      </c>
      <c r="N163" t="s">
        <v>6</v>
      </c>
      <c r="O163" t="s">
        <v>6</v>
      </c>
      <c r="P163" t="s">
        <v>6</v>
      </c>
      <c r="Q163" t="s">
        <v>299</v>
      </c>
      <c r="R163" s="3">
        <v>10032</v>
      </c>
      <c r="S163" t="s">
        <v>308</v>
      </c>
    </row>
    <row r="164" spans="1:19" x14ac:dyDescent="0.25">
      <c r="A164" t="s">
        <v>17</v>
      </c>
      <c r="B164" t="s">
        <v>77</v>
      </c>
      <c r="C164" t="s">
        <v>19</v>
      </c>
      <c r="D164">
        <v>1</v>
      </c>
      <c r="E164">
        <v>5</v>
      </c>
      <c r="F164" t="s">
        <v>6</v>
      </c>
      <c r="G164" t="s">
        <v>96</v>
      </c>
      <c r="H164" t="s">
        <v>115</v>
      </c>
      <c r="I164" t="s">
        <v>99</v>
      </c>
      <c r="J164" t="s">
        <v>99</v>
      </c>
      <c r="K164">
        <v>0</v>
      </c>
      <c r="L164">
        <v>1</v>
      </c>
      <c r="M164" t="s">
        <v>6</v>
      </c>
      <c r="N164" t="s">
        <v>17</v>
      </c>
      <c r="O164" t="s">
        <v>6</v>
      </c>
      <c r="P164" t="s">
        <v>6</v>
      </c>
      <c r="Q164" t="s">
        <v>306</v>
      </c>
      <c r="R164" s="3">
        <v>19041</v>
      </c>
    </row>
    <row r="165" spans="1:19" x14ac:dyDescent="0.25">
      <c r="A165" t="s">
        <v>17</v>
      </c>
      <c r="B165" t="s">
        <v>64</v>
      </c>
      <c r="C165" t="s">
        <v>32</v>
      </c>
      <c r="D165">
        <v>0</v>
      </c>
      <c r="E165">
        <v>5</v>
      </c>
      <c r="F165" t="s">
        <v>6</v>
      </c>
      <c r="G165" t="s">
        <v>106</v>
      </c>
      <c r="H165" t="s">
        <v>115</v>
      </c>
      <c r="I165" t="s">
        <v>99</v>
      </c>
      <c r="J165" t="s">
        <v>99</v>
      </c>
      <c r="K165">
        <v>0</v>
      </c>
      <c r="L165">
        <v>2</v>
      </c>
      <c r="M165" t="s">
        <v>6</v>
      </c>
      <c r="N165" t="s">
        <v>6</v>
      </c>
      <c r="O165" t="s">
        <v>6</v>
      </c>
      <c r="P165" t="s">
        <v>6</v>
      </c>
      <c r="Q165" t="s">
        <v>309</v>
      </c>
      <c r="R165" s="3">
        <v>26841</v>
      </c>
    </row>
    <row r="166" spans="1:19" x14ac:dyDescent="0.25">
      <c r="A166" t="s">
        <v>6</v>
      </c>
      <c r="B166" t="s">
        <v>73</v>
      </c>
      <c r="C166" t="s">
        <v>24</v>
      </c>
      <c r="D166">
        <v>4</v>
      </c>
      <c r="E166">
        <v>5</v>
      </c>
      <c r="F166" t="s">
        <v>6</v>
      </c>
      <c r="G166" t="s">
        <v>106</v>
      </c>
      <c r="H166" t="s">
        <v>115</v>
      </c>
      <c r="I166" t="s">
        <v>111</v>
      </c>
      <c r="J166" t="s">
        <v>94</v>
      </c>
      <c r="K166">
        <v>1</v>
      </c>
      <c r="L166">
        <v>0</v>
      </c>
      <c r="M166" t="s">
        <v>17</v>
      </c>
      <c r="N166" t="s">
        <v>17</v>
      </c>
      <c r="O166" t="s">
        <v>6</v>
      </c>
      <c r="P166" t="s">
        <v>6</v>
      </c>
      <c r="Q166" t="s">
        <v>310</v>
      </c>
      <c r="R166" s="3">
        <v>10947</v>
      </c>
      <c r="S166" t="s">
        <v>311</v>
      </c>
    </row>
    <row r="167" spans="1:19" x14ac:dyDescent="0.25">
      <c r="A167" t="s">
        <v>17</v>
      </c>
      <c r="B167" t="s">
        <v>18</v>
      </c>
      <c r="C167" t="s">
        <v>47</v>
      </c>
      <c r="D167">
        <v>1</v>
      </c>
      <c r="E167">
        <v>5</v>
      </c>
      <c r="F167" t="s">
        <v>6</v>
      </c>
      <c r="G167" t="s">
        <v>106</v>
      </c>
      <c r="H167" t="s">
        <v>88</v>
      </c>
      <c r="I167" t="s">
        <v>95</v>
      </c>
      <c r="J167" t="s">
        <v>91</v>
      </c>
      <c r="K167">
        <v>0</v>
      </c>
      <c r="L167">
        <v>1</v>
      </c>
      <c r="M167" t="s">
        <v>6</v>
      </c>
      <c r="N167" t="s">
        <v>6</v>
      </c>
      <c r="O167" t="s">
        <v>6</v>
      </c>
      <c r="P167" t="s">
        <v>6</v>
      </c>
      <c r="Q167" t="s">
        <v>312</v>
      </c>
      <c r="R167" s="3">
        <v>25593</v>
      </c>
    </row>
    <row r="168" spans="1:19" x14ac:dyDescent="0.25">
      <c r="A168" t="s">
        <v>6</v>
      </c>
      <c r="B168" t="s">
        <v>71</v>
      </c>
      <c r="C168" t="s">
        <v>44</v>
      </c>
      <c r="D168">
        <v>1</v>
      </c>
      <c r="E168">
        <v>5</v>
      </c>
      <c r="F168" t="s">
        <v>6</v>
      </c>
      <c r="G168" t="s">
        <v>111</v>
      </c>
      <c r="H168" t="s">
        <v>114</v>
      </c>
      <c r="I168" t="s">
        <v>87</v>
      </c>
      <c r="J168" t="s">
        <v>92</v>
      </c>
      <c r="K168">
        <v>1</v>
      </c>
      <c r="L168">
        <v>0</v>
      </c>
      <c r="M168" t="s">
        <v>17</v>
      </c>
      <c r="N168" t="s">
        <v>17</v>
      </c>
      <c r="O168" t="s">
        <v>6</v>
      </c>
      <c r="P168" t="s">
        <v>6</v>
      </c>
      <c r="Q168" t="s">
        <v>313</v>
      </c>
      <c r="R168" s="3">
        <v>14298</v>
      </c>
    </row>
    <row r="169" spans="1:19" x14ac:dyDescent="0.25">
      <c r="A169" t="s">
        <v>17</v>
      </c>
      <c r="B169" t="s">
        <v>79</v>
      </c>
      <c r="C169" t="s">
        <v>37</v>
      </c>
      <c r="D169">
        <v>3</v>
      </c>
      <c r="E169">
        <v>5</v>
      </c>
      <c r="F169" t="s">
        <v>6</v>
      </c>
      <c r="G169" t="s">
        <v>113</v>
      </c>
      <c r="H169" t="s">
        <v>88</v>
      </c>
      <c r="I169" t="s">
        <v>99</v>
      </c>
      <c r="J169" t="s">
        <v>88</v>
      </c>
      <c r="K169">
        <v>0</v>
      </c>
      <c r="L169">
        <v>1</v>
      </c>
      <c r="M169" t="s">
        <v>17</v>
      </c>
      <c r="N169" t="s">
        <v>17</v>
      </c>
      <c r="O169" t="s">
        <v>6</v>
      </c>
      <c r="P169" t="s">
        <v>17</v>
      </c>
      <c r="Q169" t="s">
        <v>314</v>
      </c>
      <c r="R169" s="3">
        <v>23049</v>
      </c>
    </row>
    <row r="170" spans="1:19" x14ac:dyDescent="0.25">
      <c r="A170" t="s">
        <v>17</v>
      </c>
      <c r="B170" t="s">
        <v>74</v>
      </c>
      <c r="C170" t="s">
        <v>49</v>
      </c>
      <c r="D170">
        <v>1</v>
      </c>
      <c r="E170">
        <v>5</v>
      </c>
      <c r="F170" t="s">
        <v>6</v>
      </c>
      <c r="G170" t="s">
        <v>113</v>
      </c>
      <c r="H170" t="s">
        <v>88</v>
      </c>
      <c r="I170" t="s">
        <v>104</v>
      </c>
      <c r="J170" t="s">
        <v>109</v>
      </c>
      <c r="K170">
        <v>0</v>
      </c>
      <c r="L170">
        <v>2</v>
      </c>
      <c r="M170" t="s">
        <v>17</v>
      </c>
      <c r="N170" t="s">
        <v>17</v>
      </c>
      <c r="O170" t="s">
        <v>6</v>
      </c>
      <c r="P170" t="s">
        <v>17</v>
      </c>
      <c r="Q170" t="s">
        <v>314</v>
      </c>
      <c r="R170" s="3">
        <v>22121</v>
      </c>
    </row>
    <row r="171" spans="1:19" x14ac:dyDescent="0.25">
      <c r="A171" t="s">
        <v>6</v>
      </c>
      <c r="B171" t="s">
        <v>61</v>
      </c>
      <c r="C171" t="s">
        <v>20</v>
      </c>
      <c r="D171">
        <v>4</v>
      </c>
      <c r="E171">
        <v>0</v>
      </c>
      <c r="F171" t="s">
        <v>17</v>
      </c>
      <c r="G171" t="s">
        <v>113</v>
      </c>
      <c r="H171" t="s">
        <v>114</v>
      </c>
      <c r="I171" t="s">
        <v>99</v>
      </c>
      <c r="J171" t="s">
        <v>101</v>
      </c>
      <c r="K171">
        <v>1</v>
      </c>
      <c r="L171">
        <v>0</v>
      </c>
      <c r="M171" t="s">
        <v>17</v>
      </c>
      <c r="N171" t="s">
        <v>17</v>
      </c>
      <c r="O171" t="s">
        <v>6</v>
      </c>
      <c r="P171" t="s">
        <v>6</v>
      </c>
      <c r="Q171" t="s">
        <v>314</v>
      </c>
      <c r="R171" s="3">
        <v>11021</v>
      </c>
      <c r="S171" t="s">
        <v>315</v>
      </c>
    </row>
    <row r="172" spans="1:19" x14ac:dyDescent="0.25">
      <c r="A172" t="s">
        <v>6</v>
      </c>
      <c r="B172" t="s">
        <v>59</v>
      </c>
      <c r="C172" t="s">
        <v>19</v>
      </c>
      <c r="D172">
        <v>4</v>
      </c>
      <c r="E172">
        <v>4</v>
      </c>
      <c r="F172" t="s">
        <v>6</v>
      </c>
      <c r="G172" t="s">
        <v>113</v>
      </c>
      <c r="H172" t="s">
        <v>107</v>
      </c>
      <c r="I172" t="s">
        <v>105</v>
      </c>
      <c r="J172" t="s">
        <v>88</v>
      </c>
      <c r="K172">
        <v>2</v>
      </c>
      <c r="L172">
        <v>0</v>
      </c>
      <c r="M172" t="s">
        <v>17</v>
      </c>
      <c r="N172" t="s">
        <v>17</v>
      </c>
      <c r="O172" t="s">
        <v>17</v>
      </c>
      <c r="P172" t="s">
        <v>17</v>
      </c>
      <c r="Q172" t="s">
        <v>314</v>
      </c>
      <c r="R172" s="3">
        <v>9303</v>
      </c>
      <c r="S172" t="s">
        <v>316</v>
      </c>
    </row>
    <row r="173" spans="1:19" x14ac:dyDescent="0.25">
      <c r="A173" t="s">
        <v>17</v>
      </c>
      <c r="B173" t="s">
        <v>66</v>
      </c>
      <c r="C173" t="s">
        <v>42</v>
      </c>
      <c r="D173">
        <v>3</v>
      </c>
      <c r="E173">
        <v>5</v>
      </c>
      <c r="F173" t="s">
        <v>6</v>
      </c>
      <c r="G173" t="s">
        <v>113</v>
      </c>
      <c r="H173" t="s">
        <v>107</v>
      </c>
      <c r="I173" t="s">
        <v>103</v>
      </c>
      <c r="J173" t="s">
        <v>96</v>
      </c>
      <c r="K173">
        <v>0</v>
      </c>
      <c r="L173">
        <v>1</v>
      </c>
      <c r="M173" t="s">
        <v>17</v>
      </c>
      <c r="N173" t="s">
        <v>17</v>
      </c>
      <c r="O173" t="s">
        <v>6</v>
      </c>
      <c r="P173" t="s">
        <v>6</v>
      </c>
      <c r="Q173" t="s">
        <v>314</v>
      </c>
      <c r="R173" s="3">
        <v>26505</v>
      </c>
    </row>
    <row r="174" spans="1:19" x14ac:dyDescent="0.25">
      <c r="A174" t="s">
        <v>6</v>
      </c>
      <c r="B174" t="s">
        <v>56</v>
      </c>
      <c r="C174" t="s">
        <v>43</v>
      </c>
      <c r="D174">
        <v>2</v>
      </c>
      <c r="E174">
        <v>5</v>
      </c>
      <c r="F174" t="s">
        <v>6</v>
      </c>
      <c r="G174" t="s">
        <v>96</v>
      </c>
      <c r="H174" t="s">
        <v>107</v>
      </c>
      <c r="I174" t="s">
        <v>107</v>
      </c>
      <c r="J174" t="s">
        <v>103</v>
      </c>
      <c r="K174">
        <v>1</v>
      </c>
      <c r="L174">
        <v>0</v>
      </c>
      <c r="M174" t="s">
        <v>17</v>
      </c>
      <c r="N174" t="s">
        <v>6</v>
      </c>
      <c r="O174" t="s">
        <v>17</v>
      </c>
      <c r="P174" t="s">
        <v>6</v>
      </c>
      <c r="Q174" t="s">
        <v>317</v>
      </c>
      <c r="R174" s="3">
        <v>18012</v>
      </c>
      <c r="S174" t="s">
        <v>319</v>
      </c>
    </row>
    <row r="175" spans="1:19" x14ac:dyDescent="0.25">
      <c r="A175" t="s">
        <v>17</v>
      </c>
      <c r="B175" t="s">
        <v>58</v>
      </c>
      <c r="C175" t="s">
        <v>26</v>
      </c>
      <c r="D175">
        <v>0</v>
      </c>
      <c r="E175">
        <v>0</v>
      </c>
      <c r="F175" t="s">
        <v>6</v>
      </c>
      <c r="G175" t="s">
        <v>96</v>
      </c>
      <c r="H175" t="s">
        <v>107</v>
      </c>
      <c r="I175" t="s">
        <v>88</v>
      </c>
      <c r="J175" t="s">
        <v>94</v>
      </c>
      <c r="K175">
        <v>0</v>
      </c>
      <c r="L175">
        <v>1</v>
      </c>
      <c r="M175" t="s">
        <v>6</v>
      </c>
      <c r="N175" t="s">
        <v>6</v>
      </c>
      <c r="O175" t="s">
        <v>6</v>
      </c>
      <c r="P175" t="s">
        <v>6</v>
      </c>
      <c r="Q175" t="s">
        <v>318</v>
      </c>
      <c r="R175" s="3">
        <v>5225</v>
      </c>
      <c r="S175" t="s">
        <v>320</v>
      </c>
    </row>
    <row r="176" spans="1:19" x14ac:dyDescent="0.25">
      <c r="A176" t="s">
        <v>6</v>
      </c>
      <c r="B176" t="s">
        <v>58</v>
      </c>
      <c r="C176" t="s">
        <v>39</v>
      </c>
      <c r="D176">
        <v>3</v>
      </c>
      <c r="E176">
        <v>5</v>
      </c>
      <c r="F176" t="s">
        <v>6</v>
      </c>
      <c r="G176" t="s">
        <v>96</v>
      </c>
      <c r="H176" t="s">
        <v>107</v>
      </c>
      <c r="I176" t="s">
        <v>101</v>
      </c>
      <c r="J176" t="s">
        <v>105</v>
      </c>
      <c r="K176">
        <v>1</v>
      </c>
      <c r="L176">
        <v>0</v>
      </c>
      <c r="M176" t="s">
        <v>17</v>
      </c>
      <c r="N176" t="s">
        <v>17</v>
      </c>
      <c r="O176" t="s">
        <v>6</v>
      </c>
      <c r="P176" t="s">
        <v>6</v>
      </c>
      <c r="Q176" t="s">
        <v>318</v>
      </c>
      <c r="R176" s="3">
        <v>17215</v>
      </c>
    </row>
    <row r="177" spans="1:19" x14ac:dyDescent="0.25">
      <c r="A177" t="s">
        <v>6</v>
      </c>
      <c r="B177" t="s">
        <v>58</v>
      </c>
      <c r="C177" t="s">
        <v>16</v>
      </c>
      <c r="D177">
        <v>2</v>
      </c>
      <c r="E177">
        <v>5</v>
      </c>
      <c r="F177" t="s">
        <v>6</v>
      </c>
      <c r="G177" t="s">
        <v>96</v>
      </c>
      <c r="H177" t="s">
        <v>107</v>
      </c>
      <c r="I177" t="s">
        <v>110</v>
      </c>
      <c r="J177" t="s">
        <v>96</v>
      </c>
      <c r="K177">
        <v>2</v>
      </c>
      <c r="L177">
        <v>0</v>
      </c>
      <c r="M177" t="s">
        <v>17</v>
      </c>
      <c r="N177" t="s">
        <v>17</v>
      </c>
      <c r="O177" t="s">
        <v>17</v>
      </c>
      <c r="P177" t="s">
        <v>17</v>
      </c>
      <c r="Q177" t="s">
        <v>321</v>
      </c>
      <c r="R177" s="3">
        <v>11075</v>
      </c>
      <c r="S177" t="s">
        <v>322</v>
      </c>
    </row>
    <row r="178" spans="1:19" x14ac:dyDescent="0.25">
      <c r="A178" t="s">
        <v>17</v>
      </c>
      <c r="B178" t="s">
        <v>57</v>
      </c>
      <c r="C178" t="s">
        <v>49</v>
      </c>
      <c r="D178">
        <v>1</v>
      </c>
      <c r="E178">
        <v>5</v>
      </c>
      <c r="F178" t="s">
        <v>6</v>
      </c>
      <c r="G178" t="s">
        <v>96</v>
      </c>
      <c r="H178" t="s">
        <v>107</v>
      </c>
      <c r="I178" t="s">
        <v>95</v>
      </c>
      <c r="J178" t="s">
        <v>116</v>
      </c>
      <c r="K178">
        <v>0</v>
      </c>
      <c r="L178">
        <v>1</v>
      </c>
      <c r="M178" t="s">
        <v>6</v>
      </c>
      <c r="N178" t="s">
        <v>6</v>
      </c>
      <c r="O178" t="s">
        <v>6</v>
      </c>
      <c r="P178" t="s">
        <v>6</v>
      </c>
      <c r="Q178" t="s">
        <v>321</v>
      </c>
      <c r="R178" s="3">
        <v>17186</v>
      </c>
    </row>
    <row r="179" spans="1:19" x14ac:dyDescent="0.25">
      <c r="A179" t="s">
        <v>17</v>
      </c>
      <c r="B179" t="s">
        <v>63</v>
      </c>
      <c r="C179" t="s">
        <v>30</v>
      </c>
      <c r="D179">
        <v>1</v>
      </c>
      <c r="E179">
        <v>5</v>
      </c>
      <c r="F179" t="s">
        <v>6</v>
      </c>
      <c r="G179" t="s">
        <v>96</v>
      </c>
      <c r="H179" t="s">
        <v>115</v>
      </c>
      <c r="I179" t="s">
        <v>89</v>
      </c>
      <c r="J179" t="s">
        <v>99</v>
      </c>
      <c r="K179">
        <v>1</v>
      </c>
      <c r="L179">
        <v>0</v>
      </c>
      <c r="M179" t="s">
        <v>17</v>
      </c>
      <c r="N179" t="s">
        <v>17</v>
      </c>
      <c r="O179" t="s">
        <v>6</v>
      </c>
      <c r="P179" t="s">
        <v>6</v>
      </c>
      <c r="Q179" t="s">
        <v>321</v>
      </c>
      <c r="R179" s="3">
        <v>15184</v>
      </c>
      <c r="S179" t="s">
        <v>323</v>
      </c>
    </row>
    <row r="180" spans="1:19" x14ac:dyDescent="0.25">
      <c r="A180" t="s">
        <v>6</v>
      </c>
      <c r="B180" t="s">
        <v>18</v>
      </c>
      <c r="C180" t="s">
        <v>31</v>
      </c>
      <c r="D180">
        <v>4</v>
      </c>
      <c r="E180">
        <v>1</v>
      </c>
      <c r="F180" t="s">
        <v>6</v>
      </c>
      <c r="G180" t="s">
        <v>96</v>
      </c>
      <c r="H180" t="s">
        <v>115</v>
      </c>
      <c r="I180" t="s">
        <v>99</v>
      </c>
      <c r="J180" t="s">
        <v>90</v>
      </c>
      <c r="K180">
        <v>2</v>
      </c>
      <c r="L180">
        <v>0</v>
      </c>
      <c r="M180" t="s">
        <v>17</v>
      </c>
      <c r="N180" t="s">
        <v>17</v>
      </c>
      <c r="O180" t="s">
        <v>17</v>
      </c>
      <c r="P180" t="s">
        <v>17</v>
      </c>
      <c r="Q180" t="s">
        <v>321</v>
      </c>
      <c r="R180" s="3">
        <v>11015</v>
      </c>
      <c r="S180" t="s">
        <v>324</v>
      </c>
    </row>
    <row r="181" spans="1:19" x14ac:dyDescent="0.25">
      <c r="A181" t="s">
        <v>17</v>
      </c>
      <c r="B181" t="s">
        <v>78</v>
      </c>
      <c r="C181" t="s">
        <v>13</v>
      </c>
      <c r="D181">
        <v>1</v>
      </c>
      <c r="E181">
        <v>5</v>
      </c>
      <c r="F181" t="s">
        <v>6</v>
      </c>
      <c r="G181" t="s">
        <v>96</v>
      </c>
      <c r="H181" t="s">
        <v>97</v>
      </c>
      <c r="I181" t="s">
        <v>112</v>
      </c>
      <c r="J181" t="s">
        <v>94</v>
      </c>
      <c r="K181">
        <v>0</v>
      </c>
      <c r="L181">
        <v>1</v>
      </c>
      <c r="M181" t="s">
        <v>6</v>
      </c>
      <c r="N181" t="s">
        <v>17</v>
      </c>
      <c r="O181" t="s">
        <v>6</v>
      </c>
      <c r="P181" t="s">
        <v>6</v>
      </c>
      <c r="Q181" t="s">
        <v>321</v>
      </c>
      <c r="R181" s="3">
        <v>14012</v>
      </c>
    </row>
    <row r="182" spans="1:19" x14ac:dyDescent="0.25">
      <c r="A182" t="s">
        <v>6</v>
      </c>
      <c r="B182" t="s">
        <v>74</v>
      </c>
      <c r="C182" t="s">
        <v>47</v>
      </c>
      <c r="D182">
        <v>3</v>
      </c>
      <c r="E182">
        <v>5</v>
      </c>
      <c r="F182" t="s">
        <v>6</v>
      </c>
      <c r="G182" t="s">
        <v>96</v>
      </c>
      <c r="H182" t="s">
        <v>97</v>
      </c>
      <c r="I182" t="s">
        <v>96</v>
      </c>
      <c r="J182" t="s">
        <v>90</v>
      </c>
      <c r="K182">
        <v>1</v>
      </c>
      <c r="L182">
        <v>0</v>
      </c>
      <c r="M182" t="s">
        <v>6</v>
      </c>
      <c r="N182" t="s">
        <v>6</v>
      </c>
      <c r="O182" t="s">
        <v>6</v>
      </c>
      <c r="P182" t="s">
        <v>6</v>
      </c>
      <c r="Q182" t="s">
        <v>321</v>
      </c>
      <c r="R182" s="3">
        <v>12021</v>
      </c>
    </row>
    <row r="183" spans="1:19" x14ac:dyDescent="0.25">
      <c r="A183" t="s">
        <v>6</v>
      </c>
      <c r="B183" t="s">
        <v>57</v>
      </c>
      <c r="C183" t="s">
        <v>42</v>
      </c>
      <c r="D183">
        <v>4</v>
      </c>
      <c r="E183">
        <v>4</v>
      </c>
      <c r="F183" t="s">
        <v>17</v>
      </c>
      <c r="G183" t="s">
        <v>96</v>
      </c>
      <c r="H183" t="s">
        <v>102</v>
      </c>
      <c r="I183" t="s">
        <v>101</v>
      </c>
      <c r="J183" t="s">
        <v>102</v>
      </c>
      <c r="K183">
        <v>2</v>
      </c>
      <c r="L183">
        <v>0</v>
      </c>
      <c r="M183" t="s">
        <v>6</v>
      </c>
      <c r="N183" t="s">
        <v>17</v>
      </c>
      <c r="O183" t="s">
        <v>6</v>
      </c>
      <c r="P183" t="s">
        <v>17</v>
      </c>
      <c r="Q183" t="s">
        <v>321</v>
      </c>
      <c r="R183" s="3">
        <v>15335</v>
      </c>
      <c r="S183" t="s">
        <v>325</v>
      </c>
    </row>
    <row r="184" spans="1:19" x14ac:dyDescent="0.25">
      <c r="A184" t="s">
        <v>17</v>
      </c>
      <c r="B184" t="s">
        <v>66</v>
      </c>
      <c r="C184" t="s">
        <v>43</v>
      </c>
      <c r="D184">
        <v>0</v>
      </c>
      <c r="E184">
        <v>5</v>
      </c>
      <c r="F184" t="s">
        <v>6</v>
      </c>
      <c r="G184" t="s">
        <v>96</v>
      </c>
      <c r="H184" t="s">
        <v>114</v>
      </c>
      <c r="I184" t="s">
        <v>105</v>
      </c>
      <c r="J184" t="s">
        <v>89</v>
      </c>
      <c r="K184">
        <v>0</v>
      </c>
      <c r="L184">
        <v>1</v>
      </c>
      <c r="M184" t="s">
        <v>6</v>
      </c>
      <c r="N184" t="s">
        <v>6</v>
      </c>
      <c r="O184" t="s">
        <v>6</v>
      </c>
      <c r="P184" t="s">
        <v>6</v>
      </c>
      <c r="Q184" t="s">
        <v>321</v>
      </c>
      <c r="R184" s="3">
        <v>17500</v>
      </c>
      <c r="S184" t="s">
        <v>344</v>
      </c>
    </row>
    <row r="185" spans="1:19" x14ac:dyDescent="0.25">
      <c r="A185" t="s">
        <v>17</v>
      </c>
      <c r="B185" t="s">
        <v>66</v>
      </c>
      <c r="C185" t="s">
        <v>25</v>
      </c>
      <c r="D185">
        <v>0</v>
      </c>
      <c r="E185">
        <v>5</v>
      </c>
      <c r="F185" t="s">
        <v>6</v>
      </c>
      <c r="G185" t="s">
        <v>96</v>
      </c>
      <c r="H185" t="s">
        <v>97</v>
      </c>
      <c r="I185" t="s">
        <v>101</v>
      </c>
      <c r="J185" t="s">
        <v>111</v>
      </c>
      <c r="K185">
        <v>0</v>
      </c>
      <c r="L185">
        <v>2</v>
      </c>
      <c r="M185" t="s">
        <v>6</v>
      </c>
      <c r="N185" t="s">
        <v>6</v>
      </c>
      <c r="O185" t="s">
        <v>6</v>
      </c>
      <c r="P185" t="s">
        <v>6</v>
      </c>
      <c r="Q185" t="s">
        <v>332</v>
      </c>
      <c r="R185" s="3">
        <v>23154</v>
      </c>
    </row>
    <row r="186" spans="1:19" x14ac:dyDescent="0.25">
      <c r="A186" t="s">
        <v>17</v>
      </c>
      <c r="B186" t="s">
        <v>71</v>
      </c>
      <c r="C186" t="s">
        <v>12</v>
      </c>
      <c r="D186">
        <v>0</v>
      </c>
      <c r="E186">
        <v>5</v>
      </c>
      <c r="F186" t="s">
        <v>6</v>
      </c>
      <c r="G186" t="s">
        <v>87</v>
      </c>
      <c r="H186" t="s">
        <v>115</v>
      </c>
      <c r="I186" t="s">
        <v>101</v>
      </c>
      <c r="J186" t="s">
        <v>114</v>
      </c>
      <c r="K186">
        <v>0</v>
      </c>
      <c r="L186">
        <v>3</v>
      </c>
      <c r="M186" t="s">
        <v>6</v>
      </c>
      <c r="N186" t="s">
        <v>17</v>
      </c>
      <c r="O186" t="s">
        <v>6</v>
      </c>
      <c r="P186" t="s">
        <v>6</v>
      </c>
      <c r="Q186" t="s">
        <v>332</v>
      </c>
      <c r="R186" s="3">
        <v>15142</v>
      </c>
    </row>
    <row r="187" spans="1:19" x14ac:dyDescent="0.25">
      <c r="A187" t="s">
        <v>17</v>
      </c>
      <c r="B187" t="s">
        <v>70</v>
      </c>
      <c r="C187" t="s">
        <v>32</v>
      </c>
      <c r="D187">
        <v>0</v>
      </c>
      <c r="E187">
        <v>5</v>
      </c>
      <c r="F187" t="s">
        <v>6</v>
      </c>
      <c r="G187" t="s">
        <v>113</v>
      </c>
      <c r="H187" t="s">
        <v>115</v>
      </c>
      <c r="I187" t="s">
        <v>103</v>
      </c>
      <c r="J187" t="s">
        <v>99</v>
      </c>
      <c r="K187">
        <v>0</v>
      </c>
      <c r="L187">
        <v>4</v>
      </c>
      <c r="M187" t="s">
        <v>6</v>
      </c>
      <c r="N187" t="s">
        <v>6</v>
      </c>
      <c r="O187" t="s">
        <v>6</v>
      </c>
      <c r="P187" t="s">
        <v>6</v>
      </c>
      <c r="Q187" t="s">
        <v>335</v>
      </c>
      <c r="R187" s="3">
        <v>20521</v>
      </c>
    </row>
    <row r="188" spans="1:19" x14ac:dyDescent="0.25">
      <c r="A188" t="s">
        <v>17</v>
      </c>
      <c r="B188" t="s">
        <v>56</v>
      </c>
      <c r="C188" t="s">
        <v>47</v>
      </c>
      <c r="D188">
        <v>2</v>
      </c>
      <c r="E188">
        <v>5</v>
      </c>
      <c r="F188" t="s">
        <v>6</v>
      </c>
      <c r="G188" t="s">
        <v>113</v>
      </c>
      <c r="H188" t="s">
        <v>115</v>
      </c>
      <c r="I188" t="s">
        <v>99</v>
      </c>
      <c r="J188" t="s">
        <v>89</v>
      </c>
      <c r="K188">
        <v>0</v>
      </c>
      <c r="L188">
        <v>5</v>
      </c>
      <c r="M188" t="s">
        <v>17</v>
      </c>
      <c r="N188" t="s">
        <v>17</v>
      </c>
      <c r="O188" t="s">
        <v>17</v>
      </c>
      <c r="P188" t="s">
        <v>6</v>
      </c>
      <c r="Q188" t="s">
        <v>335</v>
      </c>
      <c r="R188" s="3">
        <v>24505</v>
      </c>
    </row>
    <row r="189" spans="1:19" x14ac:dyDescent="0.25">
      <c r="A189" t="s">
        <v>17</v>
      </c>
      <c r="B189" t="s">
        <v>18</v>
      </c>
      <c r="C189" t="s">
        <v>23</v>
      </c>
      <c r="D189">
        <v>2</v>
      </c>
      <c r="E189">
        <v>5</v>
      </c>
      <c r="F189" t="s">
        <v>6</v>
      </c>
      <c r="G189" t="s">
        <v>113</v>
      </c>
      <c r="H189" t="s">
        <v>115</v>
      </c>
      <c r="I189" t="s">
        <v>98</v>
      </c>
      <c r="J189" t="s">
        <v>88</v>
      </c>
      <c r="K189">
        <v>0</v>
      </c>
      <c r="L189">
        <v>6</v>
      </c>
      <c r="M189" t="s">
        <v>17</v>
      </c>
      <c r="N189" t="s">
        <v>17</v>
      </c>
      <c r="O189" t="s">
        <v>6</v>
      </c>
      <c r="P189" t="s">
        <v>17</v>
      </c>
      <c r="Q189" t="s">
        <v>335</v>
      </c>
      <c r="R189" s="3">
        <v>26276</v>
      </c>
    </row>
    <row r="190" spans="1:19" x14ac:dyDescent="0.25">
      <c r="A190" t="s">
        <v>17</v>
      </c>
      <c r="B190" t="s">
        <v>75</v>
      </c>
      <c r="C190" t="s">
        <v>19</v>
      </c>
      <c r="D190">
        <v>2</v>
      </c>
      <c r="E190">
        <v>5</v>
      </c>
      <c r="F190" t="s">
        <v>6</v>
      </c>
      <c r="G190" t="s">
        <v>113</v>
      </c>
      <c r="H190" t="s">
        <v>115</v>
      </c>
      <c r="I190" t="s">
        <v>88</v>
      </c>
      <c r="J190" t="s">
        <v>102</v>
      </c>
      <c r="K190">
        <v>0</v>
      </c>
      <c r="L190">
        <v>7</v>
      </c>
      <c r="M190" t="s">
        <v>17</v>
      </c>
      <c r="N190" t="s">
        <v>17</v>
      </c>
      <c r="O190" t="s">
        <v>17</v>
      </c>
      <c r="P190" t="s">
        <v>6</v>
      </c>
      <c r="Q190" t="s">
        <v>335</v>
      </c>
      <c r="R190" s="3">
        <v>27276</v>
      </c>
      <c r="S190" t="s">
        <v>333</v>
      </c>
    </row>
    <row r="191" spans="1:19" x14ac:dyDescent="0.25">
      <c r="A191" t="s">
        <v>17</v>
      </c>
      <c r="B191" t="s">
        <v>64</v>
      </c>
      <c r="C191" t="s">
        <v>42</v>
      </c>
      <c r="D191">
        <v>2</v>
      </c>
      <c r="E191">
        <v>5</v>
      </c>
      <c r="F191" t="s">
        <v>6</v>
      </c>
      <c r="G191" t="s">
        <v>113</v>
      </c>
      <c r="H191" t="s">
        <v>115</v>
      </c>
      <c r="I191" t="s">
        <v>101</v>
      </c>
      <c r="J191" t="s">
        <v>102</v>
      </c>
      <c r="K191">
        <v>0</v>
      </c>
      <c r="L191">
        <v>8</v>
      </c>
      <c r="M191" t="s">
        <v>6</v>
      </c>
      <c r="N191" t="s">
        <v>17</v>
      </c>
      <c r="O191" t="s">
        <v>17</v>
      </c>
      <c r="P191" t="s">
        <v>6</v>
      </c>
      <c r="Q191" t="s">
        <v>335</v>
      </c>
      <c r="R191" s="3">
        <v>17621</v>
      </c>
      <c r="S191" t="s">
        <v>334</v>
      </c>
    </row>
    <row r="192" spans="1:19" x14ac:dyDescent="0.25">
      <c r="A192" t="s">
        <v>17</v>
      </c>
      <c r="B192" t="s">
        <v>63</v>
      </c>
      <c r="C192" t="s">
        <v>37</v>
      </c>
      <c r="D192">
        <v>0</v>
      </c>
      <c r="E192">
        <v>5</v>
      </c>
      <c r="F192" t="s">
        <v>6</v>
      </c>
      <c r="G192" t="s">
        <v>113</v>
      </c>
      <c r="H192" t="s">
        <v>115</v>
      </c>
      <c r="I192" t="s">
        <v>98</v>
      </c>
      <c r="J192" t="s">
        <v>104</v>
      </c>
      <c r="K192">
        <v>0</v>
      </c>
      <c r="L192">
        <v>9</v>
      </c>
      <c r="M192" t="s">
        <v>6</v>
      </c>
      <c r="N192" t="s">
        <v>17</v>
      </c>
      <c r="O192" t="s">
        <v>17</v>
      </c>
      <c r="P192" t="s">
        <v>6</v>
      </c>
      <c r="Q192" t="s">
        <v>335</v>
      </c>
      <c r="R192" s="3">
        <v>16915</v>
      </c>
    </row>
    <row r="193" spans="1:19" x14ac:dyDescent="0.25">
      <c r="A193" t="s">
        <v>17</v>
      </c>
      <c r="B193" t="s">
        <v>63</v>
      </c>
      <c r="C193" t="s">
        <v>19</v>
      </c>
      <c r="D193">
        <v>0</v>
      </c>
      <c r="E193">
        <v>5</v>
      </c>
      <c r="F193" t="s">
        <v>6</v>
      </c>
      <c r="G193" t="s">
        <v>93</v>
      </c>
      <c r="H193" t="s">
        <v>115</v>
      </c>
      <c r="I193" t="s">
        <v>89</v>
      </c>
      <c r="J193" t="s">
        <v>102</v>
      </c>
      <c r="K193">
        <v>0</v>
      </c>
      <c r="L193">
        <v>10</v>
      </c>
      <c r="M193" t="s">
        <v>17</v>
      </c>
      <c r="N193" t="s">
        <v>6</v>
      </c>
      <c r="O193" t="s">
        <v>6</v>
      </c>
      <c r="P193" t="s">
        <v>6</v>
      </c>
      <c r="Q193" t="s">
        <v>336</v>
      </c>
      <c r="R193" s="3">
        <v>21015</v>
      </c>
    </row>
    <row r="194" spans="1:19" x14ac:dyDescent="0.25">
      <c r="A194" t="s">
        <v>17</v>
      </c>
      <c r="B194" t="s">
        <v>74</v>
      </c>
      <c r="C194" t="s">
        <v>15</v>
      </c>
      <c r="D194">
        <v>1</v>
      </c>
      <c r="E194">
        <v>5</v>
      </c>
      <c r="F194" t="s">
        <v>6</v>
      </c>
      <c r="G194" t="s">
        <v>93</v>
      </c>
      <c r="H194" t="s">
        <v>115</v>
      </c>
      <c r="I194" t="s">
        <v>91</v>
      </c>
      <c r="J194" t="s">
        <v>102</v>
      </c>
      <c r="K194">
        <v>0</v>
      </c>
      <c r="L194">
        <v>11</v>
      </c>
      <c r="M194" t="s">
        <v>17</v>
      </c>
      <c r="N194" t="s">
        <v>6</v>
      </c>
      <c r="O194" t="s">
        <v>6</v>
      </c>
      <c r="P194" t="s">
        <v>6</v>
      </c>
      <c r="Q194" t="s">
        <v>336</v>
      </c>
      <c r="R194" s="3">
        <v>23885</v>
      </c>
    </row>
    <row r="195" spans="1:19" x14ac:dyDescent="0.25">
      <c r="A195" t="s">
        <v>17</v>
      </c>
      <c r="B195" t="s">
        <v>66</v>
      </c>
      <c r="C195" t="s">
        <v>40</v>
      </c>
      <c r="D195">
        <v>0</v>
      </c>
      <c r="E195">
        <v>5</v>
      </c>
      <c r="F195" t="s">
        <v>6</v>
      </c>
      <c r="G195" t="s">
        <v>96</v>
      </c>
      <c r="H195" t="s">
        <v>88</v>
      </c>
      <c r="I195" t="s">
        <v>109</v>
      </c>
      <c r="J195" t="s">
        <v>88</v>
      </c>
      <c r="K195">
        <v>0</v>
      </c>
      <c r="L195">
        <v>12</v>
      </c>
      <c r="M195" t="s">
        <v>6</v>
      </c>
      <c r="N195" t="s">
        <v>6</v>
      </c>
      <c r="O195" t="s">
        <v>6</v>
      </c>
      <c r="P195" t="s">
        <v>6</v>
      </c>
      <c r="Q195" t="s">
        <v>345</v>
      </c>
      <c r="R195" s="3">
        <v>19155</v>
      </c>
    </row>
    <row r="196" spans="1:19" x14ac:dyDescent="0.25">
      <c r="A196" t="s">
        <v>17</v>
      </c>
      <c r="B196" t="s">
        <v>67</v>
      </c>
      <c r="C196" t="s">
        <v>40</v>
      </c>
      <c r="D196">
        <v>0</v>
      </c>
      <c r="E196">
        <v>5</v>
      </c>
      <c r="F196" t="s">
        <v>6</v>
      </c>
      <c r="G196" t="s">
        <v>96</v>
      </c>
      <c r="H196" t="s">
        <v>88</v>
      </c>
      <c r="I196" t="s">
        <v>102</v>
      </c>
      <c r="J196" t="s">
        <v>107</v>
      </c>
      <c r="K196">
        <v>0</v>
      </c>
      <c r="L196">
        <v>13</v>
      </c>
      <c r="M196" t="s">
        <v>6</v>
      </c>
      <c r="N196" t="s">
        <v>6</v>
      </c>
      <c r="O196" t="s">
        <v>6</v>
      </c>
      <c r="P196" t="s">
        <v>6</v>
      </c>
      <c r="Q196" t="s">
        <v>345</v>
      </c>
      <c r="R196" s="3">
        <v>19518</v>
      </c>
    </row>
    <row r="197" spans="1:19" x14ac:dyDescent="0.25">
      <c r="A197" t="s">
        <v>6</v>
      </c>
      <c r="B197" t="s">
        <v>66</v>
      </c>
      <c r="C197" t="s">
        <v>47</v>
      </c>
      <c r="D197">
        <v>4</v>
      </c>
      <c r="E197">
        <v>3</v>
      </c>
      <c r="F197" t="s">
        <v>17</v>
      </c>
      <c r="G197" t="s">
        <v>87</v>
      </c>
      <c r="H197" t="s">
        <v>115</v>
      </c>
      <c r="I197" t="s">
        <v>113</v>
      </c>
      <c r="J197" t="s">
        <v>90</v>
      </c>
      <c r="K197">
        <v>1</v>
      </c>
      <c r="L197">
        <v>0</v>
      </c>
      <c r="M197" t="s">
        <v>17</v>
      </c>
      <c r="N197" t="s">
        <v>17</v>
      </c>
      <c r="O197" t="s">
        <v>17</v>
      </c>
      <c r="P197" t="s">
        <v>17</v>
      </c>
      <c r="Q197" t="s">
        <v>50</v>
      </c>
      <c r="R197" s="3">
        <v>18715</v>
      </c>
      <c r="S197" t="s">
        <v>348</v>
      </c>
    </row>
    <row r="198" spans="1:19" x14ac:dyDescent="0.25">
      <c r="A198" t="s">
        <v>17</v>
      </c>
      <c r="B198" t="s">
        <v>79</v>
      </c>
      <c r="C198" t="s">
        <v>21</v>
      </c>
      <c r="D198">
        <v>2</v>
      </c>
      <c r="E198">
        <v>5</v>
      </c>
      <c r="F198" t="s">
        <v>6</v>
      </c>
      <c r="G198" t="s">
        <v>87</v>
      </c>
      <c r="H198" t="s">
        <v>115</v>
      </c>
      <c r="I198" t="s">
        <v>111</v>
      </c>
      <c r="J198" t="s">
        <v>91</v>
      </c>
      <c r="K198">
        <v>0</v>
      </c>
      <c r="L198">
        <v>1</v>
      </c>
      <c r="M198" t="s">
        <v>17</v>
      </c>
      <c r="N198" t="s">
        <v>6</v>
      </c>
      <c r="O198" t="s">
        <v>6</v>
      </c>
      <c r="P198" t="s">
        <v>6</v>
      </c>
      <c r="Q198" t="s">
        <v>50</v>
      </c>
      <c r="R198" s="3">
        <v>26720</v>
      </c>
    </row>
    <row r="199" spans="1:19" x14ac:dyDescent="0.25">
      <c r="A199" t="s">
        <v>17</v>
      </c>
      <c r="B199" t="s">
        <v>69</v>
      </c>
      <c r="C199" t="s">
        <v>30</v>
      </c>
      <c r="D199">
        <v>0</v>
      </c>
      <c r="E199">
        <v>4</v>
      </c>
      <c r="F199" t="s">
        <v>6</v>
      </c>
      <c r="G199" t="s">
        <v>87</v>
      </c>
      <c r="H199" t="s">
        <v>115</v>
      </c>
      <c r="I199" t="s">
        <v>116</v>
      </c>
      <c r="J199" t="s">
        <v>114</v>
      </c>
      <c r="K199">
        <v>0</v>
      </c>
      <c r="L199">
        <v>2</v>
      </c>
      <c r="M199" t="s">
        <v>17</v>
      </c>
      <c r="N199" t="s">
        <v>6</v>
      </c>
      <c r="O199" t="s">
        <v>6</v>
      </c>
      <c r="P199" t="s">
        <v>17</v>
      </c>
      <c r="Q199" t="s">
        <v>50</v>
      </c>
      <c r="R199" s="3">
        <v>16782</v>
      </c>
      <c r="S199" t="s">
        <v>349</v>
      </c>
    </row>
    <row r="200" spans="1:19" x14ac:dyDescent="0.25">
      <c r="A200" t="s">
        <v>17</v>
      </c>
      <c r="B200" t="s">
        <v>70</v>
      </c>
      <c r="C200" t="s">
        <v>20</v>
      </c>
      <c r="D200">
        <v>1</v>
      </c>
      <c r="E200">
        <v>5</v>
      </c>
      <c r="F200" t="s">
        <v>6</v>
      </c>
      <c r="G200" t="s">
        <v>98</v>
      </c>
      <c r="H200" t="s">
        <v>115</v>
      </c>
      <c r="I200" t="s">
        <v>92</v>
      </c>
      <c r="J200" t="s">
        <v>107</v>
      </c>
      <c r="K200">
        <v>0</v>
      </c>
      <c r="L200">
        <v>3</v>
      </c>
      <c r="M200" t="s">
        <v>17</v>
      </c>
      <c r="N200" t="s">
        <v>17</v>
      </c>
      <c r="O200" t="s">
        <v>6</v>
      </c>
      <c r="P200" t="s">
        <v>17</v>
      </c>
      <c r="Q200" t="s">
        <v>50</v>
      </c>
      <c r="R200" s="3">
        <v>22135</v>
      </c>
    </row>
    <row r="201" spans="1:19" x14ac:dyDescent="0.25">
      <c r="A201" t="s">
        <v>6</v>
      </c>
      <c r="B201" t="s">
        <v>63</v>
      </c>
      <c r="C201" t="s">
        <v>24</v>
      </c>
      <c r="D201">
        <v>4</v>
      </c>
      <c r="E201">
        <v>5</v>
      </c>
      <c r="F201" t="s">
        <v>6</v>
      </c>
      <c r="G201" t="s">
        <v>98</v>
      </c>
      <c r="H201" t="s">
        <v>115</v>
      </c>
      <c r="I201" t="s">
        <v>108</v>
      </c>
      <c r="J201" t="s">
        <v>103</v>
      </c>
      <c r="K201">
        <v>1</v>
      </c>
      <c r="L201">
        <v>0</v>
      </c>
      <c r="M201" t="s">
        <v>17</v>
      </c>
      <c r="N201" t="s">
        <v>17</v>
      </c>
      <c r="O201" t="s">
        <v>6</v>
      </c>
      <c r="P201" t="s">
        <v>6</v>
      </c>
      <c r="Q201" t="s">
        <v>50</v>
      </c>
      <c r="R201" s="3">
        <v>17135</v>
      </c>
    </row>
    <row r="202" spans="1:19" x14ac:dyDescent="0.25">
      <c r="A202" t="s">
        <v>17</v>
      </c>
      <c r="B202" t="s">
        <v>59</v>
      </c>
      <c r="C202" t="s">
        <v>27</v>
      </c>
      <c r="D202">
        <v>1</v>
      </c>
      <c r="E202">
        <v>5</v>
      </c>
      <c r="F202" t="s">
        <v>6</v>
      </c>
      <c r="G202" t="s">
        <v>98</v>
      </c>
      <c r="H202" t="s">
        <v>115</v>
      </c>
      <c r="I202" t="s">
        <v>90</v>
      </c>
      <c r="J202" t="s">
        <v>101</v>
      </c>
      <c r="K202">
        <v>0</v>
      </c>
      <c r="L202">
        <v>1</v>
      </c>
      <c r="M202" t="s">
        <v>6</v>
      </c>
      <c r="N202" t="s">
        <v>17</v>
      </c>
      <c r="O202" t="s">
        <v>6</v>
      </c>
      <c r="P202" t="s">
        <v>6</v>
      </c>
      <c r="Q202" t="s">
        <v>50</v>
      </c>
      <c r="R202" s="3">
        <v>19102</v>
      </c>
    </row>
    <row r="203" spans="1:19" x14ac:dyDescent="0.25">
      <c r="A203" t="s">
        <v>17</v>
      </c>
      <c r="B203" t="s">
        <v>74</v>
      </c>
      <c r="C203" t="s">
        <v>43</v>
      </c>
      <c r="D203">
        <v>3</v>
      </c>
      <c r="E203">
        <v>3</v>
      </c>
      <c r="F203" t="s">
        <v>6</v>
      </c>
      <c r="G203" t="s">
        <v>98</v>
      </c>
      <c r="H203" t="s">
        <v>115</v>
      </c>
      <c r="I203" t="s">
        <v>90</v>
      </c>
      <c r="J203" t="s">
        <v>101</v>
      </c>
      <c r="K203">
        <v>0</v>
      </c>
      <c r="L203">
        <v>2</v>
      </c>
      <c r="M203" t="s">
        <v>17</v>
      </c>
      <c r="N203" t="s">
        <v>6</v>
      </c>
      <c r="O203" t="s">
        <v>6</v>
      </c>
      <c r="P203" t="s">
        <v>6</v>
      </c>
      <c r="Q203" t="s">
        <v>50</v>
      </c>
      <c r="R203" s="3">
        <v>25355</v>
      </c>
      <c r="S203" t="s">
        <v>350</v>
      </c>
    </row>
    <row r="204" spans="1:19" x14ac:dyDescent="0.25">
      <c r="A204" t="s">
        <v>17</v>
      </c>
      <c r="B204" t="s">
        <v>63</v>
      </c>
      <c r="C204" t="s">
        <v>38</v>
      </c>
      <c r="D204">
        <v>0</v>
      </c>
      <c r="E204">
        <v>2</v>
      </c>
      <c r="F204" t="s">
        <v>6</v>
      </c>
      <c r="G204" t="s">
        <v>113</v>
      </c>
      <c r="H204" t="s">
        <v>115</v>
      </c>
      <c r="I204" t="s">
        <v>95</v>
      </c>
      <c r="J204" t="s">
        <v>92</v>
      </c>
      <c r="K204">
        <v>0</v>
      </c>
      <c r="L204">
        <v>3</v>
      </c>
      <c r="M204" t="s">
        <v>6</v>
      </c>
      <c r="N204" t="s">
        <v>6</v>
      </c>
      <c r="O204" t="s">
        <v>6</v>
      </c>
      <c r="P204" t="s">
        <v>6</v>
      </c>
      <c r="Q204" t="s">
        <v>335</v>
      </c>
      <c r="R204" s="3">
        <v>10852</v>
      </c>
      <c r="S204" t="s">
        <v>351</v>
      </c>
    </row>
    <row r="205" spans="1:19" x14ac:dyDescent="0.25">
      <c r="A205" t="s">
        <v>17</v>
      </c>
      <c r="B205" t="s">
        <v>67</v>
      </c>
      <c r="C205" t="s">
        <v>28</v>
      </c>
      <c r="D205">
        <v>0</v>
      </c>
      <c r="E205">
        <v>5</v>
      </c>
      <c r="F205" t="s">
        <v>6</v>
      </c>
      <c r="G205" t="s">
        <v>108</v>
      </c>
      <c r="H205" t="s">
        <v>115</v>
      </c>
      <c r="I205" t="s">
        <v>103</v>
      </c>
      <c r="J205" t="s">
        <v>89</v>
      </c>
      <c r="K205">
        <v>0</v>
      </c>
      <c r="L205">
        <v>4</v>
      </c>
      <c r="M205" t="s">
        <v>6</v>
      </c>
      <c r="N205" t="s">
        <v>17</v>
      </c>
      <c r="O205" t="s">
        <v>6</v>
      </c>
      <c r="P205" t="s">
        <v>6</v>
      </c>
      <c r="Q205" t="s">
        <v>352</v>
      </c>
      <c r="R205" s="3">
        <v>18238</v>
      </c>
    </row>
    <row r="206" spans="1:19" x14ac:dyDescent="0.25">
      <c r="A206" t="s">
        <v>6</v>
      </c>
      <c r="B206" t="s">
        <v>71</v>
      </c>
      <c r="C206" t="s">
        <v>19</v>
      </c>
      <c r="D206">
        <v>4</v>
      </c>
      <c r="E206">
        <v>1</v>
      </c>
      <c r="F206" t="s">
        <v>17</v>
      </c>
      <c r="G206" t="s">
        <v>108</v>
      </c>
      <c r="H206" t="s">
        <v>115</v>
      </c>
      <c r="I206" t="s">
        <v>94</v>
      </c>
      <c r="J206" t="s">
        <v>88</v>
      </c>
      <c r="K206">
        <v>1</v>
      </c>
      <c r="L206">
        <v>0</v>
      </c>
      <c r="M206" t="s">
        <v>17</v>
      </c>
      <c r="N206" t="s">
        <v>17</v>
      </c>
      <c r="O206" t="s">
        <v>6</v>
      </c>
      <c r="P206" t="s">
        <v>6</v>
      </c>
      <c r="Q206" t="s">
        <v>352</v>
      </c>
      <c r="R206" s="3">
        <v>6783</v>
      </c>
      <c r="S206" t="s">
        <v>353</v>
      </c>
    </row>
    <row r="207" spans="1:19" x14ac:dyDescent="0.25">
      <c r="A207" t="s">
        <v>17</v>
      </c>
      <c r="B207" t="s">
        <v>69</v>
      </c>
      <c r="C207" t="s">
        <v>48</v>
      </c>
      <c r="D207">
        <v>0</v>
      </c>
      <c r="E207">
        <v>5</v>
      </c>
      <c r="F207" t="s">
        <v>6</v>
      </c>
      <c r="G207" t="s">
        <v>108</v>
      </c>
      <c r="H207" t="s">
        <v>115</v>
      </c>
      <c r="I207" t="s">
        <v>99</v>
      </c>
      <c r="J207" t="s">
        <v>88</v>
      </c>
      <c r="K207">
        <v>0</v>
      </c>
      <c r="L207">
        <v>1</v>
      </c>
      <c r="M207" t="s">
        <v>17</v>
      </c>
      <c r="N207" t="s">
        <v>17</v>
      </c>
      <c r="O207" t="s">
        <v>6</v>
      </c>
      <c r="P207" t="s">
        <v>17</v>
      </c>
      <c r="Q207" t="s">
        <v>352</v>
      </c>
      <c r="R207" s="3">
        <v>15368</v>
      </c>
    </row>
    <row r="208" spans="1:19" x14ac:dyDescent="0.25">
      <c r="A208" t="s">
        <v>6</v>
      </c>
      <c r="B208" t="s">
        <v>56</v>
      </c>
      <c r="C208" t="s">
        <v>25</v>
      </c>
      <c r="D208">
        <v>1</v>
      </c>
      <c r="E208">
        <v>5</v>
      </c>
      <c r="F208" t="s">
        <v>6</v>
      </c>
      <c r="G208" t="s">
        <v>108</v>
      </c>
      <c r="H208" t="s">
        <v>115</v>
      </c>
      <c r="I208" t="s">
        <v>104</v>
      </c>
      <c r="J208" t="s">
        <v>89</v>
      </c>
      <c r="K208">
        <v>1</v>
      </c>
      <c r="L208">
        <v>0</v>
      </c>
      <c r="M208" t="s">
        <v>6</v>
      </c>
      <c r="N208" t="s">
        <v>6</v>
      </c>
      <c r="O208" t="s">
        <v>17</v>
      </c>
      <c r="P208" t="s">
        <v>6</v>
      </c>
      <c r="Q208" t="s">
        <v>352</v>
      </c>
      <c r="R208" s="3">
        <v>14045</v>
      </c>
    </row>
    <row r="209" spans="1:19" x14ac:dyDescent="0.25">
      <c r="A209" t="s">
        <v>17</v>
      </c>
      <c r="B209" t="s">
        <v>79</v>
      </c>
      <c r="C209" t="s">
        <v>19</v>
      </c>
      <c r="D209">
        <v>1</v>
      </c>
      <c r="E209">
        <v>5</v>
      </c>
      <c r="F209" t="s">
        <v>6</v>
      </c>
      <c r="G209" t="s">
        <v>108</v>
      </c>
      <c r="H209" t="s">
        <v>115</v>
      </c>
      <c r="I209" t="s">
        <v>108</v>
      </c>
      <c r="J209" t="s">
        <v>89</v>
      </c>
      <c r="K209">
        <v>0</v>
      </c>
      <c r="L209">
        <v>1</v>
      </c>
      <c r="M209" t="s">
        <v>6</v>
      </c>
      <c r="N209" t="s">
        <v>6</v>
      </c>
      <c r="O209" t="s">
        <v>6</v>
      </c>
      <c r="P209" t="s">
        <v>6</v>
      </c>
      <c r="Q209" t="s">
        <v>352</v>
      </c>
      <c r="R209" s="3">
        <v>26944</v>
      </c>
    </row>
    <row r="210" spans="1:19" x14ac:dyDescent="0.25">
      <c r="A210" t="s">
        <v>17</v>
      </c>
      <c r="B210" t="s">
        <v>73</v>
      </c>
      <c r="C210" t="s">
        <v>24</v>
      </c>
      <c r="D210">
        <v>1</v>
      </c>
      <c r="E210">
        <v>5</v>
      </c>
      <c r="F210" t="s">
        <v>6</v>
      </c>
      <c r="G210" t="s">
        <v>108</v>
      </c>
      <c r="H210" t="s">
        <v>115</v>
      </c>
      <c r="I210" t="s">
        <v>89</v>
      </c>
      <c r="J210" t="s">
        <v>114</v>
      </c>
      <c r="K210">
        <v>0</v>
      </c>
      <c r="L210">
        <v>2</v>
      </c>
      <c r="M210" t="s">
        <v>6</v>
      </c>
      <c r="N210" t="s">
        <v>6</v>
      </c>
      <c r="O210" t="s">
        <v>6</v>
      </c>
      <c r="P210" t="s">
        <v>6</v>
      </c>
      <c r="Q210" t="s">
        <v>352</v>
      </c>
      <c r="R210" s="3">
        <v>25451</v>
      </c>
    </row>
    <row r="211" spans="1:19" x14ac:dyDescent="0.25">
      <c r="A211" t="s">
        <v>17</v>
      </c>
      <c r="B211" t="s">
        <v>10</v>
      </c>
      <c r="C211" t="s">
        <v>40</v>
      </c>
      <c r="D211">
        <v>0</v>
      </c>
      <c r="E211">
        <v>5</v>
      </c>
      <c r="F211" t="s">
        <v>6</v>
      </c>
      <c r="G211" t="s">
        <v>108</v>
      </c>
      <c r="H211" t="s">
        <v>115</v>
      </c>
      <c r="I211" t="s">
        <v>107</v>
      </c>
      <c r="J211" t="s">
        <v>88</v>
      </c>
      <c r="K211">
        <v>0</v>
      </c>
      <c r="L211">
        <v>3</v>
      </c>
      <c r="M211" t="s">
        <v>17</v>
      </c>
      <c r="N211" t="s">
        <v>17</v>
      </c>
      <c r="O211" t="s">
        <v>6</v>
      </c>
      <c r="P211" t="s">
        <v>6</v>
      </c>
      <c r="Q211" t="s">
        <v>352</v>
      </c>
      <c r="R211" s="3">
        <v>21617</v>
      </c>
      <c r="S211" t="s">
        <v>358</v>
      </c>
    </row>
    <row r="212" spans="1:19" x14ac:dyDescent="0.25">
      <c r="A212" t="s">
        <v>6</v>
      </c>
      <c r="B212" t="s">
        <v>57</v>
      </c>
      <c r="C212" t="s">
        <v>24</v>
      </c>
      <c r="D212">
        <v>3</v>
      </c>
      <c r="E212">
        <v>4</v>
      </c>
      <c r="F212" t="s">
        <v>17</v>
      </c>
      <c r="G212" t="s">
        <v>108</v>
      </c>
      <c r="H212" t="s">
        <v>115</v>
      </c>
      <c r="I212" t="s">
        <v>104</v>
      </c>
      <c r="J212" t="s">
        <v>89</v>
      </c>
      <c r="K212">
        <v>1</v>
      </c>
      <c r="L212">
        <v>0</v>
      </c>
      <c r="M212" t="s">
        <v>17</v>
      </c>
      <c r="N212" t="s">
        <v>17</v>
      </c>
      <c r="O212" t="s">
        <v>6</v>
      </c>
      <c r="P212" t="s">
        <v>17</v>
      </c>
      <c r="Q212" t="s">
        <v>352</v>
      </c>
      <c r="R212" s="3">
        <v>24281</v>
      </c>
      <c r="S212" t="s">
        <v>359</v>
      </c>
    </row>
    <row r="213" spans="1:19" x14ac:dyDescent="0.25">
      <c r="A213" t="s">
        <v>17</v>
      </c>
      <c r="B213" t="s">
        <v>64</v>
      </c>
      <c r="C213" t="s">
        <v>16</v>
      </c>
      <c r="D213">
        <v>0</v>
      </c>
      <c r="E213">
        <v>5</v>
      </c>
      <c r="F213" t="s">
        <v>6</v>
      </c>
      <c r="G213" t="s">
        <v>108</v>
      </c>
      <c r="H213" t="s">
        <v>115</v>
      </c>
      <c r="I213" t="s">
        <v>99</v>
      </c>
      <c r="J213" t="s">
        <v>91</v>
      </c>
      <c r="K213">
        <v>0</v>
      </c>
      <c r="L213">
        <v>1</v>
      </c>
      <c r="M213" t="s">
        <v>6</v>
      </c>
      <c r="N213" t="s">
        <v>6</v>
      </c>
      <c r="O213" t="s">
        <v>17</v>
      </c>
      <c r="P213" t="s">
        <v>6</v>
      </c>
      <c r="Q213" t="s">
        <v>352</v>
      </c>
      <c r="R213" s="3">
        <v>17764</v>
      </c>
    </row>
    <row r="214" spans="1:19" x14ac:dyDescent="0.25">
      <c r="A214" t="s">
        <v>17</v>
      </c>
      <c r="B214" t="s">
        <v>58</v>
      </c>
      <c r="C214" t="s">
        <v>34</v>
      </c>
      <c r="D214">
        <v>1</v>
      </c>
      <c r="E214">
        <v>5</v>
      </c>
      <c r="F214" t="s">
        <v>6</v>
      </c>
      <c r="G214" t="s">
        <v>108</v>
      </c>
      <c r="H214" t="s">
        <v>115</v>
      </c>
      <c r="I214" t="s">
        <v>101</v>
      </c>
      <c r="J214" t="s">
        <v>98</v>
      </c>
      <c r="K214">
        <v>0</v>
      </c>
      <c r="L214">
        <v>2</v>
      </c>
      <c r="M214" t="s">
        <v>17</v>
      </c>
      <c r="N214" t="s">
        <v>6</v>
      </c>
      <c r="O214" t="s">
        <v>6</v>
      </c>
      <c r="P214" t="s">
        <v>6</v>
      </c>
      <c r="Q214" t="s">
        <v>352</v>
      </c>
      <c r="R214" s="3">
        <v>29870</v>
      </c>
    </row>
    <row r="215" spans="1:19" x14ac:dyDescent="0.25">
      <c r="A215" t="s">
        <v>6</v>
      </c>
      <c r="B215" t="s">
        <v>71</v>
      </c>
      <c r="C215" t="s">
        <v>12</v>
      </c>
      <c r="D215">
        <v>3</v>
      </c>
      <c r="E215">
        <v>5</v>
      </c>
      <c r="F215" t="s">
        <v>6</v>
      </c>
      <c r="G215" t="s">
        <v>108</v>
      </c>
      <c r="H215" t="s">
        <v>115</v>
      </c>
      <c r="I215" t="s">
        <v>113</v>
      </c>
      <c r="J215" t="s">
        <v>114</v>
      </c>
      <c r="K215">
        <v>1</v>
      </c>
      <c r="L215">
        <v>0</v>
      </c>
      <c r="M215" t="s">
        <v>17</v>
      </c>
      <c r="N215" t="s">
        <v>17</v>
      </c>
      <c r="O215" t="s">
        <v>6</v>
      </c>
      <c r="P215" t="s">
        <v>6</v>
      </c>
      <c r="Q215" t="s">
        <v>352</v>
      </c>
      <c r="R215" s="3">
        <v>24356</v>
      </c>
    </row>
    <row r="216" spans="1:19" x14ac:dyDescent="0.25">
      <c r="A216" t="s">
        <v>17</v>
      </c>
      <c r="B216" t="s">
        <v>10</v>
      </c>
      <c r="C216" t="s">
        <v>34</v>
      </c>
      <c r="D216">
        <v>0</v>
      </c>
      <c r="E216">
        <v>5</v>
      </c>
      <c r="F216" t="s">
        <v>6</v>
      </c>
      <c r="G216" t="s">
        <v>108</v>
      </c>
      <c r="H216" t="s">
        <v>104</v>
      </c>
      <c r="I216" t="s">
        <v>88</v>
      </c>
      <c r="J216" t="s">
        <v>88</v>
      </c>
      <c r="K216">
        <v>0</v>
      </c>
      <c r="L216">
        <v>1</v>
      </c>
      <c r="M216" t="s">
        <v>6</v>
      </c>
      <c r="N216" t="s">
        <v>6</v>
      </c>
      <c r="O216" t="s">
        <v>6</v>
      </c>
      <c r="P216" t="s">
        <v>6</v>
      </c>
      <c r="Q216" t="s">
        <v>352</v>
      </c>
      <c r="R216" s="3">
        <v>20466</v>
      </c>
    </row>
    <row r="217" spans="1:19" x14ac:dyDescent="0.25">
      <c r="A217" t="s">
        <v>6</v>
      </c>
      <c r="B217" t="s">
        <v>58</v>
      </c>
      <c r="C217" t="s">
        <v>21</v>
      </c>
      <c r="D217">
        <v>4</v>
      </c>
      <c r="E217">
        <v>2</v>
      </c>
      <c r="F217" t="s">
        <v>6</v>
      </c>
      <c r="G217" t="s">
        <v>108</v>
      </c>
      <c r="H217" t="s">
        <v>88</v>
      </c>
      <c r="I217" t="s">
        <v>101</v>
      </c>
      <c r="J217" t="s">
        <v>97</v>
      </c>
      <c r="K217">
        <v>1</v>
      </c>
      <c r="L217">
        <v>0</v>
      </c>
      <c r="M217" t="s">
        <v>17</v>
      </c>
      <c r="N217" t="s">
        <v>6</v>
      </c>
      <c r="O217" t="s">
        <v>6</v>
      </c>
      <c r="P217" t="s">
        <v>6</v>
      </c>
      <c r="Q217" t="s">
        <v>352</v>
      </c>
      <c r="R217" s="3">
        <v>4047</v>
      </c>
      <c r="S217" t="s">
        <v>360</v>
      </c>
    </row>
    <row r="218" spans="1:19" x14ac:dyDescent="0.25">
      <c r="A218" t="s">
        <v>17</v>
      </c>
      <c r="B218" t="s">
        <v>58</v>
      </c>
      <c r="C218" t="s">
        <v>27</v>
      </c>
      <c r="D218">
        <v>1</v>
      </c>
      <c r="E218">
        <v>5</v>
      </c>
      <c r="F218" t="s">
        <v>6</v>
      </c>
      <c r="G218" t="s">
        <v>108</v>
      </c>
      <c r="H218" t="s">
        <v>102</v>
      </c>
      <c r="I218" t="s">
        <v>98</v>
      </c>
      <c r="J218" t="s">
        <v>95</v>
      </c>
      <c r="K218">
        <v>0</v>
      </c>
      <c r="L218">
        <v>1</v>
      </c>
      <c r="M218" t="s">
        <v>17</v>
      </c>
      <c r="N218" t="s">
        <v>17</v>
      </c>
      <c r="O218" t="s">
        <v>6</v>
      </c>
      <c r="P218" t="s">
        <v>6</v>
      </c>
      <c r="Q218" t="s">
        <v>352</v>
      </c>
      <c r="R218" s="3">
        <v>18141</v>
      </c>
    </row>
    <row r="219" spans="1:19" x14ac:dyDescent="0.25">
      <c r="A219" t="s">
        <v>17</v>
      </c>
      <c r="B219" t="s">
        <v>74</v>
      </c>
      <c r="C219" t="s">
        <v>26</v>
      </c>
      <c r="D219">
        <v>2</v>
      </c>
      <c r="E219">
        <v>5</v>
      </c>
      <c r="F219" t="s">
        <v>6</v>
      </c>
      <c r="G219" t="s">
        <v>108</v>
      </c>
      <c r="H219" t="s">
        <v>107</v>
      </c>
      <c r="I219" t="s">
        <v>103</v>
      </c>
      <c r="J219" t="s">
        <v>105</v>
      </c>
      <c r="K219">
        <v>0</v>
      </c>
      <c r="L219">
        <v>2</v>
      </c>
      <c r="M219" t="s">
        <v>6</v>
      </c>
      <c r="N219" t="s">
        <v>6</v>
      </c>
      <c r="O219" t="s">
        <v>6</v>
      </c>
      <c r="P219" t="s">
        <v>6</v>
      </c>
      <c r="Q219" t="s">
        <v>352</v>
      </c>
      <c r="R219" s="3">
        <v>23785</v>
      </c>
    </row>
    <row r="220" spans="1:19" x14ac:dyDescent="0.25">
      <c r="A220" t="s">
        <v>6</v>
      </c>
      <c r="B220" t="s">
        <v>66</v>
      </c>
      <c r="C220" t="s">
        <v>13</v>
      </c>
      <c r="D220">
        <v>2</v>
      </c>
      <c r="E220">
        <v>5</v>
      </c>
      <c r="F220" t="s">
        <v>6</v>
      </c>
      <c r="G220" t="s">
        <v>108</v>
      </c>
      <c r="H220" t="s">
        <v>102</v>
      </c>
      <c r="I220" t="s">
        <v>96</v>
      </c>
      <c r="J220" t="s">
        <v>99</v>
      </c>
      <c r="K220">
        <v>1</v>
      </c>
      <c r="L220">
        <v>0</v>
      </c>
      <c r="M220" t="s">
        <v>6</v>
      </c>
      <c r="N220" t="s">
        <v>17</v>
      </c>
      <c r="O220" t="s">
        <v>17</v>
      </c>
      <c r="P220" t="s">
        <v>6</v>
      </c>
      <c r="Q220" t="s">
        <v>352</v>
      </c>
      <c r="R220" s="3">
        <v>17767</v>
      </c>
      <c r="S220" t="s">
        <v>361</v>
      </c>
    </row>
    <row r="221" spans="1:19" x14ac:dyDescent="0.25">
      <c r="A221" t="s">
        <v>6</v>
      </c>
      <c r="B221" t="s">
        <v>68</v>
      </c>
      <c r="C221" t="s">
        <v>19</v>
      </c>
      <c r="D221">
        <v>2</v>
      </c>
      <c r="E221">
        <v>5</v>
      </c>
      <c r="F221" t="s">
        <v>6</v>
      </c>
      <c r="G221" t="s">
        <v>108</v>
      </c>
      <c r="H221" t="s">
        <v>89</v>
      </c>
      <c r="I221" t="s">
        <v>99</v>
      </c>
      <c r="J221" t="s">
        <v>97</v>
      </c>
      <c r="K221">
        <v>2</v>
      </c>
      <c r="L221">
        <v>0</v>
      </c>
      <c r="M221" t="s">
        <v>17</v>
      </c>
      <c r="N221" t="s">
        <v>17</v>
      </c>
      <c r="O221" t="s">
        <v>6</v>
      </c>
      <c r="P221" t="s">
        <v>6</v>
      </c>
      <c r="Q221" t="s">
        <v>352</v>
      </c>
      <c r="R221" s="3">
        <v>11121</v>
      </c>
      <c r="S221" t="s">
        <v>362</v>
      </c>
    </row>
    <row r="222" spans="1:19" x14ac:dyDescent="0.25">
      <c r="A222" t="s">
        <v>17</v>
      </c>
      <c r="B222" t="s">
        <v>56</v>
      </c>
      <c r="C222" t="s">
        <v>31</v>
      </c>
      <c r="D222">
        <v>1</v>
      </c>
      <c r="E222">
        <v>5</v>
      </c>
      <c r="F222" t="s">
        <v>6</v>
      </c>
      <c r="G222" t="s">
        <v>108</v>
      </c>
      <c r="H222" t="s">
        <v>89</v>
      </c>
      <c r="I222" t="s">
        <v>102</v>
      </c>
      <c r="J222" t="s">
        <v>87</v>
      </c>
      <c r="K222">
        <v>0</v>
      </c>
      <c r="L222">
        <v>1</v>
      </c>
      <c r="M222" t="s">
        <v>17</v>
      </c>
      <c r="N222" t="s">
        <v>17</v>
      </c>
      <c r="O222" t="s">
        <v>6</v>
      </c>
      <c r="P222" t="s">
        <v>6</v>
      </c>
      <c r="Q222" t="s">
        <v>352</v>
      </c>
      <c r="R222" s="3">
        <v>22797</v>
      </c>
    </row>
    <row r="223" spans="1:19" x14ac:dyDescent="0.25">
      <c r="A223" t="s">
        <v>17</v>
      </c>
      <c r="B223" t="s">
        <v>61</v>
      </c>
      <c r="C223" t="s">
        <v>12</v>
      </c>
      <c r="D223">
        <v>0</v>
      </c>
      <c r="E223">
        <v>5</v>
      </c>
      <c r="F223" t="s">
        <v>6</v>
      </c>
      <c r="G223" t="s">
        <v>108</v>
      </c>
      <c r="H223" t="s">
        <v>102</v>
      </c>
      <c r="I223" t="s">
        <v>87</v>
      </c>
      <c r="J223" t="s">
        <v>102</v>
      </c>
      <c r="K223">
        <v>0</v>
      </c>
      <c r="L223">
        <v>2</v>
      </c>
      <c r="M223" t="s">
        <v>6</v>
      </c>
      <c r="N223" t="s">
        <v>17</v>
      </c>
      <c r="O223" t="s">
        <v>6</v>
      </c>
      <c r="P223" t="s">
        <v>6</v>
      </c>
      <c r="Q223" t="s">
        <v>352</v>
      </c>
      <c r="R223" s="3">
        <v>26642</v>
      </c>
    </row>
    <row r="224" spans="1:19" x14ac:dyDescent="0.25">
      <c r="A224" t="s">
        <v>6</v>
      </c>
      <c r="B224" t="s">
        <v>57</v>
      </c>
      <c r="C224" t="s">
        <v>42</v>
      </c>
      <c r="D224">
        <v>4</v>
      </c>
      <c r="E224">
        <v>1</v>
      </c>
      <c r="F224" t="s">
        <v>17</v>
      </c>
      <c r="G224" t="s">
        <v>108</v>
      </c>
      <c r="H224" t="s">
        <v>115</v>
      </c>
      <c r="I224" t="s">
        <v>89</v>
      </c>
      <c r="J224" t="s">
        <v>99</v>
      </c>
      <c r="K224">
        <v>1</v>
      </c>
      <c r="L224">
        <v>0</v>
      </c>
      <c r="M224" t="s">
        <v>17</v>
      </c>
      <c r="N224" t="s">
        <v>6</v>
      </c>
      <c r="O224" t="s">
        <v>6</v>
      </c>
      <c r="P224" t="s">
        <v>17</v>
      </c>
      <c r="Q224" t="s">
        <v>352</v>
      </c>
      <c r="R224" s="3">
        <v>3729</v>
      </c>
    </row>
    <row r="225" spans="1:19" x14ac:dyDescent="0.25">
      <c r="A225" t="s">
        <v>6</v>
      </c>
      <c r="B225" t="s">
        <v>63</v>
      </c>
      <c r="C225" t="s">
        <v>41</v>
      </c>
      <c r="D225">
        <v>1</v>
      </c>
      <c r="E225">
        <v>5</v>
      </c>
      <c r="F225" t="s">
        <v>6</v>
      </c>
      <c r="G225" t="s">
        <v>108</v>
      </c>
      <c r="H225" t="s">
        <v>115</v>
      </c>
      <c r="I225" t="s">
        <v>92</v>
      </c>
      <c r="J225" t="s">
        <v>94</v>
      </c>
      <c r="K225">
        <v>2</v>
      </c>
      <c r="L225">
        <v>0</v>
      </c>
      <c r="M225" t="s">
        <v>17</v>
      </c>
      <c r="N225" t="s">
        <v>17</v>
      </c>
      <c r="O225" t="s">
        <v>6</v>
      </c>
      <c r="P225" t="s">
        <v>6</v>
      </c>
      <c r="Q225" t="s">
        <v>352</v>
      </c>
      <c r="R225" s="3">
        <v>17360</v>
      </c>
    </row>
    <row r="226" spans="1:19" x14ac:dyDescent="0.25">
      <c r="A226" t="s">
        <v>6</v>
      </c>
      <c r="B226" t="s">
        <v>79</v>
      </c>
      <c r="C226" t="s">
        <v>22</v>
      </c>
      <c r="D226">
        <v>4</v>
      </c>
      <c r="E226">
        <v>2</v>
      </c>
      <c r="F226" t="s">
        <v>17</v>
      </c>
      <c r="G226" t="s">
        <v>108</v>
      </c>
      <c r="H226" t="s">
        <v>115</v>
      </c>
      <c r="I226" t="s">
        <v>102</v>
      </c>
      <c r="J226" t="s">
        <v>114</v>
      </c>
      <c r="K226">
        <v>3</v>
      </c>
      <c r="L226">
        <v>0</v>
      </c>
      <c r="M226" t="s">
        <v>17</v>
      </c>
      <c r="N226" t="s">
        <v>17</v>
      </c>
      <c r="O226" t="s">
        <v>6</v>
      </c>
      <c r="P226" t="s">
        <v>6</v>
      </c>
      <c r="Q226" t="s">
        <v>352</v>
      </c>
      <c r="R226" s="3">
        <v>22683</v>
      </c>
    </row>
    <row r="227" spans="1:19" x14ac:dyDescent="0.25">
      <c r="A227" t="s">
        <v>17</v>
      </c>
      <c r="B227" t="s">
        <v>79</v>
      </c>
      <c r="C227" t="s">
        <v>12</v>
      </c>
      <c r="D227">
        <v>3</v>
      </c>
      <c r="E227">
        <v>4</v>
      </c>
      <c r="F227" t="s">
        <v>6</v>
      </c>
      <c r="G227" t="s">
        <v>108</v>
      </c>
      <c r="H227" t="s">
        <v>115</v>
      </c>
      <c r="I227" t="s">
        <v>89</v>
      </c>
      <c r="J227" t="s">
        <v>101</v>
      </c>
      <c r="K227">
        <v>0</v>
      </c>
      <c r="L227">
        <v>1</v>
      </c>
      <c r="M227" t="s">
        <v>17</v>
      </c>
      <c r="N227" t="s">
        <v>17</v>
      </c>
      <c r="O227" t="s">
        <v>6</v>
      </c>
      <c r="P227" t="s">
        <v>17</v>
      </c>
      <c r="Q227" t="s">
        <v>352</v>
      </c>
      <c r="R227" s="3">
        <v>23955</v>
      </c>
    </row>
    <row r="228" spans="1:19" x14ac:dyDescent="0.25">
      <c r="A228" t="s">
        <v>17</v>
      </c>
      <c r="B228" t="s">
        <v>66</v>
      </c>
      <c r="C228" t="s">
        <v>19</v>
      </c>
      <c r="D228">
        <v>1</v>
      </c>
      <c r="E228">
        <v>5</v>
      </c>
      <c r="F228" t="s">
        <v>17</v>
      </c>
      <c r="G228" t="s">
        <v>108</v>
      </c>
      <c r="H228" t="s">
        <v>90</v>
      </c>
      <c r="I228" t="s">
        <v>95</v>
      </c>
      <c r="J228" t="s">
        <v>114</v>
      </c>
      <c r="K228">
        <v>0</v>
      </c>
      <c r="L228">
        <v>2</v>
      </c>
      <c r="M228" t="s">
        <v>6</v>
      </c>
      <c r="N228" t="s">
        <v>6</v>
      </c>
      <c r="O228" t="s">
        <v>6</v>
      </c>
      <c r="P228" t="s">
        <v>6</v>
      </c>
      <c r="Q228" t="s">
        <v>352</v>
      </c>
      <c r="R228" s="3">
        <v>17302</v>
      </c>
    </row>
    <row r="229" spans="1:19" x14ac:dyDescent="0.25">
      <c r="A229" t="s">
        <v>17</v>
      </c>
      <c r="B229" t="s">
        <v>18</v>
      </c>
      <c r="C229" t="s">
        <v>31</v>
      </c>
      <c r="D229">
        <v>3</v>
      </c>
      <c r="E229">
        <v>4</v>
      </c>
      <c r="F229" t="s">
        <v>6</v>
      </c>
      <c r="G229" t="s">
        <v>108</v>
      </c>
      <c r="H229" t="s">
        <v>88</v>
      </c>
      <c r="I229" t="s">
        <v>92</v>
      </c>
      <c r="J229" t="s">
        <v>90</v>
      </c>
      <c r="K229">
        <v>0</v>
      </c>
      <c r="L229">
        <v>3</v>
      </c>
      <c r="M229" t="s">
        <v>6</v>
      </c>
      <c r="N229" t="s">
        <v>6</v>
      </c>
      <c r="O229" t="s">
        <v>6</v>
      </c>
      <c r="P229" t="s">
        <v>6</v>
      </c>
      <c r="Q229" t="s">
        <v>352</v>
      </c>
      <c r="R229" s="3">
        <v>22138</v>
      </c>
    </row>
    <row r="230" spans="1:19" x14ac:dyDescent="0.25">
      <c r="A230" t="s">
        <v>6</v>
      </c>
      <c r="B230" t="s">
        <v>59</v>
      </c>
      <c r="C230" t="s">
        <v>24</v>
      </c>
      <c r="D230">
        <v>4</v>
      </c>
      <c r="E230">
        <v>5</v>
      </c>
      <c r="F230" t="s">
        <v>6</v>
      </c>
      <c r="G230" t="s">
        <v>98</v>
      </c>
      <c r="H230" t="s">
        <v>114</v>
      </c>
      <c r="I230" t="s">
        <v>114</v>
      </c>
      <c r="J230" t="s">
        <v>95</v>
      </c>
      <c r="K230">
        <v>1</v>
      </c>
      <c r="L230">
        <v>0</v>
      </c>
      <c r="M230" t="s">
        <v>17</v>
      </c>
      <c r="N230" t="s">
        <v>6</v>
      </c>
      <c r="O230" t="s">
        <v>6</v>
      </c>
      <c r="P230" t="s">
        <v>6</v>
      </c>
      <c r="Q230" t="s">
        <v>363</v>
      </c>
      <c r="R230" s="3">
        <v>21237</v>
      </c>
    </row>
    <row r="231" spans="1:19" x14ac:dyDescent="0.25">
      <c r="A231" t="s">
        <v>17</v>
      </c>
      <c r="B231" t="s">
        <v>59</v>
      </c>
      <c r="C231" t="s">
        <v>24</v>
      </c>
      <c r="D231">
        <v>2</v>
      </c>
      <c r="E231">
        <v>5</v>
      </c>
      <c r="F231" t="s">
        <v>6</v>
      </c>
      <c r="G231" t="s">
        <v>98</v>
      </c>
      <c r="H231" t="s">
        <v>92</v>
      </c>
      <c r="I231" t="s">
        <v>102</v>
      </c>
      <c r="J231" t="s">
        <v>107</v>
      </c>
      <c r="K231">
        <v>0</v>
      </c>
      <c r="L231">
        <v>1</v>
      </c>
      <c r="M231" t="s">
        <v>6</v>
      </c>
      <c r="N231" t="s">
        <v>6</v>
      </c>
      <c r="O231" t="s">
        <v>6</v>
      </c>
      <c r="P231" t="s">
        <v>6</v>
      </c>
      <c r="Q231" t="s">
        <v>363</v>
      </c>
      <c r="R231" s="3">
        <v>18586</v>
      </c>
    </row>
    <row r="232" spans="1:19" x14ac:dyDescent="0.25">
      <c r="A232" t="s">
        <v>17</v>
      </c>
      <c r="B232" t="s">
        <v>77</v>
      </c>
      <c r="C232" t="s">
        <v>33</v>
      </c>
      <c r="D232">
        <v>1</v>
      </c>
      <c r="E232">
        <v>5</v>
      </c>
      <c r="F232" t="s">
        <v>6</v>
      </c>
      <c r="G232" t="s">
        <v>98</v>
      </c>
      <c r="H232" t="s">
        <v>88</v>
      </c>
      <c r="I232" t="s">
        <v>107</v>
      </c>
      <c r="J232" t="s">
        <v>89</v>
      </c>
      <c r="K232">
        <v>0</v>
      </c>
      <c r="L232">
        <v>2</v>
      </c>
      <c r="M232" t="s">
        <v>6</v>
      </c>
      <c r="N232" t="s">
        <v>6</v>
      </c>
      <c r="O232" t="s">
        <v>6</v>
      </c>
      <c r="P232" t="s">
        <v>6</v>
      </c>
      <c r="Q232" t="s">
        <v>363</v>
      </c>
      <c r="R232" s="3">
        <v>27212</v>
      </c>
    </row>
    <row r="233" spans="1:19" x14ac:dyDescent="0.25">
      <c r="A233" t="s">
        <v>6</v>
      </c>
      <c r="B233" t="s">
        <v>57</v>
      </c>
      <c r="C233" t="s">
        <v>26</v>
      </c>
      <c r="D233">
        <v>2</v>
      </c>
      <c r="E233">
        <v>5</v>
      </c>
      <c r="F233" t="s">
        <v>6</v>
      </c>
      <c r="G233" t="s">
        <v>98</v>
      </c>
      <c r="H233" t="s">
        <v>115</v>
      </c>
      <c r="I233" t="s">
        <v>88</v>
      </c>
      <c r="J233" t="s">
        <v>101</v>
      </c>
      <c r="K233">
        <v>0</v>
      </c>
      <c r="L233">
        <v>3</v>
      </c>
      <c r="M233" t="s">
        <v>17</v>
      </c>
      <c r="N233" t="s">
        <v>17</v>
      </c>
      <c r="O233" t="s">
        <v>6</v>
      </c>
      <c r="P233" t="s">
        <v>17</v>
      </c>
      <c r="Q233" t="s">
        <v>363</v>
      </c>
      <c r="R233" s="3">
        <v>23352</v>
      </c>
    </row>
    <row r="234" spans="1:19" x14ac:dyDescent="0.25">
      <c r="A234" t="s">
        <v>6</v>
      </c>
      <c r="B234" t="s">
        <v>66</v>
      </c>
      <c r="C234" t="s">
        <v>27</v>
      </c>
      <c r="D234">
        <v>4</v>
      </c>
      <c r="E234">
        <v>4</v>
      </c>
      <c r="F234" t="s">
        <v>6</v>
      </c>
      <c r="G234" t="s">
        <v>98</v>
      </c>
      <c r="H234" t="s">
        <v>115</v>
      </c>
      <c r="I234" t="s">
        <v>105</v>
      </c>
      <c r="J234" t="s">
        <v>96</v>
      </c>
      <c r="K234">
        <v>1</v>
      </c>
      <c r="L234">
        <v>0</v>
      </c>
      <c r="M234" t="s">
        <v>6</v>
      </c>
      <c r="N234" t="s">
        <v>17</v>
      </c>
      <c r="O234" t="s">
        <v>6</v>
      </c>
      <c r="P234" t="s">
        <v>6</v>
      </c>
      <c r="Q234" t="s">
        <v>363</v>
      </c>
      <c r="R234" s="3">
        <v>19132</v>
      </c>
      <c r="S234" t="s">
        <v>364</v>
      </c>
    </row>
    <row r="235" spans="1:19" x14ac:dyDescent="0.25">
      <c r="A235" t="s">
        <v>17</v>
      </c>
      <c r="B235" t="s">
        <v>68</v>
      </c>
      <c r="C235" t="s">
        <v>40</v>
      </c>
      <c r="D235">
        <v>3</v>
      </c>
      <c r="E235">
        <v>5</v>
      </c>
      <c r="F235" t="s">
        <v>6</v>
      </c>
      <c r="G235" t="s">
        <v>98</v>
      </c>
      <c r="H235" t="s">
        <v>115</v>
      </c>
      <c r="I235" t="s">
        <v>102</v>
      </c>
      <c r="J235" t="s">
        <v>92</v>
      </c>
      <c r="K235">
        <v>0</v>
      </c>
      <c r="L235">
        <v>1</v>
      </c>
      <c r="M235" t="s">
        <v>6</v>
      </c>
      <c r="N235" t="s">
        <v>17</v>
      </c>
      <c r="O235" t="s">
        <v>17</v>
      </c>
      <c r="P235" t="s">
        <v>17</v>
      </c>
      <c r="Q235" t="s">
        <v>363</v>
      </c>
      <c r="R235" s="3">
        <v>18178</v>
      </c>
    </row>
    <row r="236" spans="1:19" x14ac:dyDescent="0.25">
      <c r="A236" t="s">
        <v>6</v>
      </c>
      <c r="B236" t="s">
        <v>65</v>
      </c>
      <c r="C236" t="s">
        <v>27</v>
      </c>
      <c r="D236">
        <v>4</v>
      </c>
      <c r="E236">
        <v>3</v>
      </c>
      <c r="F236" t="s">
        <v>6</v>
      </c>
      <c r="G236" t="s">
        <v>98</v>
      </c>
      <c r="H236" t="s">
        <v>90</v>
      </c>
      <c r="I236" t="s">
        <v>102</v>
      </c>
      <c r="J236" t="s">
        <v>96</v>
      </c>
      <c r="K236">
        <v>1</v>
      </c>
      <c r="L236">
        <v>0</v>
      </c>
      <c r="M236" t="s">
        <v>6</v>
      </c>
      <c r="N236" t="s">
        <v>6</v>
      </c>
      <c r="O236" t="s">
        <v>6</v>
      </c>
      <c r="P236" t="s">
        <v>6</v>
      </c>
      <c r="Q236" t="s">
        <v>363</v>
      </c>
      <c r="R236" s="3">
        <v>18655</v>
      </c>
    </row>
    <row r="237" spans="1:19" x14ac:dyDescent="0.25">
      <c r="A237" t="s">
        <v>17</v>
      </c>
      <c r="B237" t="s">
        <v>57</v>
      </c>
      <c r="C237" t="s">
        <v>46</v>
      </c>
      <c r="D237">
        <v>2</v>
      </c>
      <c r="E237">
        <v>5</v>
      </c>
      <c r="F237" t="s">
        <v>6</v>
      </c>
      <c r="G237" t="s">
        <v>98</v>
      </c>
      <c r="H237" t="s">
        <v>90</v>
      </c>
      <c r="I237" t="s">
        <v>103</v>
      </c>
      <c r="J237" t="s">
        <v>93</v>
      </c>
      <c r="K237">
        <v>0</v>
      </c>
      <c r="L237">
        <v>1</v>
      </c>
      <c r="M237" t="s">
        <v>17</v>
      </c>
      <c r="N237" t="s">
        <v>6</v>
      </c>
      <c r="O237" t="s">
        <v>6</v>
      </c>
      <c r="P237" t="s">
        <v>6</v>
      </c>
      <c r="Q237" t="s">
        <v>365</v>
      </c>
      <c r="R237" s="3">
        <v>17791</v>
      </c>
    </row>
    <row r="238" spans="1:19" x14ac:dyDescent="0.25">
      <c r="A238" t="s">
        <v>17</v>
      </c>
      <c r="B238" t="s">
        <v>66</v>
      </c>
      <c r="C238" t="s">
        <v>33</v>
      </c>
      <c r="D238">
        <v>0</v>
      </c>
      <c r="E238">
        <v>3</v>
      </c>
      <c r="F238" t="s">
        <v>6</v>
      </c>
      <c r="G238" t="s">
        <v>98</v>
      </c>
      <c r="H238" t="s">
        <v>90</v>
      </c>
      <c r="I238" t="s">
        <v>116</v>
      </c>
      <c r="J238" t="s">
        <v>112</v>
      </c>
      <c r="K238">
        <v>0</v>
      </c>
      <c r="L238">
        <v>2</v>
      </c>
      <c r="M238" t="s">
        <v>6</v>
      </c>
      <c r="N238" t="s">
        <v>6</v>
      </c>
      <c r="O238" t="s">
        <v>6</v>
      </c>
      <c r="P238" t="s">
        <v>6</v>
      </c>
      <c r="Q238" t="s">
        <v>365</v>
      </c>
      <c r="R238" s="3">
        <v>12284</v>
      </c>
      <c r="S238" t="s">
        <v>366</v>
      </c>
    </row>
    <row r="239" spans="1:19" x14ac:dyDescent="0.25">
      <c r="A239" t="s">
        <v>17</v>
      </c>
      <c r="B239" t="s">
        <v>63</v>
      </c>
      <c r="C239" t="s">
        <v>26</v>
      </c>
      <c r="D239">
        <v>2</v>
      </c>
      <c r="E239">
        <v>5</v>
      </c>
      <c r="F239" t="s">
        <v>6</v>
      </c>
      <c r="G239" t="s">
        <v>98</v>
      </c>
      <c r="H239" t="s">
        <v>90</v>
      </c>
      <c r="I239" t="s">
        <v>89</v>
      </c>
      <c r="J239" t="s">
        <v>112</v>
      </c>
      <c r="K239">
        <v>0</v>
      </c>
      <c r="L239">
        <v>3</v>
      </c>
      <c r="M239" t="s">
        <v>17</v>
      </c>
      <c r="N239" t="s">
        <v>17</v>
      </c>
      <c r="O239" t="s">
        <v>6</v>
      </c>
      <c r="P239" t="s">
        <v>6</v>
      </c>
      <c r="Q239" t="s">
        <v>365</v>
      </c>
      <c r="R239" s="3">
        <v>23620</v>
      </c>
      <c r="S239" t="s">
        <v>367</v>
      </c>
    </row>
    <row r="240" spans="1:19" x14ac:dyDescent="0.25">
      <c r="A240" t="s">
        <v>17</v>
      </c>
      <c r="B240" t="s">
        <v>55</v>
      </c>
      <c r="C240" t="s">
        <v>32</v>
      </c>
      <c r="D240">
        <v>3</v>
      </c>
      <c r="E240">
        <v>5</v>
      </c>
      <c r="F240" t="s">
        <v>6</v>
      </c>
      <c r="G240" t="s">
        <v>98</v>
      </c>
      <c r="H240" t="s">
        <v>90</v>
      </c>
      <c r="I240" t="s">
        <v>88</v>
      </c>
      <c r="J240" t="s">
        <v>114</v>
      </c>
      <c r="K240">
        <v>0</v>
      </c>
      <c r="L240">
        <v>4</v>
      </c>
      <c r="M240" t="s">
        <v>17</v>
      </c>
      <c r="N240" t="s">
        <v>17</v>
      </c>
      <c r="O240" t="s">
        <v>6</v>
      </c>
      <c r="P240" t="s">
        <v>6</v>
      </c>
      <c r="Q240" t="s">
        <v>365</v>
      </c>
      <c r="R240" s="3">
        <v>19620</v>
      </c>
    </row>
    <row r="241" spans="1:19" x14ac:dyDescent="0.25">
      <c r="A241" t="s">
        <v>17</v>
      </c>
      <c r="B241" t="s">
        <v>68</v>
      </c>
      <c r="C241" t="s">
        <v>31</v>
      </c>
      <c r="D241">
        <v>2</v>
      </c>
      <c r="E241">
        <v>5</v>
      </c>
      <c r="F241" t="s">
        <v>6</v>
      </c>
      <c r="G241" t="s">
        <v>98</v>
      </c>
      <c r="H241" t="s">
        <v>96</v>
      </c>
      <c r="I241" t="s">
        <v>101</v>
      </c>
      <c r="J241" t="s">
        <v>96</v>
      </c>
      <c r="K241">
        <v>0</v>
      </c>
      <c r="L241">
        <v>5</v>
      </c>
      <c r="M241" t="s">
        <v>17</v>
      </c>
      <c r="N241" t="s">
        <v>17</v>
      </c>
      <c r="O241" t="s">
        <v>6</v>
      </c>
      <c r="P241" t="s">
        <v>6</v>
      </c>
      <c r="Q241" t="s">
        <v>365</v>
      </c>
      <c r="R241" s="3">
        <v>27650</v>
      </c>
    </row>
    <row r="242" spans="1:19" x14ac:dyDescent="0.25">
      <c r="A242" t="s">
        <v>6</v>
      </c>
      <c r="B242" t="s">
        <v>74</v>
      </c>
      <c r="C242" t="s">
        <v>27</v>
      </c>
      <c r="D242">
        <v>4</v>
      </c>
      <c r="E242">
        <v>3</v>
      </c>
      <c r="F242" t="s">
        <v>6</v>
      </c>
      <c r="G242" t="s">
        <v>96</v>
      </c>
      <c r="H242" t="s">
        <v>104</v>
      </c>
      <c r="I242" t="s">
        <v>101</v>
      </c>
      <c r="J242" t="s">
        <v>99</v>
      </c>
      <c r="K242">
        <v>1</v>
      </c>
      <c r="L242">
        <v>0</v>
      </c>
      <c r="M242" t="s">
        <v>6</v>
      </c>
      <c r="N242" t="s">
        <v>6</v>
      </c>
      <c r="O242" t="s">
        <v>6</v>
      </c>
      <c r="P242" t="s">
        <v>6</v>
      </c>
      <c r="Q242" t="s">
        <v>368</v>
      </c>
      <c r="R242" s="3">
        <v>19215</v>
      </c>
    </row>
    <row r="243" spans="1:19" x14ac:dyDescent="0.25">
      <c r="A243" t="s">
        <v>6</v>
      </c>
      <c r="B243" t="s">
        <v>68</v>
      </c>
      <c r="C243" t="s">
        <v>13</v>
      </c>
      <c r="D243">
        <v>1</v>
      </c>
      <c r="E243">
        <v>5</v>
      </c>
      <c r="F243" t="s">
        <v>6</v>
      </c>
      <c r="G243" t="s">
        <v>96</v>
      </c>
      <c r="H243" t="s">
        <v>102</v>
      </c>
      <c r="I243" t="s">
        <v>98</v>
      </c>
      <c r="J243" t="s">
        <v>99</v>
      </c>
      <c r="K243">
        <v>2</v>
      </c>
      <c r="L243">
        <v>0</v>
      </c>
      <c r="M243" t="s">
        <v>17</v>
      </c>
      <c r="N243" t="s">
        <v>17</v>
      </c>
      <c r="O243" t="s">
        <v>6</v>
      </c>
      <c r="P243" t="s">
        <v>17</v>
      </c>
      <c r="Q243" t="s">
        <v>369</v>
      </c>
      <c r="R243" s="3">
        <v>9547</v>
      </c>
      <c r="S243" t="s">
        <v>370</v>
      </c>
    </row>
    <row r="244" spans="1:19" x14ac:dyDescent="0.25">
      <c r="A244" t="s">
        <v>17</v>
      </c>
      <c r="B244" t="s">
        <v>77</v>
      </c>
      <c r="C244" t="s">
        <v>24</v>
      </c>
      <c r="D244">
        <v>0</v>
      </c>
      <c r="E244">
        <v>5</v>
      </c>
      <c r="F244" t="s">
        <v>6</v>
      </c>
      <c r="G244" t="s">
        <v>96</v>
      </c>
      <c r="H244" t="s">
        <v>89</v>
      </c>
      <c r="I244" t="s">
        <v>91</v>
      </c>
      <c r="J244" t="s">
        <v>116</v>
      </c>
      <c r="K244">
        <v>0</v>
      </c>
      <c r="L244">
        <v>1</v>
      </c>
      <c r="M244" t="s">
        <v>6</v>
      </c>
      <c r="N244" t="s">
        <v>6</v>
      </c>
      <c r="O244" t="s">
        <v>6</v>
      </c>
      <c r="P244" t="s">
        <v>6</v>
      </c>
      <c r="Q244" t="s">
        <v>369</v>
      </c>
      <c r="R244" s="3">
        <v>23772</v>
      </c>
    </row>
    <row r="245" spans="1:19" x14ac:dyDescent="0.25">
      <c r="A245" t="s">
        <v>17</v>
      </c>
      <c r="B245" t="s">
        <v>66</v>
      </c>
      <c r="C245" t="s">
        <v>20</v>
      </c>
      <c r="D245">
        <v>3</v>
      </c>
      <c r="E245">
        <v>5</v>
      </c>
      <c r="F245" t="s">
        <v>6</v>
      </c>
      <c r="G245" t="s">
        <v>98</v>
      </c>
      <c r="H245" t="s">
        <v>90</v>
      </c>
      <c r="I245" t="s">
        <v>114</v>
      </c>
      <c r="J245" t="s">
        <v>101</v>
      </c>
      <c r="K245">
        <v>0</v>
      </c>
      <c r="L245">
        <v>2</v>
      </c>
      <c r="M245" t="s">
        <v>6</v>
      </c>
      <c r="N245" t="s">
        <v>6</v>
      </c>
      <c r="O245" t="s">
        <v>6</v>
      </c>
      <c r="P245" t="s">
        <v>6</v>
      </c>
      <c r="Q245" t="s">
        <v>371</v>
      </c>
      <c r="R245" s="3">
        <v>23365</v>
      </c>
    </row>
    <row r="246" spans="1:19" x14ac:dyDescent="0.25">
      <c r="A246" t="s">
        <v>17</v>
      </c>
      <c r="B246" t="s">
        <v>79</v>
      </c>
      <c r="C246" t="s">
        <v>23</v>
      </c>
      <c r="D246">
        <v>0</v>
      </c>
      <c r="E246">
        <v>5</v>
      </c>
      <c r="F246" t="s">
        <v>6</v>
      </c>
      <c r="G246" t="s">
        <v>98</v>
      </c>
      <c r="H246" t="s">
        <v>90</v>
      </c>
      <c r="I246" t="s">
        <v>114</v>
      </c>
      <c r="J246" t="s">
        <v>101</v>
      </c>
      <c r="K246">
        <v>0</v>
      </c>
      <c r="L246">
        <v>3</v>
      </c>
      <c r="M246" t="s">
        <v>17</v>
      </c>
      <c r="N246" t="s">
        <v>17</v>
      </c>
      <c r="O246" t="s">
        <v>6</v>
      </c>
      <c r="P246" t="s">
        <v>17</v>
      </c>
      <c r="Q246" t="s">
        <v>371</v>
      </c>
      <c r="R246" s="3">
        <v>20620</v>
      </c>
    </row>
    <row r="247" spans="1:19" x14ac:dyDescent="0.25">
      <c r="A247" t="s">
        <v>6</v>
      </c>
      <c r="B247" t="s">
        <v>58</v>
      </c>
      <c r="C247" t="s">
        <v>31</v>
      </c>
      <c r="D247">
        <v>4</v>
      </c>
      <c r="E247">
        <v>5</v>
      </c>
      <c r="F247" t="s">
        <v>6</v>
      </c>
      <c r="G247" t="s">
        <v>98</v>
      </c>
      <c r="H247" t="s">
        <v>90</v>
      </c>
      <c r="I247" t="s">
        <v>114</v>
      </c>
      <c r="J247" t="s">
        <v>101</v>
      </c>
      <c r="K247">
        <v>1</v>
      </c>
      <c r="L247">
        <v>0</v>
      </c>
      <c r="M247" t="s">
        <v>6</v>
      </c>
      <c r="N247" t="s">
        <v>6</v>
      </c>
      <c r="O247" t="s">
        <v>6</v>
      </c>
      <c r="P247" t="s">
        <v>6</v>
      </c>
      <c r="Q247" t="s">
        <v>371</v>
      </c>
      <c r="R247" s="3">
        <v>28237</v>
      </c>
      <c r="S247" t="s">
        <v>372</v>
      </c>
    </row>
    <row r="248" spans="1:19" x14ac:dyDescent="0.25">
      <c r="A248" t="s">
        <v>6</v>
      </c>
      <c r="B248" t="s">
        <v>63</v>
      </c>
      <c r="C248" t="s">
        <v>49</v>
      </c>
      <c r="D248">
        <v>4</v>
      </c>
      <c r="E248">
        <v>5</v>
      </c>
      <c r="F248" t="s">
        <v>17</v>
      </c>
      <c r="G248" t="s">
        <v>98</v>
      </c>
      <c r="H248" t="s">
        <v>90</v>
      </c>
      <c r="I248" t="s">
        <v>114</v>
      </c>
      <c r="J248" t="s">
        <v>114</v>
      </c>
      <c r="K248">
        <v>2</v>
      </c>
      <c r="L248">
        <v>0</v>
      </c>
      <c r="M248" t="s">
        <v>17</v>
      </c>
      <c r="N248" t="s">
        <v>17</v>
      </c>
      <c r="O248" t="s">
        <v>6</v>
      </c>
      <c r="P248" t="s">
        <v>17</v>
      </c>
      <c r="Q248" t="s">
        <v>373</v>
      </c>
      <c r="R248" s="3">
        <v>21833</v>
      </c>
    </row>
    <row r="249" spans="1:19" x14ac:dyDescent="0.25">
      <c r="A249" t="s">
        <v>6</v>
      </c>
      <c r="B249" t="s">
        <v>57</v>
      </c>
      <c r="C249" t="s">
        <v>40</v>
      </c>
      <c r="D249">
        <v>3</v>
      </c>
      <c r="E249">
        <v>5</v>
      </c>
      <c r="F249" t="s">
        <v>6</v>
      </c>
      <c r="G249" t="s">
        <v>98</v>
      </c>
      <c r="H249" t="s">
        <v>90</v>
      </c>
      <c r="I249" t="s">
        <v>112</v>
      </c>
      <c r="J249" t="s">
        <v>88</v>
      </c>
      <c r="K249">
        <v>3</v>
      </c>
      <c r="L249">
        <v>0</v>
      </c>
      <c r="M249" t="s">
        <v>6</v>
      </c>
      <c r="N249" t="s">
        <v>17</v>
      </c>
      <c r="O249" t="s">
        <v>6</v>
      </c>
      <c r="P249" t="s">
        <v>6</v>
      </c>
      <c r="Q249" t="s">
        <v>373</v>
      </c>
      <c r="R249" s="3">
        <v>14121</v>
      </c>
    </row>
    <row r="250" spans="1:19" x14ac:dyDescent="0.25">
      <c r="A250" t="s">
        <v>17</v>
      </c>
      <c r="B250" t="s">
        <v>63</v>
      </c>
      <c r="C250" t="s">
        <v>44</v>
      </c>
      <c r="D250">
        <v>3</v>
      </c>
      <c r="E250">
        <v>2</v>
      </c>
      <c r="F250" t="s">
        <v>6</v>
      </c>
      <c r="G250" t="s">
        <v>98</v>
      </c>
      <c r="H250" t="s">
        <v>90</v>
      </c>
      <c r="I250" t="s">
        <v>97</v>
      </c>
      <c r="J250" t="s">
        <v>88</v>
      </c>
      <c r="K250">
        <v>0</v>
      </c>
      <c r="L250">
        <v>1</v>
      </c>
      <c r="M250" t="s">
        <v>17</v>
      </c>
      <c r="N250" t="s">
        <v>17</v>
      </c>
      <c r="O250" t="s">
        <v>6</v>
      </c>
      <c r="P250" t="s">
        <v>6</v>
      </c>
      <c r="Q250" t="s">
        <v>373</v>
      </c>
      <c r="R250" s="3">
        <v>19434</v>
      </c>
      <c r="S250" t="s">
        <v>374</v>
      </c>
    </row>
    <row r="251" spans="1:19" x14ac:dyDescent="0.25">
      <c r="A251" t="s">
        <v>17</v>
      </c>
      <c r="B251" t="s">
        <v>79</v>
      </c>
      <c r="C251" t="s">
        <v>39</v>
      </c>
      <c r="D251">
        <v>0</v>
      </c>
      <c r="E251">
        <v>5</v>
      </c>
      <c r="F251" t="s">
        <v>6</v>
      </c>
      <c r="G251" t="s">
        <v>109</v>
      </c>
      <c r="H251" t="s">
        <v>88</v>
      </c>
      <c r="I251" t="s">
        <v>95</v>
      </c>
      <c r="J251" t="s">
        <v>96</v>
      </c>
      <c r="K251">
        <v>0</v>
      </c>
      <c r="L251">
        <v>2</v>
      </c>
      <c r="M251" t="s">
        <v>6</v>
      </c>
      <c r="N251" t="s">
        <v>6</v>
      </c>
      <c r="O251" t="s">
        <v>6</v>
      </c>
      <c r="P251" t="s">
        <v>6</v>
      </c>
      <c r="Q251" t="s">
        <v>375</v>
      </c>
      <c r="R251" s="3">
        <v>17141</v>
      </c>
    </row>
    <row r="252" spans="1:19" x14ac:dyDescent="0.25">
      <c r="A252" t="s">
        <v>17</v>
      </c>
      <c r="B252" t="s">
        <v>61</v>
      </c>
      <c r="C252" t="s">
        <v>31</v>
      </c>
      <c r="D252">
        <v>3</v>
      </c>
      <c r="E252">
        <v>2</v>
      </c>
      <c r="F252" t="s">
        <v>6</v>
      </c>
      <c r="G252" t="s">
        <v>109</v>
      </c>
      <c r="H252" t="s">
        <v>88</v>
      </c>
      <c r="I252" t="s">
        <v>88</v>
      </c>
      <c r="J252" t="s">
        <v>107</v>
      </c>
      <c r="K252">
        <v>0</v>
      </c>
      <c r="L252">
        <v>3</v>
      </c>
      <c r="M252" t="s">
        <v>6</v>
      </c>
      <c r="N252" t="s">
        <v>17</v>
      </c>
      <c r="O252" t="s">
        <v>6</v>
      </c>
      <c r="P252" t="s">
        <v>6</v>
      </c>
      <c r="Q252" t="s">
        <v>375</v>
      </c>
      <c r="R252" s="3">
        <v>27941</v>
      </c>
    </row>
    <row r="253" spans="1:19" x14ac:dyDescent="0.25">
      <c r="A253" t="s">
        <v>17</v>
      </c>
      <c r="B253" t="s">
        <v>77</v>
      </c>
      <c r="C253" t="s">
        <v>33</v>
      </c>
      <c r="D253">
        <v>3</v>
      </c>
      <c r="E253">
        <v>4</v>
      </c>
      <c r="F253" t="s">
        <v>17</v>
      </c>
      <c r="G253" t="s">
        <v>109</v>
      </c>
      <c r="H253" t="s">
        <v>89</v>
      </c>
      <c r="I253" t="s">
        <v>108</v>
      </c>
      <c r="J253" t="s">
        <v>87</v>
      </c>
      <c r="K253">
        <v>0</v>
      </c>
      <c r="L253">
        <v>4</v>
      </c>
      <c r="M253" t="s">
        <v>6</v>
      </c>
      <c r="N253" t="s">
        <v>6</v>
      </c>
      <c r="O253" t="s">
        <v>17</v>
      </c>
      <c r="P253" t="s">
        <v>6</v>
      </c>
      <c r="Q253" t="s">
        <v>375</v>
      </c>
      <c r="R253" s="3">
        <v>29143</v>
      </c>
      <c r="S253" t="s">
        <v>376</v>
      </c>
    </row>
    <row r="254" spans="1:19" x14ac:dyDescent="0.25">
      <c r="A254" t="s">
        <v>17</v>
      </c>
      <c r="B254" t="s">
        <v>77</v>
      </c>
      <c r="C254" t="s">
        <v>39</v>
      </c>
      <c r="D254">
        <v>1</v>
      </c>
      <c r="E254">
        <v>5</v>
      </c>
      <c r="F254" t="s">
        <v>6</v>
      </c>
      <c r="G254" t="s">
        <v>96</v>
      </c>
      <c r="H254" t="s">
        <v>90</v>
      </c>
      <c r="I254" t="s">
        <v>113</v>
      </c>
      <c r="J254" t="s">
        <v>111</v>
      </c>
      <c r="K254">
        <v>0</v>
      </c>
      <c r="L254">
        <v>5</v>
      </c>
      <c r="M254" t="s">
        <v>17</v>
      </c>
      <c r="N254" t="s">
        <v>6</v>
      </c>
      <c r="O254" t="s">
        <v>6</v>
      </c>
      <c r="P254" t="s">
        <v>6</v>
      </c>
      <c r="Q254" t="s">
        <v>377</v>
      </c>
      <c r="R254" s="3">
        <v>25784</v>
      </c>
    </row>
    <row r="255" spans="1:19" x14ac:dyDescent="0.25">
      <c r="A255" t="s">
        <v>17</v>
      </c>
      <c r="B255" t="s">
        <v>55</v>
      </c>
      <c r="C255" t="s">
        <v>28</v>
      </c>
      <c r="D255">
        <v>2</v>
      </c>
      <c r="E255">
        <v>5</v>
      </c>
      <c r="F255" t="s">
        <v>6</v>
      </c>
      <c r="G255" t="s">
        <v>116</v>
      </c>
      <c r="H255" t="s">
        <v>90</v>
      </c>
      <c r="I255" t="s">
        <v>101</v>
      </c>
      <c r="J255" t="s">
        <v>107</v>
      </c>
      <c r="K255">
        <v>0</v>
      </c>
      <c r="L255">
        <v>6</v>
      </c>
      <c r="M255" t="s">
        <v>6</v>
      </c>
      <c r="N255" t="s">
        <v>6</v>
      </c>
      <c r="O255" t="s">
        <v>17</v>
      </c>
      <c r="P255" t="s">
        <v>6</v>
      </c>
      <c r="Q255" t="s">
        <v>378</v>
      </c>
      <c r="R255" s="3">
        <v>22151</v>
      </c>
    </row>
    <row r="256" spans="1:19" x14ac:dyDescent="0.25">
      <c r="A256" t="s">
        <v>17</v>
      </c>
      <c r="B256" t="s">
        <v>59</v>
      </c>
      <c r="C256" t="s">
        <v>39</v>
      </c>
      <c r="D256">
        <v>0</v>
      </c>
      <c r="E256">
        <v>5</v>
      </c>
      <c r="F256" t="s">
        <v>6</v>
      </c>
      <c r="G256" t="s">
        <v>116</v>
      </c>
      <c r="H256" t="s">
        <v>90</v>
      </c>
      <c r="I256" t="s">
        <v>91</v>
      </c>
      <c r="J256" t="s">
        <v>107</v>
      </c>
      <c r="K256">
        <v>0</v>
      </c>
      <c r="L256">
        <v>7</v>
      </c>
      <c r="M256" t="s">
        <v>6</v>
      </c>
      <c r="N256" t="s">
        <v>6</v>
      </c>
      <c r="O256" t="s">
        <v>6</v>
      </c>
      <c r="P256" t="s">
        <v>6</v>
      </c>
      <c r="Q256" t="s">
        <v>378</v>
      </c>
      <c r="R256" s="3">
        <v>23384</v>
      </c>
    </row>
    <row r="257" spans="1:19" x14ac:dyDescent="0.25">
      <c r="A257" t="s">
        <v>6</v>
      </c>
      <c r="B257" t="s">
        <v>72</v>
      </c>
      <c r="C257" t="s">
        <v>15</v>
      </c>
      <c r="D257">
        <v>2</v>
      </c>
      <c r="E257">
        <v>5</v>
      </c>
      <c r="F257" t="s">
        <v>6</v>
      </c>
      <c r="G257" t="s">
        <v>116</v>
      </c>
      <c r="H257" t="s">
        <v>97</v>
      </c>
      <c r="I257" t="s">
        <v>99</v>
      </c>
      <c r="J257" t="s">
        <v>103</v>
      </c>
      <c r="K257">
        <v>1</v>
      </c>
      <c r="L257">
        <v>0</v>
      </c>
      <c r="M257" t="s">
        <v>6</v>
      </c>
      <c r="N257" t="s">
        <v>17</v>
      </c>
      <c r="O257" t="s">
        <v>17</v>
      </c>
      <c r="P257" t="s">
        <v>6</v>
      </c>
      <c r="Q257" t="s">
        <v>378</v>
      </c>
      <c r="R257" s="3">
        <v>19183</v>
      </c>
    </row>
    <row r="258" spans="1:19" x14ac:dyDescent="0.25">
      <c r="A258" t="s">
        <v>17</v>
      </c>
      <c r="B258" t="s">
        <v>66</v>
      </c>
      <c r="C258" t="s">
        <v>25</v>
      </c>
      <c r="D258">
        <v>2</v>
      </c>
      <c r="E258">
        <v>5</v>
      </c>
      <c r="F258" t="s">
        <v>17</v>
      </c>
      <c r="G258" t="s">
        <v>116</v>
      </c>
      <c r="H258" t="s">
        <v>97</v>
      </c>
      <c r="I258" t="s">
        <v>88</v>
      </c>
      <c r="J258" t="s">
        <v>88</v>
      </c>
      <c r="K258">
        <v>0</v>
      </c>
      <c r="L258">
        <v>1</v>
      </c>
      <c r="M258" t="s">
        <v>6</v>
      </c>
      <c r="N258" t="s">
        <v>6</v>
      </c>
      <c r="O258" t="s">
        <v>6</v>
      </c>
      <c r="P258" t="s">
        <v>17</v>
      </c>
      <c r="Q258" t="s">
        <v>378</v>
      </c>
      <c r="R258" s="3">
        <v>29758</v>
      </c>
    </row>
    <row r="259" spans="1:19" x14ac:dyDescent="0.25">
      <c r="A259" t="s">
        <v>17</v>
      </c>
      <c r="B259" t="s">
        <v>63</v>
      </c>
      <c r="C259" t="s">
        <v>26</v>
      </c>
      <c r="D259">
        <v>0</v>
      </c>
      <c r="E259">
        <v>5</v>
      </c>
      <c r="F259" t="s">
        <v>6</v>
      </c>
      <c r="G259" t="s">
        <v>116</v>
      </c>
      <c r="H259" t="s">
        <v>97</v>
      </c>
      <c r="I259" t="s">
        <v>97</v>
      </c>
      <c r="J259" t="s">
        <v>101</v>
      </c>
      <c r="K259">
        <v>0</v>
      </c>
      <c r="L259">
        <v>2</v>
      </c>
      <c r="M259" t="s">
        <v>6</v>
      </c>
      <c r="N259" t="s">
        <v>6</v>
      </c>
      <c r="O259" t="s">
        <v>17</v>
      </c>
      <c r="P259" t="s">
        <v>6</v>
      </c>
      <c r="Q259" t="s">
        <v>378</v>
      </c>
      <c r="R259" s="3">
        <v>18158</v>
      </c>
    </row>
    <row r="260" spans="1:19" x14ac:dyDescent="0.25">
      <c r="A260" t="s">
        <v>17</v>
      </c>
      <c r="B260" t="s">
        <v>71</v>
      </c>
      <c r="C260" t="s">
        <v>33</v>
      </c>
      <c r="D260">
        <v>0</v>
      </c>
      <c r="E260">
        <v>5</v>
      </c>
      <c r="F260" t="s">
        <v>6</v>
      </c>
      <c r="G260" t="s">
        <v>96</v>
      </c>
      <c r="H260" t="s">
        <v>97</v>
      </c>
      <c r="I260" t="s">
        <v>114</v>
      </c>
      <c r="J260" t="s">
        <v>88</v>
      </c>
      <c r="K260">
        <v>0</v>
      </c>
      <c r="L260">
        <v>3</v>
      </c>
      <c r="M260" t="s">
        <v>6</v>
      </c>
      <c r="N260" t="s">
        <v>6</v>
      </c>
      <c r="O260" t="s">
        <v>6</v>
      </c>
      <c r="P260" t="s">
        <v>6</v>
      </c>
      <c r="Q260" t="s">
        <v>50</v>
      </c>
      <c r="R260" s="3">
        <v>19009</v>
      </c>
    </row>
    <row r="261" spans="1:19" x14ac:dyDescent="0.25">
      <c r="A261" t="s">
        <v>17</v>
      </c>
      <c r="B261" t="s">
        <v>68</v>
      </c>
      <c r="C261" t="s">
        <v>33</v>
      </c>
      <c r="D261">
        <v>0</v>
      </c>
      <c r="E261">
        <v>5</v>
      </c>
      <c r="F261" t="s">
        <v>6</v>
      </c>
      <c r="G261" t="s">
        <v>96</v>
      </c>
      <c r="H261" t="s">
        <v>97</v>
      </c>
      <c r="I261" t="s">
        <v>114</v>
      </c>
      <c r="J261" t="s">
        <v>113</v>
      </c>
      <c r="K261">
        <v>0</v>
      </c>
      <c r="L261">
        <v>4</v>
      </c>
      <c r="M261" t="s">
        <v>17</v>
      </c>
      <c r="N261" t="s">
        <v>6</v>
      </c>
      <c r="O261" t="s">
        <v>6</v>
      </c>
      <c r="P261" t="s">
        <v>6</v>
      </c>
      <c r="Q261" t="s">
        <v>50</v>
      </c>
      <c r="R261" s="3">
        <v>19939</v>
      </c>
    </row>
    <row r="262" spans="1:19" x14ac:dyDescent="0.25">
      <c r="A262" t="s">
        <v>6</v>
      </c>
      <c r="B262" t="s">
        <v>78</v>
      </c>
      <c r="C262" t="s">
        <v>32</v>
      </c>
      <c r="D262">
        <v>2</v>
      </c>
      <c r="E262">
        <v>5</v>
      </c>
      <c r="F262" t="s">
        <v>17</v>
      </c>
      <c r="G262" t="s">
        <v>96</v>
      </c>
      <c r="H262" t="s">
        <v>97</v>
      </c>
      <c r="I262" t="s">
        <v>102</v>
      </c>
      <c r="J262" t="s">
        <v>88</v>
      </c>
      <c r="K262">
        <v>1</v>
      </c>
      <c r="L262">
        <v>0</v>
      </c>
      <c r="M262" t="s">
        <v>17</v>
      </c>
      <c r="N262" t="s">
        <v>17</v>
      </c>
      <c r="O262" t="s">
        <v>6</v>
      </c>
      <c r="P262" t="s">
        <v>6</v>
      </c>
      <c r="Q262" t="s">
        <v>50</v>
      </c>
      <c r="R262" s="3">
        <v>15982</v>
      </c>
    </row>
    <row r="263" spans="1:19" x14ac:dyDescent="0.25">
      <c r="A263" t="s">
        <v>6</v>
      </c>
      <c r="B263" t="s">
        <v>74</v>
      </c>
      <c r="C263" t="s">
        <v>26</v>
      </c>
      <c r="D263">
        <v>3</v>
      </c>
      <c r="E263">
        <v>5</v>
      </c>
      <c r="F263" t="s">
        <v>6</v>
      </c>
      <c r="G263" t="s">
        <v>96</v>
      </c>
      <c r="H263" t="s">
        <v>97</v>
      </c>
      <c r="I263" t="s">
        <v>102</v>
      </c>
      <c r="J263" t="s">
        <v>107</v>
      </c>
      <c r="K263">
        <v>2</v>
      </c>
      <c r="L263">
        <v>0</v>
      </c>
      <c r="M263" t="s">
        <v>17</v>
      </c>
      <c r="N263" t="s">
        <v>17</v>
      </c>
      <c r="O263" t="s">
        <v>6</v>
      </c>
      <c r="P263" t="s">
        <v>6</v>
      </c>
      <c r="Q263" t="s">
        <v>50</v>
      </c>
      <c r="R263" s="3">
        <v>20121</v>
      </c>
    </row>
    <row r="264" spans="1:19" x14ac:dyDescent="0.25">
      <c r="A264" t="s">
        <v>17</v>
      </c>
      <c r="B264" t="s">
        <v>63</v>
      </c>
      <c r="C264" t="s">
        <v>22</v>
      </c>
      <c r="D264">
        <v>0</v>
      </c>
      <c r="E264">
        <v>5</v>
      </c>
      <c r="F264" t="s">
        <v>6</v>
      </c>
      <c r="G264" t="s">
        <v>96</v>
      </c>
      <c r="H264" t="s">
        <v>97</v>
      </c>
      <c r="I264" t="s">
        <v>104</v>
      </c>
      <c r="J264" t="s">
        <v>96</v>
      </c>
      <c r="K264">
        <v>0</v>
      </c>
      <c r="L264">
        <v>1</v>
      </c>
      <c r="M264" t="s">
        <v>6</v>
      </c>
      <c r="N264" t="s">
        <v>6</v>
      </c>
      <c r="O264" t="s">
        <v>6</v>
      </c>
      <c r="P264" t="s">
        <v>6</v>
      </c>
      <c r="Q264" t="s">
        <v>382</v>
      </c>
      <c r="R264" s="3">
        <v>18003</v>
      </c>
    </row>
    <row r="265" spans="1:19" x14ac:dyDescent="0.25">
      <c r="A265" t="s">
        <v>17</v>
      </c>
      <c r="B265" t="s">
        <v>74</v>
      </c>
      <c r="C265" t="s">
        <v>34</v>
      </c>
      <c r="D265">
        <v>2</v>
      </c>
      <c r="E265">
        <v>5</v>
      </c>
      <c r="F265" t="s">
        <v>6</v>
      </c>
      <c r="G265" t="s">
        <v>96</v>
      </c>
      <c r="H265" t="s">
        <v>97</v>
      </c>
      <c r="I265" t="s">
        <v>114</v>
      </c>
      <c r="J265" t="s">
        <v>101</v>
      </c>
      <c r="K265">
        <v>0</v>
      </c>
      <c r="L265">
        <v>2</v>
      </c>
      <c r="M265" t="s">
        <v>17</v>
      </c>
      <c r="N265" t="s">
        <v>17</v>
      </c>
      <c r="O265" t="s">
        <v>6</v>
      </c>
      <c r="P265" t="s">
        <v>6</v>
      </c>
      <c r="Q265" t="s">
        <v>382</v>
      </c>
      <c r="R265" s="3">
        <v>21618</v>
      </c>
    </row>
    <row r="266" spans="1:19" x14ac:dyDescent="0.25">
      <c r="A266" t="s">
        <v>17</v>
      </c>
      <c r="B266" t="s">
        <v>77</v>
      </c>
      <c r="C266" t="s">
        <v>26</v>
      </c>
      <c r="D266">
        <v>0</v>
      </c>
      <c r="E266">
        <v>5</v>
      </c>
      <c r="F266" t="s">
        <v>6</v>
      </c>
      <c r="G266" t="s">
        <v>96</v>
      </c>
      <c r="H266" t="s">
        <v>97</v>
      </c>
      <c r="I266" t="s">
        <v>113</v>
      </c>
      <c r="J266" t="s">
        <v>95</v>
      </c>
      <c r="K266">
        <v>0</v>
      </c>
      <c r="L266">
        <v>3</v>
      </c>
      <c r="M266" t="s">
        <v>6</v>
      </c>
      <c r="N266" t="s">
        <v>6</v>
      </c>
      <c r="O266" t="s">
        <v>6</v>
      </c>
      <c r="P266" t="s">
        <v>6</v>
      </c>
      <c r="Q266" t="s">
        <v>382</v>
      </c>
      <c r="R266" s="3">
        <v>20919</v>
      </c>
    </row>
    <row r="267" spans="1:19" x14ac:dyDescent="0.25">
      <c r="A267" t="s">
        <v>17</v>
      </c>
      <c r="B267" t="s">
        <v>55</v>
      </c>
      <c r="C267" t="s">
        <v>12</v>
      </c>
      <c r="D267">
        <v>3</v>
      </c>
      <c r="E267">
        <v>5</v>
      </c>
      <c r="F267" t="s">
        <v>6</v>
      </c>
      <c r="G267" t="s">
        <v>105</v>
      </c>
      <c r="H267" t="s">
        <v>97</v>
      </c>
      <c r="I267" t="s">
        <v>90</v>
      </c>
      <c r="J267" t="s">
        <v>88</v>
      </c>
      <c r="K267">
        <v>0</v>
      </c>
      <c r="L267">
        <v>4</v>
      </c>
      <c r="M267" t="s">
        <v>17</v>
      </c>
      <c r="N267" t="s">
        <v>17</v>
      </c>
      <c r="O267" t="s">
        <v>17</v>
      </c>
      <c r="P267" t="s">
        <v>6</v>
      </c>
      <c r="Q267" t="s">
        <v>50</v>
      </c>
      <c r="R267" s="3">
        <v>21089</v>
      </c>
    </row>
    <row r="268" spans="1:19" x14ac:dyDescent="0.25">
      <c r="A268" t="s">
        <v>17</v>
      </c>
      <c r="B268" t="s">
        <v>71</v>
      </c>
      <c r="C268" t="s">
        <v>24</v>
      </c>
      <c r="D268">
        <v>0</v>
      </c>
      <c r="E268">
        <v>5</v>
      </c>
      <c r="F268" t="s">
        <v>6</v>
      </c>
      <c r="G268" t="s">
        <v>105</v>
      </c>
      <c r="H268" t="s">
        <v>97</v>
      </c>
      <c r="I268" t="s">
        <v>114</v>
      </c>
      <c r="J268" t="s">
        <v>89</v>
      </c>
      <c r="K268">
        <v>0</v>
      </c>
      <c r="L268">
        <v>5</v>
      </c>
      <c r="M268" t="s">
        <v>6</v>
      </c>
      <c r="N268" t="s">
        <v>6</v>
      </c>
      <c r="O268" t="s">
        <v>6</v>
      </c>
      <c r="P268" t="s">
        <v>6</v>
      </c>
      <c r="Q268" t="s">
        <v>50</v>
      </c>
      <c r="R268" s="3">
        <v>19038</v>
      </c>
    </row>
    <row r="269" spans="1:19" x14ac:dyDescent="0.25">
      <c r="A269" t="s">
        <v>17</v>
      </c>
      <c r="B269" t="s">
        <v>76</v>
      </c>
      <c r="C269" t="s">
        <v>28</v>
      </c>
      <c r="D269">
        <v>1</v>
      </c>
      <c r="E269">
        <v>5</v>
      </c>
      <c r="F269" t="s">
        <v>6</v>
      </c>
      <c r="G269" t="s">
        <v>94</v>
      </c>
      <c r="H269" t="s">
        <v>97</v>
      </c>
      <c r="I269" t="s">
        <v>90</v>
      </c>
      <c r="J269" t="s">
        <v>108</v>
      </c>
      <c r="K269">
        <v>0</v>
      </c>
      <c r="L269">
        <v>6</v>
      </c>
      <c r="M269" t="s">
        <v>17</v>
      </c>
      <c r="N269" t="s">
        <v>6</v>
      </c>
      <c r="O269" t="s">
        <v>17</v>
      </c>
      <c r="P269" t="s">
        <v>6</v>
      </c>
      <c r="Q269" t="s">
        <v>80</v>
      </c>
      <c r="R269" s="3">
        <v>15534</v>
      </c>
    </row>
    <row r="270" spans="1:19" x14ac:dyDescent="0.25">
      <c r="A270" t="s">
        <v>17</v>
      </c>
      <c r="B270" t="s">
        <v>55</v>
      </c>
      <c r="C270" t="s">
        <v>25</v>
      </c>
      <c r="D270">
        <v>2</v>
      </c>
      <c r="E270">
        <v>5</v>
      </c>
      <c r="F270" t="s">
        <v>17</v>
      </c>
      <c r="G270" t="s">
        <v>94</v>
      </c>
      <c r="H270" t="s">
        <v>97</v>
      </c>
      <c r="I270" t="s">
        <v>104</v>
      </c>
      <c r="J270" t="s">
        <v>102</v>
      </c>
      <c r="K270">
        <v>0</v>
      </c>
      <c r="L270">
        <v>7</v>
      </c>
      <c r="M270" t="s">
        <v>6</v>
      </c>
      <c r="N270" t="s">
        <v>6</v>
      </c>
      <c r="O270" t="s">
        <v>6</v>
      </c>
      <c r="P270" t="s">
        <v>6</v>
      </c>
      <c r="Q270" t="s">
        <v>80</v>
      </c>
      <c r="R270" s="3">
        <v>24560</v>
      </c>
    </row>
    <row r="271" spans="1:19" x14ac:dyDescent="0.25">
      <c r="A271" t="s">
        <v>6</v>
      </c>
      <c r="B271" t="s">
        <v>73</v>
      </c>
      <c r="C271" t="s">
        <v>28</v>
      </c>
      <c r="D271">
        <v>4</v>
      </c>
      <c r="E271">
        <v>2</v>
      </c>
      <c r="F271" t="s">
        <v>17</v>
      </c>
      <c r="G271" t="s">
        <v>94</v>
      </c>
      <c r="H271" t="s">
        <v>97</v>
      </c>
      <c r="I271" t="s">
        <v>91</v>
      </c>
      <c r="J271" t="s">
        <v>89</v>
      </c>
      <c r="K271">
        <v>1</v>
      </c>
      <c r="L271">
        <v>0</v>
      </c>
      <c r="M271" t="s">
        <v>17</v>
      </c>
      <c r="N271" t="s">
        <v>17</v>
      </c>
      <c r="O271" t="s">
        <v>17</v>
      </c>
      <c r="P271" t="s">
        <v>17</v>
      </c>
      <c r="Q271" t="s">
        <v>80</v>
      </c>
      <c r="R271" s="3">
        <v>5540</v>
      </c>
      <c r="S271" t="s">
        <v>385</v>
      </c>
    </row>
    <row r="272" spans="1:19" x14ac:dyDescent="0.25">
      <c r="A272" t="s">
        <v>6</v>
      </c>
      <c r="B272" t="s">
        <v>74</v>
      </c>
      <c r="C272" t="s">
        <v>25</v>
      </c>
      <c r="D272">
        <v>4</v>
      </c>
      <c r="E272">
        <v>3</v>
      </c>
      <c r="F272" t="s">
        <v>6</v>
      </c>
      <c r="G272" t="s">
        <v>94</v>
      </c>
      <c r="H272" t="s">
        <v>97</v>
      </c>
      <c r="I272" t="s">
        <v>99</v>
      </c>
      <c r="J272" t="s">
        <v>88</v>
      </c>
      <c r="K272">
        <v>2</v>
      </c>
      <c r="L272">
        <v>0</v>
      </c>
      <c r="M272" t="s">
        <v>17</v>
      </c>
      <c r="N272" t="s">
        <v>6</v>
      </c>
      <c r="O272" t="s">
        <v>6</v>
      </c>
      <c r="P272" t="s">
        <v>6</v>
      </c>
      <c r="Q272" t="s">
        <v>80</v>
      </c>
      <c r="R272" s="3">
        <v>20844</v>
      </c>
    </row>
    <row r="273" spans="1:19" x14ac:dyDescent="0.25">
      <c r="A273" t="s">
        <v>6</v>
      </c>
      <c r="B273" t="s">
        <v>58</v>
      </c>
      <c r="C273" t="s">
        <v>34</v>
      </c>
      <c r="D273">
        <v>4</v>
      </c>
      <c r="E273">
        <v>1</v>
      </c>
      <c r="F273" t="s">
        <v>17</v>
      </c>
      <c r="G273" t="s">
        <v>94</v>
      </c>
      <c r="H273" t="s">
        <v>97</v>
      </c>
      <c r="I273" t="s">
        <v>111</v>
      </c>
      <c r="J273" t="s">
        <v>111</v>
      </c>
      <c r="K273">
        <v>3</v>
      </c>
      <c r="L273">
        <v>0</v>
      </c>
      <c r="M273" t="s">
        <v>6</v>
      </c>
      <c r="N273" t="s">
        <v>6</v>
      </c>
      <c r="O273" t="s">
        <v>6</v>
      </c>
      <c r="P273" t="s">
        <v>17</v>
      </c>
      <c r="Q273" t="s">
        <v>80</v>
      </c>
      <c r="R273" s="3">
        <v>5854</v>
      </c>
    </row>
    <row r="274" spans="1:19" x14ac:dyDescent="0.25">
      <c r="A274" t="s">
        <v>17</v>
      </c>
      <c r="B274" t="s">
        <v>64</v>
      </c>
      <c r="C274" t="s">
        <v>21</v>
      </c>
      <c r="D274">
        <v>2</v>
      </c>
      <c r="E274">
        <v>5</v>
      </c>
      <c r="F274" t="s">
        <v>6</v>
      </c>
      <c r="G274" t="s">
        <v>94</v>
      </c>
      <c r="H274" t="s">
        <v>97</v>
      </c>
      <c r="I274" t="s">
        <v>95</v>
      </c>
      <c r="J274" t="s">
        <v>99</v>
      </c>
      <c r="K274">
        <v>0</v>
      </c>
      <c r="L274">
        <v>1</v>
      </c>
      <c r="M274" t="s">
        <v>6</v>
      </c>
      <c r="N274" t="s">
        <v>17</v>
      </c>
      <c r="O274" t="s">
        <v>6</v>
      </c>
      <c r="P274" t="s">
        <v>17</v>
      </c>
      <c r="Q274" t="s">
        <v>80</v>
      </c>
      <c r="R274" s="3">
        <v>16844</v>
      </c>
    </row>
    <row r="275" spans="1:19" x14ac:dyDescent="0.25">
      <c r="A275" t="s">
        <v>17</v>
      </c>
      <c r="B275" t="s">
        <v>77</v>
      </c>
      <c r="C275" t="s">
        <v>22</v>
      </c>
      <c r="D275">
        <v>1</v>
      </c>
      <c r="E275">
        <v>5</v>
      </c>
      <c r="F275" t="s">
        <v>6</v>
      </c>
      <c r="G275" t="s">
        <v>116</v>
      </c>
      <c r="H275" t="s">
        <v>97</v>
      </c>
      <c r="I275" t="s">
        <v>101</v>
      </c>
      <c r="J275" t="s">
        <v>102</v>
      </c>
      <c r="K275">
        <v>0</v>
      </c>
      <c r="L275">
        <v>2</v>
      </c>
      <c r="M275" t="s">
        <v>17</v>
      </c>
      <c r="N275" t="s">
        <v>17</v>
      </c>
      <c r="O275" t="s">
        <v>6</v>
      </c>
      <c r="P275" t="s">
        <v>6</v>
      </c>
      <c r="Q275" t="s">
        <v>386</v>
      </c>
      <c r="R275" s="3">
        <v>29242</v>
      </c>
    </row>
    <row r="276" spans="1:19" x14ac:dyDescent="0.25">
      <c r="A276" t="s">
        <v>17</v>
      </c>
      <c r="B276" t="s">
        <v>72</v>
      </c>
      <c r="C276" t="s">
        <v>19</v>
      </c>
      <c r="D276">
        <v>3</v>
      </c>
      <c r="E276">
        <v>5</v>
      </c>
      <c r="F276" t="s">
        <v>6</v>
      </c>
      <c r="G276" t="s">
        <v>116</v>
      </c>
      <c r="H276" t="s">
        <v>97</v>
      </c>
      <c r="I276" t="s">
        <v>102</v>
      </c>
      <c r="J276" t="s">
        <v>107</v>
      </c>
      <c r="K276">
        <v>0</v>
      </c>
      <c r="L276">
        <v>3</v>
      </c>
      <c r="M276" t="s">
        <v>17</v>
      </c>
      <c r="N276" t="s">
        <v>17</v>
      </c>
      <c r="O276" t="s">
        <v>17</v>
      </c>
      <c r="P276" t="s">
        <v>17</v>
      </c>
      <c r="Q276" t="s">
        <v>386</v>
      </c>
      <c r="R276" s="3">
        <v>20135</v>
      </c>
    </row>
    <row r="277" spans="1:19" x14ac:dyDescent="0.25">
      <c r="A277" t="s">
        <v>17</v>
      </c>
      <c r="B277" t="s">
        <v>72</v>
      </c>
      <c r="C277" t="s">
        <v>38</v>
      </c>
      <c r="D277">
        <v>2</v>
      </c>
      <c r="E277">
        <v>5</v>
      </c>
      <c r="F277" t="s">
        <v>6</v>
      </c>
      <c r="G277" t="s">
        <v>116</v>
      </c>
      <c r="H277" t="s">
        <v>101</v>
      </c>
      <c r="I277" t="s">
        <v>103</v>
      </c>
      <c r="J277" t="s">
        <v>96</v>
      </c>
      <c r="K277">
        <v>0</v>
      </c>
      <c r="L277">
        <v>4</v>
      </c>
      <c r="M277" t="s">
        <v>17</v>
      </c>
      <c r="N277" t="s">
        <v>17</v>
      </c>
      <c r="O277" t="s">
        <v>6</v>
      </c>
      <c r="P277" t="s">
        <v>17</v>
      </c>
      <c r="Q277" t="s">
        <v>386</v>
      </c>
      <c r="R277" s="3">
        <v>20565</v>
      </c>
    </row>
    <row r="278" spans="1:19" x14ac:dyDescent="0.25">
      <c r="A278" t="s">
        <v>17</v>
      </c>
      <c r="B278" t="s">
        <v>63</v>
      </c>
      <c r="C278" t="s">
        <v>40</v>
      </c>
      <c r="D278">
        <v>1</v>
      </c>
      <c r="E278">
        <v>5</v>
      </c>
      <c r="F278" t="s">
        <v>6</v>
      </c>
      <c r="G278" t="s">
        <v>87</v>
      </c>
      <c r="H278" t="s">
        <v>101</v>
      </c>
      <c r="I278" t="s">
        <v>102</v>
      </c>
      <c r="J278" t="s">
        <v>107</v>
      </c>
      <c r="K278">
        <v>0</v>
      </c>
      <c r="L278">
        <v>5</v>
      </c>
      <c r="M278" t="s">
        <v>6</v>
      </c>
      <c r="N278" t="s">
        <v>6</v>
      </c>
      <c r="O278" t="s">
        <v>6</v>
      </c>
      <c r="P278" t="s">
        <v>6</v>
      </c>
      <c r="Q278" t="s">
        <v>50</v>
      </c>
      <c r="R278" s="3">
        <v>17715</v>
      </c>
    </row>
    <row r="279" spans="1:19" x14ac:dyDescent="0.25">
      <c r="A279" t="s">
        <v>17</v>
      </c>
      <c r="B279" t="s">
        <v>76</v>
      </c>
      <c r="C279" t="s">
        <v>30</v>
      </c>
      <c r="D279">
        <v>1</v>
      </c>
      <c r="E279">
        <v>5</v>
      </c>
      <c r="F279" t="s">
        <v>6</v>
      </c>
      <c r="G279" t="s">
        <v>105</v>
      </c>
      <c r="H279" t="s">
        <v>101</v>
      </c>
      <c r="I279" t="s">
        <v>113</v>
      </c>
      <c r="J279" t="s">
        <v>101</v>
      </c>
      <c r="K279">
        <v>0</v>
      </c>
      <c r="L279">
        <v>6</v>
      </c>
      <c r="M279" t="s">
        <v>17</v>
      </c>
      <c r="N279" t="s">
        <v>17</v>
      </c>
      <c r="O279" t="s">
        <v>6</v>
      </c>
      <c r="P279" t="s">
        <v>6</v>
      </c>
      <c r="Q279" t="s">
        <v>50</v>
      </c>
      <c r="R279" s="3">
        <v>26106</v>
      </c>
    </row>
    <row r="280" spans="1:19" x14ac:dyDescent="0.25">
      <c r="A280" t="s">
        <v>17</v>
      </c>
      <c r="B280" t="s">
        <v>71</v>
      </c>
      <c r="C280" t="s">
        <v>41</v>
      </c>
      <c r="D280">
        <v>2</v>
      </c>
      <c r="E280">
        <v>5</v>
      </c>
      <c r="F280" t="s">
        <v>6</v>
      </c>
      <c r="G280" t="s">
        <v>107</v>
      </c>
      <c r="H280" t="s">
        <v>101</v>
      </c>
      <c r="I280" t="s">
        <v>116</v>
      </c>
      <c r="J280" t="s">
        <v>88</v>
      </c>
      <c r="K280">
        <v>0</v>
      </c>
      <c r="L280">
        <v>7</v>
      </c>
      <c r="M280" t="s">
        <v>17</v>
      </c>
      <c r="N280" t="s">
        <v>17</v>
      </c>
      <c r="O280" t="s">
        <v>6</v>
      </c>
      <c r="P280" t="s">
        <v>17</v>
      </c>
      <c r="Q280" t="s">
        <v>395</v>
      </c>
      <c r="R280" s="3">
        <v>16610</v>
      </c>
    </row>
    <row r="281" spans="1:19" x14ac:dyDescent="0.25">
      <c r="A281" t="s">
        <v>17</v>
      </c>
      <c r="B281" t="s">
        <v>78</v>
      </c>
      <c r="C281" t="s">
        <v>33</v>
      </c>
      <c r="D281">
        <v>0</v>
      </c>
      <c r="E281">
        <v>5</v>
      </c>
      <c r="F281" t="s">
        <v>6</v>
      </c>
      <c r="G281" t="s">
        <v>87</v>
      </c>
      <c r="H281" t="s">
        <v>101</v>
      </c>
      <c r="I281" t="s">
        <v>107</v>
      </c>
      <c r="J281" t="s">
        <v>107</v>
      </c>
      <c r="K281">
        <v>0</v>
      </c>
      <c r="L281">
        <v>8</v>
      </c>
      <c r="M281" t="s">
        <v>17</v>
      </c>
      <c r="N281" t="s">
        <v>6</v>
      </c>
      <c r="O281" t="s">
        <v>6</v>
      </c>
      <c r="P281" t="s">
        <v>6</v>
      </c>
      <c r="Q281" t="s">
        <v>50</v>
      </c>
      <c r="R281" s="3">
        <v>25704</v>
      </c>
    </row>
    <row r="282" spans="1:19" x14ac:dyDescent="0.25">
      <c r="A282" t="s">
        <v>17</v>
      </c>
      <c r="B282" t="s">
        <v>56</v>
      </c>
      <c r="C282" t="s">
        <v>44</v>
      </c>
      <c r="D282">
        <v>0</v>
      </c>
      <c r="E282">
        <v>5</v>
      </c>
      <c r="F282" t="s">
        <v>6</v>
      </c>
      <c r="G282" t="s">
        <v>87</v>
      </c>
      <c r="H282" t="s">
        <v>96</v>
      </c>
      <c r="I282" t="s">
        <v>101</v>
      </c>
      <c r="J282" t="s">
        <v>101</v>
      </c>
      <c r="K282">
        <v>0</v>
      </c>
      <c r="L282">
        <v>9</v>
      </c>
      <c r="M282" t="s">
        <v>6</v>
      </c>
      <c r="N282" t="s">
        <v>6</v>
      </c>
      <c r="O282" t="s">
        <v>6</v>
      </c>
      <c r="P282" t="s">
        <v>6</v>
      </c>
      <c r="Q282" t="s">
        <v>396</v>
      </c>
      <c r="R282" s="3">
        <v>22701</v>
      </c>
      <c r="S282" t="s">
        <v>397</v>
      </c>
    </row>
    <row r="283" spans="1:19" x14ac:dyDescent="0.25">
      <c r="A283" t="s">
        <v>17</v>
      </c>
      <c r="B283" t="s">
        <v>68</v>
      </c>
      <c r="C283" t="s">
        <v>33</v>
      </c>
      <c r="D283">
        <v>1</v>
      </c>
      <c r="E283">
        <v>5</v>
      </c>
      <c r="F283" t="s">
        <v>6</v>
      </c>
      <c r="G283" t="s">
        <v>96</v>
      </c>
      <c r="H283" t="s">
        <v>101</v>
      </c>
      <c r="I283" t="s">
        <v>99</v>
      </c>
      <c r="J283" t="s">
        <v>107</v>
      </c>
      <c r="K283">
        <v>0</v>
      </c>
      <c r="L283">
        <v>10</v>
      </c>
      <c r="M283" t="s">
        <v>17</v>
      </c>
      <c r="N283" t="s">
        <v>6</v>
      </c>
      <c r="O283" t="s">
        <v>6</v>
      </c>
      <c r="P283" t="s">
        <v>6</v>
      </c>
      <c r="Q283" t="s">
        <v>398</v>
      </c>
      <c r="R283" s="3">
        <v>22103</v>
      </c>
    </row>
    <row r="284" spans="1:19" x14ac:dyDescent="0.25">
      <c r="A284" t="s">
        <v>6</v>
      </c>
      <c r="B284" t="s">
        <v>75</v>
      </c>
      <c r="C284" t="s">
        <v>26</v>
      </c>
      <c r="D284">
        <v>4</v>
      </c>
      <c r="E284">
        <v>2</v>
      </c>
      <c r="F284" t="s">
        <v>17</v>
      </c>
      <c r="G284" t="s">
        <v>115</v>
      </c>
      <c r="H284" t="s">
        <v>98</v>
      </c>
      <c r="I284" t="s">
        <v>92</v>
      </c>
      <c r="J284" t="s">
        <v>98</v>
      </c>
      <c r="K284">
        <v>1</v>
      </c>
      <c r="L284">
        <v>0</v>
      </c>
      <c r="M284" t="s">
        <v>17</v>
      </c>
      <c r="N284" t="s">
        <v>17</v>
      </c>
      <c r="O284" t="s">
        <v>6</v>
      </c>
      <c r="P284" t="s">
        <v>17</v>
      </c>
      <c r="Q284" t="s">
        <v>399</v>
      </c>
      <c r="R284" s="3">
        <v>5409</v>
      </c>
      <c r="S284" t="s">
        <v>400</v>
      </c>
    </row>
    <row r="285" spans="1:19" x14ac:dyDescent="0.25">
      <c r="A285" t="s">
        <v>17</v>
      </c>
      <c r="B285" t="s">
        <v>63</v>
      </c>
      <c r="C285" t="s">
        <v>43</v>
      </c>
      <c r="D285">
        <v>1</v>
      </c>
      <c r="E285">
        <v>5</v>
      </c>
      <c r="F285" t="s">
        <v>6</v>
      </c>
      <c r="G285" t="s">
        <v>87</v>
      </c>
      <c r="H285" t="s">
        <v>108</v>
      </c>
      <c r="I285" t="s">
        <v>101</v>
      </c>
      <c r="J285" t="s">
        <v>111</v>
      </c>
      <c r="K285">
        <v>0</v>
      </c>
      <c r="L285">
        <v>1</v>
      </c>
      <c r="M285" t="s">
        <v>17</v>
      </c>
      <c r="N285" t="s">
        <v>17</v>
      </c>
      <c r="O285" t="s">
        <v>6</v>
      </c>
      <c r="P285" t="s">
        <v>6</v>
      </c>
      <c r="Q285" t="s">
        <v>406</v>
      </c>
      <c r="R285" s="3">
        <v>24785</v>
      </c>
    </row>
    <row r="286" spans="1:19" x14ac:dyDescent="0.25">
      <c r="A286" t="s">
        <v>17</v>
      </c>
      <c r="B286" t="s">
        <v>64</v>
      </c>
      <c r="C286" t="s">
        <v>15</v>
      </c>
      <c r="D286">
        <v>2</v>
      </c>
      <c r="E286">
        <v>5</v>
      </c>
      <c r="F286" t="s">
        <v>6</v>
      </c>
      <c r="G286" t="s">
        <v>95</v>
      </c>
      <c r="H286" t="s">
        <v>96</v>
      </c>
      <c r="I286" t="s">
        <v>114</v>
      </c>
      <c r="J286" t="s">
        <v>88</v>
      </c>
      <c r="K286">
        <v>0</v>
      </c>
      <c r="L286">
        <v>2</v>
      </c>
      <c r="M286" t="s">
        <v>6</v>
      </c>
      <c r="N286" t="s">
        <v>6</v>
      </c>
      <c r="O286" t="s">
        <v>6</v>
      </c>
      <c r="P286" t="s">
        <v>6</v>
      </c>
      <c r="Q286" t="s">
        <v>406</v>
      </c>
      <c r="R286" s="3">
        <v>20195</v>
      </c>
    </row>
    <row r="287" spans="1:19" x14ac:dyDescent="0.25">
      <c r="A287" t="s">
        <v>6</v>
      </c>
      <c r="B287" t="s">
        <v>78</v>
      </c>
      <c r="C287" t="s">
        <v>20</v>
      </c>
      <c r="D287">
        <v>4</v>
      </c>
      <c r="E287">
        <v>1</v>
      </c>
      <c r="F287" t="s">
        <v>17</v>
      </c>
      <c r="G287" t="s">
        <v>95</v>
      </c>
      <c r="H287" t="s">
        <v>101</v>
      </c>
      <c r="I287" t="s">
        <v>107</v>
      </c>
      <c r="J287" t="s">
        <v>90</v>
      </c>
      <c r="K287">
        <v>1</v>
      </c>
      <c r="L287">
        <v>0</v>
      </c>
      <c r="M287" t="s">
        <v>6</v>
      </c>
      <c r="N287" t="s">
        <v>6</v>
      </c>
      <c r="O287" t="s">
        <v>6</v>
      </c>
      <c r="P287" t="s">
        <v>6</v>
      </c>
      <c r="Q287" t="s">
        <v>406</v>
      </c>
      <c r="R287" s="3">
        <v>11925</v>
      </c>
      <c r="S287" t="s">
        <v>407</v>
      </c>
    </row>
    <row r="288" spans="1:19" x14ac:dyDescent="0.25">
      <c r="A288" t="s">
        <v>17</v>
      </c>
      <c r="B288" t="s">
        <v>77</v>
      </c>
      <c r="C288" t="s">
        <v>49</v>
      </c>
      <c r="D288">
        <v>1</v>
      </c>
      <c r="E288">
        <v>5</v>
      </c>
      <c r="F288" t="s">
        <v>6</v>
      </c>
      <c r="G288" t="s">
        <v>95</v>
      </c>
      <c r="H288" t="s">
        <v>114</v>
      </c>
      <c r="I288" t="s">
        <v>107</v>
      </c>
      <c r="J288" t="s">
        <v>97</v>
      </c>
      <c r="K288">
        <v>0</v>
      </c>
      <c r="L288">
        <v>1</v>
      </c>
      <c r="M288" t="s">
        <v>6</v>
      </c>
      <c r="N288" t="s">
        <v>17</v>
      </c>
      <c r="O288" t="s">
        <v>6</v>
      </c>
      <c r="P288" t="s">
        <v>6</v>
      </c>
      <c r="Q288" t="s">
        <v>406</v>
      </c>
      <c r="R288" s="3">
        <v>30019</v>
      </c>
    </row>
    <row r="289" spans="1:19" x14ac:dyDescent="0.25">
      <c r="A289" t="s">
        <v>17</v>
      </c>
      <c r="B289" t="s">
        <v>63</v>
      </c>
      <c r="C289" t="s">
        <v>22</v>
      </c>
      <c r="D289">
        <v>2</v>
      </c>
      <c r="E289">
        <v>5</v>
      </c>
      <c r="F289" t="s">
        <v>6</v>
      </c>
      <c r="G289" t="s">
        <v>115</v>
      </c>
      <c r="H289" t="s">
        <v>101</v>
      </c>
      <c r="I289" t="s">
        <v>101</v>
      </c>
      <c r="J289" t="s">
        <v>107</v>
      </c>
      <c r="K289">
        <v>0</v>
      </c>
      <c r="L289">
        <v>2</v>
      </c>
      <c r="M289" t="s">
        <v>6</v>
      </c>
      <c r="N289" t="s">
        <v>6</v>
      </c>
      <c r="O289" t="s">
        <v>6</v>
      </c>
      <c r="P289" t="s">
        <v>6</v>
      </c>
      <c r="Q289" t="s">
        <v>408</v>
      </c>
      <c r="R289" s="3">
        <v>21019</v>
      </c>
    </row>
    <row r="290" spans="1:19" x14ac:dyDescent="0.25">
      <c r="A290" t="s">
        <v>17</v>
      </c>
      <c r="B290" t="s">
        <v>64</v>
      </c>
      <c r="C290" t="s">
        <v>19</v>
      </c>
      <c r="D290">
        <v>0</v>
      </c>
      <c r="E290">
        <v>5</v>
      </c>
      <c r="F290" t="s">
        <v>6</v>
      </c>
      <c r="G290" t="s">
        <v>115</v>
      </c>
      <c r="H290" t="s">
        <v>101</v>
      </c>
      <c r="I290" t="s">
        <v>105</v>
      </c>
      <c r="J290" t="s">
        <v>89</v>
      </c>
      <c r="K290">
        <v>0</v>
      </c>
      <c r="L290">
        <v>3</v>
      </c>
      <c r="M290" t="s">
        <v>6</v>
      </c>
      <c r="N290" t="s">
        <v>6</v>
      </c>
      <c r="O290" t="s">
        <v>6</v>
      </c>
      <c r="P290" t="s">
        <v>6</v>
      </c>
      <c r="Q290" t="s">
        <v>408</v>
      </c>
      <c r="R290" s="3">
        <v>20194</v>
      </c>
    </row>
    <row r="291" spans="1:19" x14ac:dyDescent="0.25">
      <c r="A291" t="s">
        <v>17</v>
      </c>
      <c r="B291" t="s">
        <v>76</v>
      </c>
      <c r="C291" t="s">
        <v>39</v>
      </c>
      <c r="D291">
        <v>1</v>
      </c>
      <c r="E291">
        <v>5</v>
      </c>
      <c r="F291" t="s">
        <v>6</v>
      </c>
      <c r="G291" t="s">
        <v>115</v>
      </c>
      <c r="H291" t="s">
        <v>101</v>
      </c>
      <c r="I291" t="s">
        <v>87</v>
      </c>
      <c r="J291" t="s">
        <v>89</v>
      </c>
      <c r="K291">
        <v>0</v>
      </c>
      <c r="L291">
        <v>4</v>
      </c>
      <c r="M291" t="s">
        <v>17</v>
      </c>
      <c r="N291" t="s">
        <v>6</v>
      </c>
      <c r="O291" t="s">
        <v>6</v>
      </c>
      <c r="P291" t="s">
        <v>6</v>
      </c>
      <c r="Q291" t="s">
        <v>408</v>
      </c>
      <c r="R291" s="3">
        <v>23215</v>
      </c>
    </row>
    <row r="292" spans="1:19" x14ac:dyDescent="0.25">
      <c r="A292" t="s">
        <v>17</v>
      </c>
      <c r="B292" t="s">
        <v>55</v>
      </c>
      <c r="C292" t="s">
        <v>12</v>
      </c>
      <c r="D292">
        <v>1</v>
      </c>
      <c r="E292">
        <v>5</v>
      </c>
      <c r="F292" t="s">
        <v>6</v>
      </c>
      <c r="G292" t="s">
        <v>115</v>
      </c>
      <c r="H292" t="s">
        <v>88</v>
      </c>
      <c r="I292" t="s">
        <v>109</v>
      </c>
      <c r="J292" t="s">
        <v>105</v>
      </c>
      <c r="K292">
        <v>0</v>
      </c>
      <c r="L292">
        <v>5</v>
      </c>
      <c r="M292" t="s">
        <v>6</v>
      </c>
      <c r="N292" t="s">
        <v>6</v>
      </c>
      <c r="O292" t="s">
        <v>6</v>
      </c>
      <c r="P292" t="s">
        <v>6</v>
      </c>
      <c r="Q292" t="s">
        <v>409</v>
      </c>
      <c r="R292" s="3">
        <v>28915</v>
      </c>
    </row>
    <row r="293" spans="1:19" x14ac:dyDescent="0.25">
      <c r="A293" t="s">
        <v>6</v>
      </c>
      <c r="B293" t="s">
        <v>63</v>
      </c>
      <c r="C293" t="s">
        <v>39</v>
      </c>
      <c r="D293">
        <v>4</v>
      </c>
      <c r="E293">
        <v>3</v>
      </c>
      <c r="F293" t="s">
        <v>17</v>
      </c>
      <c r="G293" t="s">
        <v>87</v>
      </c>
      <c r="H293" t="s">
        <v>92</v>
      </c>
      <c r="I293" t="s">
        <v>106</v>
      </c>
      <c r="J293" t="s">
        <v>105</v>
      </c>
      <c r="K293">
        <v>1</v>
      </c>
      <c r="L293">
        <v>0</v>
      </c>
      <c r="M293" t="s">
        <v>17</v>
      </c>
      <c r="N293" t="s">
        <v>17</v>
      </c>
      <c r="O293" t="s">
        <v>6</v>
      </c>
      <c r="P293" t="s">
        <v>6</v>
      </c>
      <c r="Q293" t="s">
        <v>406</v>
      </c>
      <c r="R293" s="3">
        <v>20614</v>
      </c>
      <c r="S293" t="s">
        <v>413</v>
      </c>
    </row>
    <row r="294" spans="1:19" x14ac:dyDescent="0.25">
      <c r="A294" t="s">
        <v>17</v>
      </c>
      <c r="B294" t="s">
        <v>63</v>
      </c>
      <c r="C294" t="s">
        <v>12</v>
      </c>
      <c r="D294">
        <v>1</v>
      </c>
      <c r="E294">
        <v>5</v>
      </c>
      <c r="F294" t="s">
        <v>6</v>
      </c>
      <c r="G294" t="s">
        <v>87</v>
      </c>
      <c r="H294" t="s">
        <v>92</v>
      </c>
      <c r="I294" t="s">
        <v>102</v>
      </c>
      <c r="J294" t="s">
        <v>112</v>
      </c>
      <c r="K294">
        <v>0</v>
      </c>
      <c r="L294">
        <v>1</v>
      </c>
      <c r="M294" t="s">
        <v>6</v>
      </c>
      <c r="N294" t="s">
        <v>6</v>
      </c>
      <c r="O294" t="s">
        <v>6</v>
      </c>
      <c r="P294" t="s">
        <v>6</v>
      </c>
      <c r="Q294" t="s">
        <v>406</v>
      </c>
      <c r="R294" s="3">
        <v>19014</v>
      </c>
    </row>
    <row r="295" spans="1:19" x14ac:dyDescent="0.25">
      <c r="A295" t="s">
        <v>17</v>
      </c>
      <c r="B295" t="s">
        <v>10</v>
      </c>
      <c r="C295" t="s">
        <v>15</v>
      </c>
      <c r="D295">
        <v>0</v>
      </c>
      <c r="E295">
        <v>5</v>
      </c>
      <c r="F295" t="s">
        <v>6</v>
      </c>
      <c r="G295" t="s">
        <v>87</v>
      </c>
      <c r="H295" t="s">
        <v>92</v>
      </c>
      <c r="I295" t="s">
        <v>102</v>
      </c>
      <c r="J295" t="s">
        <v>112</v>
      </c>
      <c r="K295">
        <v>0</v>
      </c>
      <c r="L295">
        <v>2</v>
      </c>
      <c r="M295" t="s">
        <v>6</v>
      </c>
      <c r="N295" t="s">
        <v>6</v>
      </c>
      <c r="O295" t="s">
        <v>6</v>
      </c>
      <c r="P295" t="s">
        <v>6</v>
      </c>
      <c r="Q295" t="s">
        <v>406</v>
      </c>
      <c r="R295" s="3">
        <v>15784</v>
      </c>
    </row>
    <row r="296" spans="1:19" x14ac:dyDescent="0.25">
      <c r="A296" t="s">
        <v>6</v>
      </c>
      <c r="B296" t="s">
        <v>10</v>
      </c>
      <c r="C296" t="s">
        <v>31</v>
      </c>
      <c r="D296">
        <v>4</v>
      </c>
      <c r="E296">
        <v>3</v>
      </c>
      <c r="F296" t="s">
        <v>17</v>
      </c>
      <c r="G296" t="s">
        <v>105</v>
      </c>
      <c r="H296" t="s">
        <v>92</v>
      </c>
      <c r="I296" t="s">
        <v>90</v>
      </c>
      <c r="J296" t="s">
        <v>112</v>
      </c>
      <c r="K296">
        <v>1</v>
      </c>
      <c r="L296">
        <v>0</v>
      </c>
      <c r="M296" t="s">
        <v>6</v>
      </c>
      <c r="N296" t="s">
        <v>6</v>
      </c>
      <c r="O296" t="s">
        <v>6</v>
      </c>
      <c r="P296" t="s">
        <v>6</v>
      </c>
      <c r="Q296" t="s">
        <v>406</v>
      </c>
      <c r="R296" s="3">
        <v>17814</v>
      </c>
    </row>
    <row r="297" spans="1:19" x14ac:dyDescent="0.25">
      <c r="A297" t="s">
        <v>17</v>
      </c>
      <c r="B297" t="s">
        <v>69</v>
      </c>
      <c r="C297" t="s">
        <v>49</v>
      </c>
      <c r="D297">
        <v>1</v>
      </c>
      <c r="E297">
        <v>5</v>
      </c>
      <c r="F297" t="s">
        <v>6</v>
      </c>
      <c r="G297" t="s">
        <v>105</v>
      </c>
      <c r="H297" t="s">
        <v>92</v>
      </c>
      <c r="I297" t="s">
        <v>94</v>
      </c>
      <c r="J297" t="s">
        <v>114</v>
      </c>
      <c r="K297">
        <v>0</v>
      </c>
      <c r="L297">
        <v>1</v>
      </c>
      <c r="M297" t="s">
        <v>6</v>
      </c>
      <c r="N297" t="s">
        <v>17</v>
      </c>
      <c r="O297" t="s">
        <v>6</v>
      </c>
      <c r="P297" t="s">
        <v>6</v>
      </c>
      <c r="Q297" t="s">
        <v>414</v>
      </c>
      <c r="R297" s="3">
        <v>28016</v>
      </c>
    </row>
    <row r="298" spans="1:19" x14ac:dyDescent="0.25">
      <c r="A298" t="s">
        <v>17</v>
      </c>
      <c r="B298" t="s">
        <v>66</v>
      </c>
      <c r="C298" t="s">
        <v>21</v>
      </c>
      <c r="D298">
        <v>2</v>
      </c>
      <c r="E298">
        <v>5</v>
      </c>
      <c r="F298" t="s">
        <v>6</v>
      </c>
      <c r="G298" t="s">
        <v>105</v>
      </c>
      <c r="H298" t="s">
        <v>92</v>
      </c>
      <c r="I298" t="s">
        <v>113</v>
      </c>
      <c r="J298" t="s">
        <v>112</v>
      </c>
      <c r="K298">
        <v>0</v>
      </c>
      <c r="L298">
        <v>2</v>
      </c>
      <c r="M298" t="s">
        <v>17</v>
      </c>
      <c r="N298" t="s">
        <v>17</v>
      </c>
      <c r="O298" t="s">
        <v>6</v>
      </c>
      <c r="P298" t="s">
        <v>6</v>
      </c>
      <c r="Q298" t="s">
        <v>414</v>
      </c>
      <c r="R298" s="3">
        <v>26142</v>
      </c>
      <c r="S298" t="s">
        <v>415</v>
      </c>
    </row>
    <row r="299" spans="1:19" x14ac:dyDescent="0.25">
      <c r="A299" t="s">
        <v>17</v>
      </c>
      <c r="B299" t="s">
        <v>57</v>
      </c>
      <c r="C299" t="s">
        <v>12</v>
      </c>
      <c r="D299">
        <v>2</v>
      </c>
      <c r="E299">
        <v>5</v>
      </c>
      <c r="F299" t="s">
        <v>17</v>
      </c>
      <c r="G299" t="s">
        <v>105</v>
      </c>
      <c r="H299" t="s">
        <v>92</v>
      </c>
      <c r="I299" t="s">
        <v>105</v>
      </c>
      <c r="J299" t="s">
        <v>88</v>
      </c>
      <c r="K299">
        <v>0</v>
      </c>
      <c r="L299">
        <v>3</v>
      </c>
      <c r="M299" t="s">
        <v>6</v>
      </c>
      <c r="N299" t="s">
        <v>17</v>
      </c>
      <c r="O299" t="s">
        <v>6</v>
      </c>
      <c r="P299" t="s">
        <v>6</v>
      </c>
      <c r="Q299" t="s">
        <v>414</v>
      </c>
      <c r="R299" s="3">
        <v>21142</v>
      </c>
      <c r="S299" t="s">
        <v>416</v>
      </c>
    </row>
    <row r="300" spans="1:19" x14ac:dyDescent="0.25">
      <c r="A300" t="s">
        <v>17</v>
      </c>
      <c r="B300" t="s">
        <v>70</v>
      </c>
      <c r="C300" t="s">
        <v>19</v>
      </c>
      <c r="D300">
        <v>0</v>
      </c>
      <c r="E300">
        <v>5</v>
      </c>
      <c r="F300" t="s">
        <v>6</v>
      </c>
      <c r="G300" t="s">
        <v>116</v>
      </c>
      <c r="H300" t="s">
        <v>92</v>
      </c>
      <c r="I300" t="s">
        <v>99</v>
      </c>
      <c r="J300" t="s">
        <v>89</v>
      </c>
      <c r="K300">
        <v>0</v>
      </c>
      <c r="L300">
        <v>4</v>
      </c>
      <c r="M300" t="s">
        <v>17</v>
      </c>
      <c r="N300" t="s">
        <v>6</v>
      </c>
      <c r="O300" t="s">
        <v>6</v>
      </c>
      <c r="P300" t="s">
        <v>6</v>
      </c>
      <c r="Q300" t="s">
        <v>417</v>
      </c>
      <c r="R300" s="3">
        <v>19356</v>
      </c>
      <c r="S300" t="s">
        <v>418</v>
      </c>
    </row>
    <row r="301" spans="1:19" x14ac:dyDescent="0.25">
      <c r="A301" t="s">
        <v>17</v>
      </c>
      <c r="B301" t="s">
        <v>66</v>
      </c>
      <c r="C301" t="s">
        <v>25</v>
      </c>
      <c r="D301">
        <v>1</v>
      </c>
      <c r="E301">
        <v>5</v>
      </c>
      <c r="F301" t="s">
        <v>6</v>
      </c>
      <c r="G301" t="s">
        <v>116</v>
      </c>
      <c r="H301" t="s">
        <v>92</v>
      </c>
      <c r="I301" t="s">
        <v>111</v>
      </c>
      <c r="J301" t="s">
        <v>95</v>
      </c>
      <c r="K301">
        <v>0</v>
      </c>
      <c r="L301">
        <v>5</v>
      </c>
      <c r="M301" t="s">
        <v>17</v>
      </c>
      <c r="N301" t="s">
        <v>17</v>
      </c>
      <c r="O301" t="s">
        <v>6</v>
      </c>
      <c r="P301" t="s">
        <v>6</v>
      </c>
      <c r="Q301" t="s">
        <v>417</v>
      </c>
      <c r="R301" s="3">
        <v>27135</v>
      </c>
    </row>
    <row r="302" spans="1:19" x14ac:dyDescent="0.25">
      <c r="A302" t="s">
        <v>6</v>
      </c>
      <c r="B302" t="s">
        <v>63</v>
      </c>
      <c r="C302" t="s">
        <v>48</v>
      </c>
      <c r="D302">
        <v>4</v>
      </c>
      <c r="E302">
        <v>5</v>
      </c>
      <c r="F302" t="s">
        <v>6</v>
      </c>
      <c r="G302" t="s">
        <v>97</v>
      </c>
      <c r="H302" t="s">
        <v>92</v>
      </c>
      <c r="I302" t="s">
        <v>102</v>
      </c>
      <c r="J302" t="s">
        <v>88</v>
      </c>
      <c r="K302">
        <v>1</v>
      </c>
      <c r="L302">
        <v>0</v>
      </c>
      <c r="M302" t="s">
        <v>17</v>
      </c>
      <c r="N302" t="s">
        <v>17</v>
      </c>
      <c r="O302" t="s">
        <v>6</v>
      </c>
      <c r="P302" t="s">
        <v>17</v>
      </c>
      <c r="Q302" t="s">
        <v>419</v>
      </c>
      <c r="R302" s="3">
        <v>14833</v>
      </c>
      <c r="S302" t="s">
        <v>420</v>
      </c>
    </row>
    <row r="303" spans="1:19" x14ac:dyDescent="0.25">
      <c r="A303" t="s">
        <v>17</v>
      </c>
      <c r="B303" t="s">
        <v>55</v>
      </c>
      <c r="C303" t="s">
        <v>33</v>
      </c>
      <c r="D303">
        <v>2</v>
      </c>
      <c r="E303">
        <v>5</v>
      </c>
      <c r="F303" t="s">
        <v>6</v>
      </c>
      <c r="G303" t="s">
        <v>97</v>
      </c>
      <c r="H303" t="s">
        <v>92</v>
      </c>
      <c r="I303" t="s">
        <v>89</v>
      </c>
      <c r="J303" t="s">
        <v>88</v>
      </c>
      <c r="K303">
        <v>0</v>
      </c>
      <c r="L303">
        <v>1</v>
      </c>
      <c r="M303" t="s">
        <v>6</v>
      </c>
      <c r="N303" t="s">
        <v>6</v>
      </c>
      <c r="O303" t="s">
        <v>6</v>
      </c>
      <c r="P303" t="s">
        <v>6</v>
      </c>
      <c r="Q303" t="s">
        <v>419</v>
      </c>
      <c r="R303" s="3">
        <v>25185</v>
      </c>
    </row>
    <row r="304" spans="1:19" x14ac:dyDescent="0.25">
      <c r="A304" t="s">
        <v>17</v>
      </c>
      <c r="B304" t="s">
        <v>63</v>
      </c>
      <c r="C304" t="s">
        <v>48</v>
      </c>
      <c r="D304">
        <v>2</v>
      </c>
      <c r="E304">
        <v>5</v>
      </c>
      <c r="F304" t="s">
        <v>6</v>
      </c>
      <c r="G304" t="s">
        <v>93</v>
      </c>
      <c r="H304" t="s">
        <v>103</v>
      </c>
      <c r="I304" t="s">
        <v>94</v>
      </c>
      <c r="J304" t="s">
        <v>107</v>
      </c>
      <c r="K304">
        <v>0</v>
      </c>
      <c r="L304">
        <v>2</v>
      </c>
      <c r="M304" t="s">
        <v>17</v>
      </c>
      <c r="N304" t="s">
        <v>17</v>
      </c>
      <c r="O304" t="s">
        <v>6</v>
      </c>
      <c r="P304" t="s">
        <v>6</v>
      </c>
      <c r="Q304" t="s">
        <v>421</v>
      </c>
      <c r="R304" s="3">
        <v>20015</v>
      </c>
    </row>
    <row r="305" spans="1:19" x14ac:dyDescent="0.25">
      <c r="A305" t="s">
        <v>6</v>
      </c>
      <c r="B305" t="s">
        <v>63</v>
      </c>
      <c r="C305" t="s">
        <v>31</v>
      </c>
      <c r="D305">
        <v>4</v>
      </c>
      <c r="E305">
        <v>5</v>
      </c>
      <c r="F305" t="s">
        <v>6</v>
      </c>
      <c r="G305" t="s">
        <v>87</v>
      </c>
      <c r="H305" t="s">
        <v>103</v>
      </c>
      <c r="I305" t="s">
        <v>108</v>
      </c>
      <c r="J305" t="s">
        <v>113</v>
      </c>
      <c r="K305">
        <v>1</v>
      </c>
      <c r="L305">
        <v>0</v>
      </c>
      <c r="M305" t="s">
        <v>17</v>
      </c>
      <c r="N305" t="s">
        <v>17</v>
      </c>
      <c r="O305" t="s">
        <v>6</v>
      </c>
      <c r="P305" t="s">
        <v>17</v>
      </c>
      <c r="Q305" t="s">
        <v>423</v>
      </c>
      <c r="R305" s="3">
        <v>13195</v>
      </c>
      <c r="S305" t="s">
        <v>424</v>
      </c>
    </row>
    <row r="306" spans="1:19" x14ac:dyDescent="0.25">
      <c r="A306" t="s">
        <v>17</v>
      </c>
      <c r="B306" t="s">
        <v>78</v>
      </c>
      <c r="C306" t="s">
        <v>16</v>
      </c>
      <c r="D306">
        <v>1</v>
      </c>
      <c r="E306">
        <v>5</v>
      </c>
      <c r="F306" t="s">
        <v>17</v>
      </c>
      <c r="G306" t="s">
        <v>87</v>
      </c>
      <c r="H306" t="s">
        <v>103</v>
      </c>
      <c r="I306" t="s">
        <v>102</v>
      </c>
      <c r="J306" t="s">
        <v>107</v>
      </c>
      <c r="K306">
        <v>0</v>
      </c>
      <c r="L306">
        <v>1</v>
      </c>
      <c r="M306" t="s">
        <v>6</v>
      </c>
      <c r="N306" t="s">
        <v>6</v>
      </c>
      <c r="O306" t="s">
        <v>6</v>
      </c>
      <c r="P306" t="s">
        <v>6</v>
      </c>
      <c r="Q306" t="s">
        <v>423</v>
      </c>
      <c r="R306" s="3">
        <v>27114</v>
      </c>
    </row>
    <row r="307" spans="1:19" x14ac:dyDescent="0.25">
      <c r="A307" t="s">
        <v>17</v>
      </c>
      <c r="B307" t="s">
        <v>64</v>
      </c>
      <c r="C307" t="s">
        <v>12</v>
      </c>
      <c r="D307">
        <v>1</v>
      </c>
      <c r="E307">
        <v>5</v>
      </c>
      <c r="F307" t="s">
        <v>6</v>
      </c>
      <c r="G307" t="s">
        <v>111</v>
      </c>
      <c r="H307" t="s">
        <v>103</v>
      </c>
      <c r="I307" t="s">
        <v>90</v>
      </c>
      <c r="J307" t="s">
        <v>88</v>
      </c>
      <c r="K307">
        <v>0</v>
      </c>
      <c r="L307">
        <v>2</v>
      </c>
      <c r="M307" t="s">
        <v>6</v>
      </c>
      <c r="N307" t="s">
        <v>6</v>
      </c>
      <c r="O307" t="s">
        <v>6</v>
      </c>
      <c r="P307" t="s">
        <v>6</v>
      </c>
      <c r="Q307" t="s">
        <v>425</v>
      </c>
      <c r="R307" s="3">
        <v>24146</v>
      </c>
    </row>
    <row r="308" spans="1:19" x14ac:dyDescent="0.25">
      <c r="A308" t="s">
        <v>17</v>
      </c>
      <c r="B308" t="s">
        <v>57</v>
      </c>
      <c r="C308" t="s">
        <v>13</v>
      </c>
      <c r="D308">
        <v>0</v>
      </c>
      <c r="E308">
        <v>5</v>
      </c>
      <c r="F308" t="s">
        <v>6</v>
      </c>
      <c r="G308" t="s">
        <v>92</v>
      </c>
      <c r="H308" t="s">
        <v>103</v>
      </c>
      <c r="I308" t="s">
        <v>101</v>
      </c>
      <c r="J308" t="s">
        <v>115</v>
      </c>
      <c r="K308">
        <v>0</v>
      </c>
      <c r="L308">
        <v>3</v>
      </c>
      <c r="M308" t="s">
        <v>6</v>
      </c>
      <c r="N308" t="s">
        <v>6</v>
      </c>
      <c r="O308" t="s">
        <v>6</v>
      </c>
      <c r="P308" t="s">
        <v>6</v>
      </c>
      <c r="Q308" t="s">
        <v>426</v>
      </c>
      <c r="R308" s="3">
        <v>21146</v>
      </c>
    </row>
    <row r="309" spans="1:19" x14ac:dyDescent="0.25">
      <c r="A309" t="s">
        <v>6</v>
      </c>
      <c r="B309" t="s">
        <v>63</v>
      </c>
      <c r="C309" t="s">
        <v>25</v>
      </c>
      <c r="D309">
        <v>3</v>
      </c>
      <c r="E309">
        <v>0</v>
      </c>
      <c r="F309" t="s">
        <v>17</v>
      </c>
      <c r="G309" t="s">
        <v>92</v>
      </c>
      <c r="H309" t="s">
        <v>103</v>
      </c>
      <c r="I309" t="s">
        <v>108</v>
      </c>
      <c r="J309" t="s">
        <v>98</v>
      </c>
      <c r="K309">
        <v>1</v>
      </c>
      <c r="L309">
        <v>0</v>
      </c>
      <c r="M309" t="s">
        <v>6</v>
      </c>
      <c r="N309" t="s">
        <v>6</v>
      </c>
      <c r="O309" t="s">
        <v>6</v>
      </c>
      <c r="P309" t="s">
        <v>6</v>
      </c>
      <c r="Q309" t="s">
        <v>426</v>
      </c>
      <c r="R309" s="3">
        <v>0</v>
      </c>
      <c r="S309" t="s">
        <v>428</v>
      </c>
    </row>
    <row r="310" spans="1:19" x14ac:dyDescent="0.25">
      <c r="A310" t="s">
        <v>6</v>
      </c>
      <c r="B310" t="s">
        <v>78</v>
      </c>
      <c r="C310" t="s">
        <v>43</v>
      </c>
      <c r="D310">
        <v>4</v>
      </c>
      <c r="E310">
        <v>4</v>
      </c>
      <c r="F310" t="s">
        <v>17</v>
      </c>
      <c r="G310" t="s">
        <v>92</v>
      </c>
      <c r="H310" t="s">
        <v>103</v>
      </c>
      <c r="I310" t="s">
        <v>99</v>
      </c>
      <c r="J310" t="s">
        <v>92</v>
      </c>
      <c r="K310">
        <v>2</v>
      </c>
      <c r="L310">
        <v>0</v>
      </c>
      <c r="M310" t="s">
        <v>17</v>
      </c>
      <c r="N310" t="s">
        <v>17</v>
      </c>
      <c r="O310" t="s">
        <v>17</v>
      </c>
      <c r="P310" t="s">
        <v>17</v>
      </c>
      <c r="Q310" t="s">
        <v>426</v>
      </c>
      <c r="R310" s="3">
        <v>9993</v>
      </c>
      <c r="S310" t="s">
        <v>427</v>
      </c>
    </row>
    <row r="311" spans="1:19" x14ac:dyDescent="0.25">
      <c r="A311" t="s">
        <v>17</v>
      </c>
      <c r="B311" t="s">
        <v>74</v>
      </c>
      <c r="C311" t="s">
        <v>43</v>
      </c>
      <c r="D311">
        <v>0</v>
      </c>
      <c r="E311">
        <v>5</v>
      </c>
      <c r="F311" t="s">
        <v>6</v>
      </c>
      <c r="G311" t="s">
        <v>92</v>
      </c>
      <c r="H311" t="s">
        <v>103</v>
      </c>
      <c r="I311" t="s">
        <v>98</v>
      </c>
      <c r="J311" t="s">
        <v>94</v>
      </c>
      <c r="K311">
        <v>0</v>
      </c>
      <c r="L311">
        <v>1</v>
      </c>
      <c r="M311" t="s">
        <v>6</v>
      </c>
      <c r="N311" t="s">
        <v>6</v>
      </c>
      <c r="O311" t="s">
        <v>6</v>
      </c>
      <c r="P311" t="s">
        <v>6</v>
      </c>
      <c r="Q311" t="s">
        <v>426</v>
      </c>
      <c r="R311" s="3">
        <v>20199</v>
      </c>
      <c r="S311" t="s">
        <v>429</v>
      </c>
    </row>
    <row r="312" spans="1:19" x14ac:dyDescent="0.25">
      <c r="A312" t="s">
        <v>17</v>
      </c>
      <c r="B312" t="s">
        <v>66</v>
      </c>
      <c r="C312" t="s">
        <v>40</v>
      </c>
      <c r="D312">
        <v>3</v>
      </c>
      <c r="E312">
        <v>1</v>
      </c>
      <c r="F312" t="s">
        <v>17</v>
      </c>
      <c r="G312" t="s">
        <v>115</v>
      </c>
      <c r="H312" t="s">
        <v>103</v>
      </c>
      <c r="I312" t="s">
        <v>90</v>
      </c>
      <c r="J312" t="s">
        <v>97</v>
      </c>
      <c r="K312">
        <v>0</v>
      </c>
      <c r="L312">
        <v>2</v>
      </c>
      <c r="M312" t="s">
        <v>6</v>
      </c>
      <c r="N312" t="s">
        <v>6</v>
      </c>
      <c r="O312" t="s">
        <v>6</v>
      </c>
      <c r="P312" t="s">
        <v>6</v>
      </c>
      <c r="Q312" t="s">
        <v>430</v>
      </c>
      <c r="R312" s="3">
        <v>16145</v>
      </c>
      <c r="S312" t="s">
        <v>432</v>
      </c>
    </row>
    <row r="313" spans="1:19" x14ac:dyDescent="0.25">
      <c r="A313" t="s">
        <v>17</v>
      </c>
      <c r="B313" t="s">
        <v>78</v>
      </c>
      <c r="C313" t="s">
        <v>37</v>
      </c>
      <c r="D313">
        <v>0</v>
      </c>
      <c r="E313">
        <v>5</v>
      </c>
      <c r="F313" t="s">
        <v>6</v>
      </c>
      <c r="G313" t="s">
        <v>115</v>
      </c>
      <c r="H313" t="s">
        <v>103</v>
      </c>
      <c r="I313" t="s">
        <v>102</v>
      </c>
      <c r="J313" t="s">
        <v>96</v>
      </c>
      <c r="K313">
        <v>0</v>
      </c>
      <c r="L313">
        <v>3</v>
      </c>
      <c r="M313" t="s">
        <v>6</v>
      </c>
      <c r="N313" t="s">
        <v>6</v>
      </c>
      <c r="O313" t="s">
        <v>6</v>
      </c>
      <c r="P313" t="s">
        <v>6</v>
      </c>
      <c r="Q313" t="s">
        <v>431</v>
      </c>
      <c r="R313" s="3">
        <v>22346</v>
      </c>
    </row>
    <row r="314" spans="1:19" x14ac:dyDescent="0.25">
      <c r="A314" t="s">
        <v>6</v>
      </c>
      <c r="B314" t="s">
        <v>18</v>
      </c>
      <c r="C314" t="s">
        <v>12</v>
      </c>
      <c r="D314">
        <v>4</v>
      </c>
      <c r="E314">
        <v>1</v>
      </c>
      <c r="F314" t="s">
        <v>17</v>
      </c>
      <c r="G314" t="s">
        <v>115</v>
      </c>
      <c r="H314" t="s">
        <v>103</v>
      </c>
      <c r="I314" t="s">
        <v>112</v>
      </c>
      <c r="J314" t="s">
        <v>109</v>
      </c>
      <c r="K314">
        <v>1</v>
      </c>
      <c r="L314">
        <v>0</v>
      </c>
      <c r="M314" t="s">
        <v>17</v>
      </c>
      <c r="N314" t="s">
        <v>17</v>
      </c>
      <c r="O314" t="s">
        <v>6</v>
      </c>
      <c r="P314" t="s">
        <v>17</v>
      </c>
      <c r="Q314" t="s">
        <v>431</v>
      </c>
      <c r="R314" s="3">
        <v>8146</v>
      </c>
      <c r="S314" t="s">
        <v>433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Validation!$A$2:$A$33</xm:f>
          </x14:formula1>
          <xm:sqref>C2:C1048576</xm:sqref>
        </x14:dataValidation>
        <x14:dataValidation type="list" allowBlank="1" showInputMessage="1" showErrorMessage="1">
          <x14:formula1>
            <xm:f>Validation!$B$2:$B$3</xm:f>
          </x14:formula1>
          <xm:sqref>F2:F1048576 M2:N1048576 A2:A1048576 P48 O2:P47 O49:P1048576 O48</xm:sqref>
        </x14:dataValidation>
        <x14:dataValidation type="list" allowBlank="1" showInputMessage="1" showErrorMessage="1">
          <x14:formula1>
            <xm:f>Validation!$C$2:$C$6</xm:f>
          </x14:formula1>
          <xm:sqref>D2:D1048576</xm:sqref>
        </x14:dataValidation>
        <x14:dataValidation type="list" allowBlank="1" showInputMessage="1" showErrorMessage="1">
          <x14:formula1>
            <xm:f>Validation!$D$2:$D$27</xm:f>
          </x14:formula1>
          <xm:sqref>B2:B1048576</xm:sqref>
        </x14:dataValidation>
        <x14:dataValidation type="list" allowBlank="1" showInputMessage="1" showErrorMessage="1">
          <x14:formula1>
            <xm:f>Validation!$E$2:$E$30</xm:f>
          </x14:formula1>
          <xm:sqref>I32:J1048576 J31 I2:J30 H46 G2:H45 G47:H1048576</xm:sqref>
        </x14:dataValidation>
        <x14:dataValidation type="list" allowBlank="1" showInputMessage="1" showErrorMessage="1">
          <x14:formula1>
            <xm:f>Validation!$F$2:$F$7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abSelected="1" workbookViewId="0">
      <pane ySplit="1" topLeftCell="A134" activePane="bottomLeft" state="frozen"/>
      <selection pane="bottomLeft" activeCell="R149" sqref="R149"/>
    </sheetView>
  </sheetViews>
  <sheetFormatPr defaultRowHeight="15" x14ac:dyDescent="0.25"/>
  <cols>
    <col min="1" max="1" width="13.7109375" customWidth="1"/>
    <col min="2" max="2" width="37.7109375" customWidth="1"/>
    <col min="3" max="3" width="14.28515625" customWidth="1"/>
    <col min="4" max="4" width="17.85546875" customWidth="1"/>
    <col min="5" max="5" width="23" customWidth="1"/>
    <col min="6" max="6" width="18.5703125" customWidth="1"/>
    <col min="7" max="7" width="20.5703125" customWidth="1"/>
    <col min="8" max="11" width="24.7109375" customWidth="1"/>
    <col min="12" max="12" width="12.85546875" customWidth="1"/>
    <col min="13" max="13" width="17.140625" style="10" customWidth="1"/>
    <col min="14" max="14" width="54.42578125" customWidth="1"/>
    <col min="15" max="15" width="24.28515625" customWidth="1"/>
    <col min="16" max="16" width="13.5703125" customWidth="1"/>
    <col min="17" max="17" width="16.7109375" customWidth="1"/>
    <col min="18" max="18" width="99.42578125" customWidth="1"/>
    <col min="20" max="20" width="24" customWidth="1"/>
  </cols>
  <sheetData>
    <row r="1" spans="1:21" x14ac:dyDescent="0.25">
      <c r="A1" s="4" t="s">
        <v>9</v>
      </c>
      <c r="B1" s="4" t="s">
        <v>8</v>
      </c>
      <c r="C1" s="4" t="s">
        <v>7</v>
      </c>
      <c r="D1" s="5" t="s">
        <v>142</v>
      </c>
      <c r="E1" s="4" t="s">
        <v>62</v>
      </c>
      <c r="F1" s="4" t="s">
        <v>82</v>
      </c>
      <c r="G1" s="5" t="s">
        <v>179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9" t="s">
        <v>123</v>
      </c>
      <c r="N1" s="4" t="s">
        <v>51</v>
      </c>
      <c r="O1" s="4" t="s">
        <v>14</v>
      </c>
      <c r="P1" s="5" t="s">
        <v>127</v>
      </c>
      <c r="Q1" s="4" t="s">
        <v>124</v>
      </c>
      <c r="R1" s="4" t="s">
        <v>36</v>
      </c>
    </row>
    <row r="2" spans="1:21" x14ac:dyDescent="0.25">
      <c r="A2" t="s">
        <v>70</v>
      </c>
      <c r="B2" t="s">
        <v>48</v>
      </c>
      <c r="C2">
        <v>4</v>
      </c>
      <c r="D2">
        <v>4</v>
      </c>
      <c r="E2" t="s">
        <v>6</v>
      </c>
      <c r="F2">
        <v>1</v>
      </c>
      <c r="G2">
        <v>0</v>
      </c>
      <c r="H2" t="s">
        <v>89</v>
      </c>
      <c r="I2" t="s">
        <v>89</v>
      </c>
      <c r="J2" t="s">
        <v>114</v>
      </c>
      <c r="K2" t="s">
        <v>107</v>
      </c>
      <c r="L2" t="s">
        <v>6</v>
      </c>
      <c r="N2" t="s">
        <v>151</v>
      </c>
      <c r="O2" s="3">
        <v>29373</v>
      </c>
      <c r="P2" t="s">
        <v>6</v>
      </c>
      <c r="Q2" t="s">
        <v>6</v>
      </c>
      <c r="R2" t="s">
        <v>152</v>
      </c>
    </row>
    <row r="3" spans="1:21" x14ac:dyDescent="0.25">
      <c r="A3" t="s">
        <v>77</v>
      </c>
      <c r="B3" t="s">
        <v>22</v>
      </c>
      <c r="C3">
        <v>4</v>
      </c>
      <c r="D3">
        <v>4</v>
      </c>
      <c r="E3" t="s">
        <v>6</v>
      </c>
      <c r="F3">
        <v>2</v>
      </c>
      <c r="G3">
        <v>0</v>
      </c>
      <c r="H3" t="s">
        <v>99</v>
      </c>
      <c r="I3" t="s">
        <v>90</v>
      </c>
      <c r="J3" t="s">
        <v>112</v>
      </c>
      <c r="K3" t="s">
        <v>102</v>
      </c>
      <c r="L3" t="s">
        <v>6</v>
      </c>
      <c r="N3" t="s">
        <v>153</v>
      </c>
      <c r="O3" s="3">
        <v>31008</v>
      </c>
      <c r="P3" t="s">
        <v>6</v>
      </c>
      <c r="Q3" t="s">
        <v>17</v>
      </c>
      <c r="R3" t="s">
        <v>154</v>
      </c>
    </row>
    <row r="4" spans="1:21" x14ac:dyDescent="0.25">
      <c r="A4" t="s">
        <v>79</v>
      </c>
      <c r="B4" t="s">
        <v>26</v>
      </c>
      <c r="C4">
        <v>3</v>
      </c>
      <c r="D4">
        <v>4</v>
      </c>
      <c r="E4" t="s">
        <v>6</v>
      </c>
      <c r="F4">
        <v>3</v>
      </c>
      <c r="G4">
        <v>0</v>
      </c>
      <c r="H4" t="s">
        <v>96</v>
      </c>
      <c r="I4" t="s">
        <v>101</v>
      </c>
      <c r="J4" t="s">
        <v>114</v>
      </c>
      <c r="K4" t="s">
        <v>112</v>
      </c>
      <c r="L4" t="s">
        <v>6</v>
      </c>
      <c r="N4" t="s">
        <v>155</v>
      </c>
      <c r="O4" s="3">
        <v>25844</v>
      </c>
      <c r="P4" t="s">
        <v>17</v>
      </c>
      <c r="Q4" t="s">
        <v>6</v>
      </c>
    </row>
    <row r="5" spans="1:21" x14ac:dyDescent="0.25">
      <c r="A5" t="s">
        <v>74</v>
      </c>
      <c r="B5" t="s">
        <v>23</v>
      </c>
      <c r="C5">
        <v>4</v>
      </c>
      <c r="D5">
        <v>5</v>
      </c>
      <c r="E5" t="s">
        <v>6</v>
      </c>
      <c r="F5">
        <v>4</v>
      </c>
      <c r="G5">
        <v>0</v>
      </c>
      <c r="H5" t="s">
        <v>99</v>
      </c>
      <c r="I5" t="s">
        <v>102</v>
      </c>
      <c r="J5" t="s">
        <v>111</v>
      </c>
      <c r="K5" t="s">
        <v>114</v>
      </c>
      <c r="L5" t="s">
        <v>6</v>
      </c>
      <c r="N5" t="s">
        <v>156</v>
      </c>
      <c r="O5" s="3">
        <v>32000</v>
      </c>
      <c r="P5" t="s">
        <v>6</v>
      </c>
      <c r="Q5" t="s">
        <v>17</v>
      </c>
      <c r="R5" t="s">
        <v>158</v>
      </c>
    </row>
    <row r="6" spans="1:21" x14ac:dyDescent="0.25">
      <c r="A6" t="s">
        <v>73</v>
      </c>
      <c r="B6" t="s">
        <v>21</v>
      </c>
      <c r="C6">
        <v>1</v>
      </c>
      <c r="D6">
        <v>5</v>
      </c>
      <c r="E6" t="s">
        <v>6</v>
      </c>
      <c r="F6">
        <v>0</v>
      </c>
      <c r="G6">
        <v>1</v>
      </c>
      <c r="H6" t="s">
        <v>99</v>
      </c>
      <c r="I6" t="s">
        <v>89</v>
      </c>
      <c r="J6" t="s">
        <v>102</v>
      </c>
      <c r="K6" t="s">
        <v>104</v>
      </c>
      <c r="L6" t="s">
        <v>17</v>
      </c>
      <c r="M6" s="10">
        <v>1</v>
      </c>
      <c r="N6" t="s">
        <v>157</v>
      </c>
      <c r="O6" s="3">
        <v>19313</v>
      </c>
      <c r="P6" t="s">
        <v>6</v>
      </c>
      <c r="Q6" t="s">
        <v>6</v>
      </c>
      <c r="R6" t="s">
        <v>159</v>
      </c>
      <c r="T6" s="6" t="s">
        <v>129</v>
      </c>
      <c r="U6" s="7">
        <f>AVERAGE(C:C)</f>
        <v>3.11</v>
      </c>
    </row>
    <row r="7" spans="1:21" x14ac:dyDescent="0.25">
      <c r="A7" t="s">
        <v>73</v>
      </c>
      <c r="B7" t="s">
        <v>42</v>
      </c>
      <c r="C7">
        <v>4</v>
      </c>
      <c r="D7">
        <v>5</v>
      </c>
      <c r="E7" t="s">
        <v>6</v>
      </c>
      <c r="F7">
        <v>1</v>
      </c>
      <c r="G7">
        <v>0</v>
      </c>
      <c r="H7" t="s">
        <v>112</v>
      </c>
      <c r="I7" t="s">
        <v>102</v>
      </c>
      <c r="J7" t="s">
        <v>102</v>
      </c>
      <c r="K7" t="s">
        <v>99</v>
      </c>
      <c r="L7" t="s">
        <v>17</v>
      </c>
      <c r="M7" s="10">
        <v>2</v>
      </c>
      <c r="N7" t="s">
        <v>157</v>
      </c>
      <c r="O7" s="3">
        <v>27324</v>
      </c>
      <c r="P7" t="s">
        <v>6</v>
      </c>
      <c r="Q7" t="s">
        <v>17</v>
      </c>
      <c r="R7" t="s">
        <v>160</v>
      </c>
      <c r="T7" s="6" t="s">
        <v>130</v>
      </c>
      <c r="U7" s="8">
        <f>AVERAGE(O:O)</f>
        <v>26220</v>
      </c>
    </row>
    <row r="8" spans="1:21" x14ac:dyDescent="0.25">
      <c r="A8" t="s">
        <v>74</v>
      </c>
      <c r="B8" t="s">
        <v>25</v>
      </c>
      <c r="C8">
        <v>4</v>
      </c>
      <c r="D8">
        <v>2</v>
      </c>
      <c r="E8" t="s">
        <v>6</v>
      </c>
      <c r="F8">
        <v>2</v>
      </c>
      <c r="G8">
        <v>0</v>
      </c>
      <c r="H8" t="s">
        <v>87</v>
      </c>
      <c r="I8" t="s">
        <v>105</v>
      </c>
      <c r="J8" t="s">
        <v>106</v>
      </c>
      <c r="K8" t="s">
        <v>88</v>
      </c>
      <c r="L8" t="s">
        <v>6</v>
      </c>
      <c r="N8" t="s">
        <v>156</v>
      </c>
      <c r="O8" s="3">
        <v>30851</v>
      </c>
      <c r="P8" t="s">
        <v>6</v>
      </c>
      <c r="Q8" t="s">
        <v>6</v>
      </c>
      <c r="T8" s="6" t="s">
        <v>141</v>
      </c>
      <c r="U8" s="7">
        <f>COUNTIF(E:E,"Yes")/U14*100</f>
        <v>19.59</v>
      </c>
    </row>
    <row r="9" spans="1:21" x14ac:dyDescent="0.25">
      <c r="A9" t="s">
        <v>74</v>
      </c>
      <c r="B9" t="s">
        <v>41</v>
      </c>
      <c r="C9">
        <v>4</v>
      </c>
      <c r="D9">
        <v>4</v>
      </c>
      <c r="E9" t="s">
        <v>6</v>
      </c>
      <c r="F9">
        <v>3</v>
      </c>
      <c r="G9">
        <v>0</v>
      </c>
      <c r="H9" t="s">
        <v>101</v>
      </c>
      <c r="I9" t="s">
        <v>99</v>
      </c>
      <c r="J9" t="s">
        <v>88</v>
      </c>
      <c r="K9" t="s">
        <v>114</v>
      </c>
      <c r="L9" t="s">
        <v>6</v>
      </c>
      <c r="N9" t="s">
        <v>156</v>
      </c>
      <c r="O9" s="3">
        <v>28988</v>
      </c>
      <c r="P9" t="s">
        <v>6</v>
      </c>
      <c r="Q9" t="s">
        <v>17</v>
      </c>
      <c r="T9" s="6" t="s">
        <v>145</v>
      </c>
      <c r="U9" s="7">
        <f>AVERAGE(D:D)</f>
        <v>3.64</v>
      </c>
    </row>
    <row r="10" spans="1:21" x14ac:dyDescent="0.25">
      <c r="A10" t="s">
        <v>79</v>
      </c>
      <c r="B10" t="s">
        <v>22</v>
      </c>
      <c r="C10">
        <v>4</v>
      </c>
      <c r="D10">
        <v>3</v>
      </c>
      <c r="E10" t="s">
        <v>6</v>
      </c>
      <c r="F10">
        <v>4</v>
      </c>
      <c r="G10">
        <v>0</v>
      </c>
      <c r="H10" t="s">
        <v>89</v>
      </c>
      <c r="I10" t="s">
        <v>112</v>
      </c>
      <c r="J10" t="s">
        <v>111</v>
      </c>
      <c r="K10" t="s">
        <v>114</v>
      </c>
      <c r="L10" t="s">
        <v>6</v>
      </c>
      <c r="N10" t="s">
        <v>155</v>
      </c>
      <c r="O10" s="3">
        <v>31099</v>
      </c>
      <c r="P10" t="s">
        <v>6</v>
      </c>
      <c r="Q10" t="s">
        <v>6</v>
      </c>
      <c r="T10" s="6" t="s">
        <v>138</v>
      </c>
      <c r="U10" s="7">
        <f>COUNTIF(L:L,"Yes")/U14*100</f>
        <v>25</v>
      </c>
    </row>
    <row r="11" spans="1:21" x14ac:dyDescent="0.25">
      <c r="A11" t="s">
        <v>77</v>
      </c>
      <c r="B11" t="s">
        <v>47</v>
      </c>
      <c r="C11">
        <v>3</v>
      </c>
      <c r="D11">
        <v>5</v>
      </c>
      <c r="E11" t="s">
        <v>6</v>
      </c>
      <c r="F11">
        <v>5</v>
      </c>
      <c r="G11">
        <v>0</v>
      </c>
      <c r="H11" t="s">
        <v>98</v>
      </c>
      <c r="I11" t="s">
        <v>114</v>
      </c>
      <c r="J11" t="s">
        <v>114</v>
      </c>
      <c r="K11" t="s">
        <v>102</v>
      </c>
      <c r="L11" t="s">
        <v>6</v>
      </c>
      <c r="N11" t="s">
        <v>153</v>
      </c>
      <c r="O11" s="3">
        <v>32000</v>
      </c>
      <c r="P11" t="s">
        <v>6</v>
      </c>
      <c r="Q11" t="s">
        <v>17</v>
      </c>
      <c r="R11" t="s">
        <v>180</v>
      </c>
      <c r="T11" s="6" t="s">
        <v>146</v>
      </c>
      <c r="U11" s="8">
        <f>COUNTIF(P:P,"Yes")</f>
        <v>16</v>
      </c>
    </row>
    <row r="12" spans="1:21" x14ac:dyDescent="0.25">
      <c r="A12" t="s">
        <v>77</v>
      </c>
      <c r="B12" t="s">
        <v>32</v>
      </c>
      <c r="C12">
        <v>3</v>
      </c>
      <c r="D12">
        <v>3</v>
      </c>
      <c r="E12" t="s">
        <v>6</v>
      </c>
      <c r="F12">
        <v>6</v>
      </c>
      <c r="G12">
        <v>0</v>
      </c>
      <c r="H12" t="s">
        <v>87</v>
      </c>
      <c r="I12" t="s">
        <v>105</v>
      </c>
      <c r="J12" t="s">
        <v>112</v>
      </c>
      <c r="K12" t="s">
        <v>114</v>
      </c>
      <c r="L12" t="s">
        <v>17</v>
      </c>
      <c r="M12" s="10">
        <v>1</v>
      </c>
      <c r="N12" t="s">
        <v>153</v>
      </c>
      <c r="O12" s="3">
        <v>29923</v>
      </c>
      <c r="P12" t="s">
        <v>17</v>
      </c>
      <c r="Q12" t="s">
        <v>6</v>
      </c>
      <c r="R12" t="s">
        <v>181</v>
      </c>
      <c r="T12" s="6" t="s">
        <v>147</v>
      </c>
      <c r="U12" s="8">
        <f>MAX(F:F)</f>
        <v>19</v>
      </c>
    </row>
    <row r="13" spans="1:21" x14ac:dyDescent="0.25">
      <c r="A13" t="s">
        <v>70</v>
      </c>
      <c r="B13" t="s">
        <v>28</v>
      </c>
      <c r="C13">
        <v>1</v>
      </c>
      <c r="D13">
        <v>5</v>
      </c>
      <c r="E13" t="s">
        <v>6</v>
      </c>
      <c r="F13">
        <v>0</v>
      </c>
      <c r="G13">
        <v>1</v>
      </c>
      <c r="H13" t="s">
        <v>92</v>
      </c>
      <c r="I13" t="s">
        <v>99</v>
      </c>
      <c r="J13" t="s">
        <v>91</v>
      </c>
      <c r="K13" t="s">
        <v>102</v>
      </c>
      <c r="L13" t="s">
        <v>17</v>
      </c>
      <c r="M13" s="10" t="s">
        <v>182</v>
      </c>
      <c r="N13" t="s">
        <v>151</v>
      </c>
      <c r="O13" s="3">
        <v>25564</v>
      </c>
      <c r="P13" t="s">
        <v>6</v>
      </c>
      <c r="Q13" t="s">
        <v>17</v>
      </c>
      <c r="R13" t="s">
        <v>183</v>
      </c>
      <c r="T13" s="6" t="s">
        <v>148</v>
      </c>
      <c r="U13" s="8">
        <f>MAX(G:G)</f>
        <v>3</v>
      </c>
    </row>
    <row r="14" spans="1:21" x14ac:dyDescent="0.25">
      <c r="A14" t="s">
        <v>70</v>
      </c>
      <c r="B14" t="s">
        <v>13</v>
      </c>
      <c r="C14">
        <v>4</v>
      </c>
      <c r="D14">
        <v>2</v>
      </c>
      <c r="E14" t="s">
        <v>6</v>
      </c>
      <c r="F14">
        <v>1</v>
      </c>
      <c r="G14">
        <v>0</v>
      </c>
      <c r="H14" t="s">
        <v>88</v>
      </c>
      <c r="I14" t="s">
        <v>114</v>
      </c>
      <c r="J14" t="s">
        <v>102</v>
      </c>
      <c r="K14" t="s">
        <v>89</v>
      </c>
      <c r="L14" t="s">
        <v>6</v>
      </c>
      <c r="N14" t="s">
        <v>151</v>
      </c>
      <c r="O14" s="3">
        <v>29894</v>
      </c>
      <c r="P14" t="s">
        <v>6</v>
      </c>
      <c r="Q14" t="s">
        <v>6</v>
      </c>
      <c r="T14" s="6" t="s">
        <v>133</v>
      </c>
      <c r="U14" s="8">
        <f>COUNTIF(C:C,"&lt;&gt;")-1</f>
        <v>148</v>
      </c>
    </row>
    <row r="15" spans="1:21" x14ac:dyDescent="0.25">
      <c r="A15" t="s">
        <v>68</v>
      </c>
      <c r="B15" t="s">
        <v>19</v>
      </c>
      <c r="C15">
        <v>4</v>
      </c>
      <c r="D15">
        <v>5</v>
      </c>
      <c r="E15" t="s">
        <v>17</v>
      </c>
      <c r="F15">
        <v>2</v>
      </c>
      <c r="G15">
        <v>0</v>
      </c>
      <c r="H15" t="s">
        <v>96</v>
      </c>
      <c r="I15" t="s">
        <v>92</v>
      </c>
      <c r="J15" t="s">
        <v>88</v>
      </c>
      <c r="K15" t="s">
        <v>113</v>
      </c>
      <c r="L15" t="s">
        <v>6</v>
      </c>
      <c r="N15" t="s">
        <v>184</v>
      </c>
      <c r="O15" s="3">
        <v>24985</v>
      </c>
      <c r="P15" t="s">
        <v>6</v>
      </c>
      <c r="Q15" t="s">
        <v>6</v>
      </c>
      <c r="R15" t="s">
        <v>185</v>
      </c>
      <c r="T15" s="6" t="s">
        <v>149</v>
      </c>
      <c r="U15" s="7">
        <f>COUNTIF(C:C,"&gt;2")/U14*100</f>
        <v>78.38</v>
      </c>
    </row>
    <row r="16" spans="1:21" x14ac:dyDescent="0.25">
      <c r="A16" t="s">
        <v>63</v>
      </c>
      <c r="B16" t="s">
        <v>22</v>
      </c>
      <c r="C16">
        <v>4</v>
      </c>
      <c r="D16">
        <v>3</v>
      </c>
      <c r="E16" t="s">
        <v>17</v>
      </c>
      <c r="F16">
        <v>3</v>
      </c>
      <c r="G16">
        <v>0</v>
      </c>
      <c r="H16" t="s">
        <v>88</v>
      </c>
      <c r="I16" t="s">
        <v>88</v>
      </c>
      <c r="J16" t="s">
        <v>98</v>
      </c>
      <c r="K16" t="s">
        <v>99</v>
      </c>
      <c r="L16" t="s">
        <v>6</v>
      </c>
      <c r="N16" t="s">
        <v>186</v>
      </c>
      <c r="O16" s="3">
        <v>24574</v>
      </c>
      <c r="P16" t="s">
        <v>6</v>
      </c>
      <c r="Q16" t="s">
        <v>17</v>
      </c>
      <c r="R16" t="s">
        <v>187</v>
      </c>
      <c r="T16" s="6" t="s">
        <v>150</v>
      </c>
      <c r="U16" s="7">
        <f>COUNTIF(C:C,"&lt;=2")/U14*100</f>
        <v>21.62</v>
      </c>
    </row>
    <row r="17" spans="1:18" x14ac:dyDescent="0.25">
      <c r="A17" t="s">
        <v>70</v>
      </c>
      <c r="B17" t="s">
        <v>21</v>
      </c>
      <c r="C17">
        <v>0</v>
      </c>
      <c r="D17">
        <v>5</v>
      </c>
      <c r="E17" t="s">
        <v>6</v>
      </c>
      <c r="F17">
        <v>0</v>
      </c>
      <c r="G17">
        <v>1</v>
      </c>
      <c r="H17" t="s">
        <v>98</v>
      </c>
      <c r="I17" t="s">
        <v>112</v>
      </c>
      <c r="J17" t="s">
        <v>92</v>
      </c>
      <c r="K17" t="s">
        <v>99</v>
      </c>
      <c r="L17" t="s">
        <v>6</v>
      </c>
      <c r="N17" t="s">
        <v>195</v>
      </c>
      <c r="O17" s="3">
        <v>13346</v>
      </c>
      <c r="P17" t="s">
        <v>6</v>
      </c>
      <c r="Q17" t="s">
        <v>6</v>
      </c>
      <c r="R17" t="s">
        <v>196</v>
      </c>
    </row>
    <row r="18" spans="1:18" x14ac:dyDescent="0.25">
      <c r="A18" t="s">
        <v>79</v>
      </c>
      <c r="B18" t="s">
        <v>27</v>
      </c>
      <c r="C18">
        <v>4</v>
      </c>
      <c r="D18">
        <v>1</v>
      </c>
      <c r="E18" t="s">
        <v>17</v>
      </c>
      <c r="F18">
        <v>1</v>
      </c>
      <c r="G18">
        <v>0</v>
      </c>
      <c r="H18" t="s">
        <v>88</v>
      </c>
      <c r="I18" t="s">
        <v>88</v>
      </c>
      <c r="J18" t="s">
        <v>94</v>
      </c>
      <c r="K18" t="s">
        <v>92</v>
      </c>
      <c r="L18" t="s">
        <v>6</v>
      </c>
      <c r="N18" t="s">
        <v>155</v>
      </c>
      <c r="O18" s="3">
        <v>26174</v>
      </c>
      <c r="P18" t="s">
        <v>6</v>
      </c>
      <c r="Q18" t="s">
        <v>6</v>
      </c>
    </row>
    <row r="19" spans="1:18" x14ac:dyDescent="0.25">
      <c r="A19" t="s">
        <v>77</v>
      </c>
      <c r="B19" t="s">
        <v>24</v>
      </c>
      <c r="C19">
        <v>4</v>
      </c>
      <c r="D19">
        <v>4</v>
      </c>
      <c r="E19" t="s">
        <v>17</v>
      </c>
      <c r="F19">
        <v>2</v>
      </c>
      <c r="G19">
        <v>0</v>
      </c>
      <c r="H19" t="s">
        <v>109</v>
      </c>
      <c r="I19" t="s">
        <v>89</v>
      </c>
      <c r="J19" t="s">
        <v>89</v>
      </c>
      <c r="K19" t="s">
        <v>110</v>
      </c>
      <c r="L19" t="s">
        <v>6</v>
      </c>
      <c r="N19" t="s">
        <v>153</v>
      </c>
      <c r="O19" s="3">
        <v>28977</v>
      </c>
      <c r="P19" t="s">
        <v>6</v>
      </c>
      <c r="Q19" t="s">
        <v>6</v>
      </c>
    </row>
    <row r="20" spans="1:18" x14ac:dyDescent="0.25">
      <c r="A20" t="s">
        <v>77</v>
      </c>
      <c r="B20" t="s">
        <v>23</v>
      </c>
      <c r="C20">
        <v>3</v>
      </c>
      <c r="D20">
        <v>2</v>
      </c>
      <c r="E20" t="s">
        <v>6</v>
      </c>
      <c r="F20">
        <v>3</v>
      </c>
      <c r="G20">
        <v>0</v>
      </c>
      <c r="H20" t="s">
        <v>109</v>
      </c>
      <c r="I20" t="s">
        <v>111</v>
      </c>
      <c r="J20" t="s">
        <v>95</v>
      </c>
      <c r="K20" t="s">
        <v>99</v>
      </c>
      <c r="L20" t="s">
        <v>6</v>
      </c>
      <c r="N20" t="s">
        <v>153</v>
      </c>
      <c r="O20" s="3">
        <v>30500</v>
      </c>
      <c r="P20" t="s">
        <v>17</v>
      </c>
      <c r="Q20" t="s">
        <v>6</v>
      </c>
    </row>
    <row r="21" spans="1:18" x14ac:dyDescent="0.25">
      <c r="A21" t="s">
        <v>77</v>
      </c>
      <c r="B21" t="s">
        <v>19</v>
      </c>
      <c r="C21">
        <v>3</v>
      </c>
      <c r="D21">
        <v>3</v>
      </c>
      <c r="E21" t="s">
        <v>6</v>
      </c>
      <c r="F21">
        <v>4</v>
      </c>
      <c r="G21">
        <v>0</v>
      </c>
      <c r="H21" t="s">
        <v>97</v>
      </c>
      <c r="I21" t="s">
        <v>107</v>
      </c>
      <c r="J21" t="s">
        <v>89</v>
      </c>
      <c r="K21" t="s">
        <v>102</v>
      </c>
      <c r="L21" t="s">
        <v>6</v>
      </c>
      <c r="N21" t="s">
        <v>153</v>
      </c>
      <c r="O21" s="3">
        <v>28715</v>
      </c>
      <c r="P21" t="s">
        <v>17</v>
      </c>
      <c r="Q21" t="s">
        <v>6</v>
      </c>
      <c r="R21" t="s">
        <v>197</v>
      </c>
    </row>
    <row r="22" spans="1:18" x14ac:dyDescent="0.25">
      <c r="A22" t="s">
        <v>77</v>
      </c>
      <c r="B22" t="s">
        <v>28</v>
      </c>
      <c r="C22">
        <v>3</v>
      </c>
      <c r="D22">
        <v>2</v>
      </c>
      <c r="E22" t="s">
        <v>17</v>
      </c>
      <c r="F22">
        <v>5</v>
      </c>
      <c r="G22">
        <v>0</v>
      </c>
      <c r="H22" t="s">
        <v>91</v>
      </c>
      <c r="I22" t="s">
        <v>91</v>
      </c>
      <c r="J22" t="s">
        <v>103</v>
      </c>
      <c r="K22" t="s">
        <v>103</v>
      </c>
      <c r="L22" t="s">
        <v>6</v>
      </c>
      <c r="N22" t="s">
        <v>153</v>
      </c>
      <c r="O22" s="3">
        <v>26141</v>
      </c>
      <c r="P22" t="s">
        <v>17</v>
      </c>
      <c r="Q22" t="s">
        <v>6</v>
      </c>
    </row>
    <row r="23" spans="1:18" x14ac:dyDescent="0.25">
      <c r="A23" t="s">
        <v>66</v>
      </c>
      <c r="B23" t="s">
        <v>25</v>
      </c>
      <c r="C23">
        <v>4</v>
      </c>
      <c r="D23">
        <v>1</v>
      </c>
      <c r="E23" t="s">
        <v>6</v>
      </c>
      <c r="F23">
        <v>6</v>
      </c>
      <c r="G23">
        <v>0</v>
      </c>
      <c r="H23" t="s">
        <v>110</v>
      </c>
      <c r="I23" t="s">
        <v>102</v>
      </c>
      <c r="J23" t="s">
        <v>102</v>
      </c>
      <c r="K23" t="s">
        <v>112</v>
      </c>
      <c r="L23" t="s">
        <v>17</v>
      </c>
      <c r="M23" s="10">
        <v>1</v>
      </c>
      <c r="N23" t="s">
        <v>205</v>
      </c>
      <c r="O23" s="3">
        <v>30612</v>
      </c>
      <c r="P23" t="s">
        <v>6</v>
      </c>
      <c r="Q23" t="s">
        <v>6</v>
      </c>
      <c r="R23" t="s">
        <v>206</v>
      </c>
    </row>
    <row r="24" spans="1:18" x14ac:dyDescent="0.25">
      <c r="A24" t="s">
        <v>74</v>
      </c>
      <c r="B24" t="s">
        <v>27</v>
      </c>
      <c r="C24">
        <v>4</v>
      </c>
      <c r="D24">
        <v>4</v>
      </c>
      <c r="E24" t="s">
        <v>6</v>
      </c>
      <c r="F24">
        <v>7</v>
      </c>
      <c r="G24">
        <v>0</v>
      </c>
      <c r="H24" t="s">
        <v>108</v>
      </c>
      <c r="I24" t="s">
        <v>90</v>
      </c>
      <c r="J24" t="s">
        <v>114</v>
      </c>
      <c r="K24" t="s">
        <v>115</v>
      </c>
      <c r="L24" t="s">
        <v>6</v>
      </c>
      <c r="N24" t="s">
        <v>156</v>
      </c>
      <c r="O24" s="3">
        <v>30600</v>
      </c>
      <c r="P24" t="s">
        <v>6</v>
      </c>
      <c r="Q24" t="s">
        <v>6</v>
      </c>
    </row>
    <row r="25" spans="1:18" x14ac:dyDescent="0.25">
      <c r="A25" t="s">
        <v>77</v>
      </c>
      <c r="B25" t="s">
        <v>22</v>
      </c>
      <c r="C25">
        <v>4</v>
      </c>
      <c r="D25">
        <v>4</v>
      </c>
      <c r="E25" t="s">
        <v>6</v>
      </c>
      <c r="F25">
        <v>8</v>
      </c>
      <c r="G25">
        <v>0</v>
      </c>
      <c r="H25" t="s">
        <v>87</v>
      </c>
      <c r="I25" t="s">
        <v>116</v>
      </c>
      <c r="J25" t="s">
        <v>88</v>
      </c>
      <c r="K25" t="s">
        <v>99</v>
      </c>
      <c r="L25" t="s">
        <v>6</v>
      </c>
      <c r="N25" t="s">
        <v>153</v>
      </c>
      <c r="O25" s="3">
        <v>31606</v>
      </c>
      <c r="P25" t="s">
        <v>6</v>
      </c>
      <c r="Q25" t="s">
        <v>6</v>
      </c>
      <c r="R25" t="s">
        <v>207</v>
      </c>
    </row>
    <row r="26" spans="1:18" x14ac:dyDescent="0.25">
      <c r="A26" t="s">
        <v>79</v>
      </c>
      <c r="B26" t="s">
        <v>26</v>
      </c>
      <c r="C26">
        <v>4</v>
      </c>
      <c r="D26">
        <v>2</v>
      </c>
      <c r="E26" t="s">
        <v>17</v>
      </c>
      <c r="F26">
        <v>9</v>
      </c>
      <c r="G26">
        <v>0</v>
      </c>
      <c r="H26" t="s">
        <v>114</v>
      </c>
      <c r="I26" t="s">
        <v>107</v>
      </c>
      <c r="J26" t="s">
        <v>89</v>
      </c>
      <c r="K26" t="s">
        <v>89</v>
      </c>
      <c r="L26" t="s">
        <v>6</v>
      </c>
      <c r="N26" t="s">
        <v>155</v>
      </c>
      <c r="O26" s="3">
        <v>29723</v>
      </c>
      <c r="P26" t="s">
        <v>6</v>
      </c>
      <c r="Q26" t="s">
        <v>6</v>
      </c>
    </row>
    <row r="27" spans="1:18" x14ac:dyDescent="0.25">
      <c r="A27" t="s">
        <v>79</v>
      </c>
      <c r="B27" t="s">
        <v>40</v>
      </c>
      <c r="C27">
        <v>3</v>
      </c>
      <c r="D27">
        <v>5</v>
      </c>
      <c r="E27" t="s">
        <v>6</v>
      </c>
      <c r="F27">
        <v>10</v>
      </c>
      <c r="G27">
        <v>0</v>
      </c>
      <c r="H27" t="s">
        <v>89</v>
      </c>
      <c r="I27" t="s">
        <v>88</v>
      </c>
      <c r="J27" t="s">
        <v>92</v>
      </c>
      <c r="K27" t="s">
        <v>99</v>
      </c>
      <c r="L27" t="s">
        <v>17</v>
      </c>
      <c r="M27" s="10">
        <v>2</v>
      </c>
      <c r="N27" t="s">
        <v>155</v>
      </c>
      <c r="O27" s="3">
        <v>28724</v>
      </c>
      <c r="P27" t="s">
        <v>6</v>
      </c>
      <c r="Q27" t="s">
        <v>6</v>
      </c>
    </row>
    <row r="28" spans="1:18" x14ac:dyDescent="0.25">
      <c r="A28" t="s">
        <v>60</v>
      </c>
      <c r="B28" t="s">
        <v>38</v>
      </c>
      <c r="C28">
        <v>4</v>
      </c>
      <c r="D28">
        <v>4</v>
      </c>
      <c r="E28" t="s">
        <v>6</v>
      </c>
      <c r="F28">
        <v>11</v>
      </c>
      <c r="G28">
        <v>0</v>
      </c>
      <c r="H28" t="s">
        <v>98</v>
      </c>
      <c r="I28" t="s">
        <v>110</v>
      </c>
      <c r="J28" t="s">
        <v>92</v>
      </c>
      <c r="K28" t="s">
        <v>99</v>
      </c>
      <c r="L28" t="s">
        <v>6</v>
      </c>
      <c r="N28" t="s">
        <v>208</v>
      </c>
      <c r="O28" s="3">
        <v>29977</v>
      </c>
      <c r="P28" t="s">
        <v>6</v>
      </c>
      <c r="Q28" t="s">
        <v>17</v>
      </c>
    </row>
    <row r="29" spans="1:18" x14ac:dyDescent="0.25">
      <c r="A29" t="s">
        <v>78</v>
      </c>
      <c r="B29" t="s">
        <v>23</v>
      </c>
      <c r="C29">
        <v>4</v>
      </c>
      <c r="D29">
        <v>2</v>
      </c>
      <c r="E29" t="s">
        <v>6</v>
      </c>
      <c r="F29">
        <v>12</v>
      </c>
      <c r="G29">
        <v>0</v>
      </c>
      <c r="H29" t="s">
        <v>87</v>
      </c>
      <c r="I29" t="s">
        <v>116</v>
      </c>
      <c r="J29" t="s">
        <v>102</v>
      </c>
      <c r="K29" t="s">
        <v>91</v>
      </c>
      <c r="L29" t="s">
        <v>6</v>
      </c>
      <c r="N29" t="s">
        <v>209</v>
      </c>
      <c r="O29" s="3">
        <v>29000</v>
      </c>
      <c r="P29" t="s">
        <v>6</v>
      </c>
      <c r="Q29" t="s">
        <v>17</v>
      </c>
    </row>
    <row r="30" spans="1:18" x14ac:dyDescent="0.25">
      <c r="A30" t="s">
        <v>77</v>
      </c>
      <c r="B30" t="s">
        <v>20</v>
      </c>
      <c r="C30">
        <v>3</v>
      </c>
      <c r="D30">
        <v>3</v>
      </c>
      <c r="E30" t="s">
        <v>6</v>
      </c>
      <c r="F30">
        <v>13</v>
      </c>
      <c r="G30">
        <v>0</v>
      </c>
      <c r="H30" t="s">
        <v>99</v>
      </c>
      <c r="I30" t="s">
        <v>89</v>
      </c>
      <c r="J30" t="s">
        <v>114</v>
      </c>
      <c r="K30" t="s">
        <v>92</v>
      </c>
      <c r="L30" t="s">
        <v>6</v>
      </c>
      <c r="N30" t="s">
        <v>153</v>
      </c>
      <c r="O30" s="3">
        <v>23404</v>
      </c>
      <c r="P30" t="s">
        <v>17</v>
      </c>
      <c r="Q30" t="s">
        <v>17</v>
      </c>
    </row>
    <row r="31" spans="1:18" x14ac:dyDescent="0.25">
      <c r="A31" t="s">
        <v>77</v>
      </c>
      <c r="B31" t="s">
        <v>13</v>
      </c>
      <c r="C31">
        <v>4</v>
      </c>
      <c r="D31">
        <v>3</v>
      </c>
      <c r="E31" t="s">
        <v>17</v>
      </c>
      <c r="F31">
        <v>14</v>
      </c>
      <c r="G31">
        <v>0</v>
      </c>
      <c r="H31" t="s">
        <v>99</v>
      </c>
      <c r="I31" t="s">
        <v>93</v>
      </c>
      <c r="J31" t="s">
        <v>104</v>
      </c>
      <c r="K31" t="s">
        <v>96</v>
      </c>
      <c r="L31" t="s">
        <v>6</v>
      </c>
      <c r="N31" t="s">
        <v>153</v>
      </c>
      <c r="O31" s="3">
        <v>29100</v>
      </c>
      <c r="P31" t="s">
        <v>6</v>
      </c>
      <c r="Q31" t="s">
        <v>6</v>
      </c>
    </row>
    <row r="32" spans="1:18" x14ac:dyDescent="0.25">
      <c r="A32" t="s">
        <v>79</v>
      </c>
      <c r="B32" t="s">
        <v>38</v>
      </c>
      <c r="C32">
        <v>3</v>
      </c>
      <c r="D32">
        <v>5</v>
      </c>
      <c r="E32" t="s">
        <v>6</v>
      </c>
      <c r="F32">
        <v>15</v>
      </c>
      <c r="G32">
        <v>0</v>
      </c>
      <c r="H32" t="s">
        <v>116</v>
      </c>
      <c r="I32" t="s">
        <v>88</v>
      </c>
      <c r="J32" t="s">
        <v>91</v>
      </c>
      <c r="K32" t="s">
        <v>88</v>
      </c>
      <c r="L32" t="s">
        <v>6</v>
      </c>
      <c r="N32" t="s">
        <v>155</v>
      </c>
      <c r="O32" s="3">
        <v>26125</v>
      </c>
      <c r="P32" t="s">
        <v>6</v>
      </c>
      <c r="Q32" t="s">
        <v>6</v>
      </c>
    </row>
    <row r="33" spans="1:18" x14ac:dyDescent="0.25">
      <c r="A33" t="s">
        <v>79</v>
      </c>
      <c r="B33" t="s">
        <v>24</v>
      </c>
      <c r="C33">
        <v>4</v>
      </c>
      <c r="D33">
        <v>3</v>
      </c>
      <c r="E33" t="s">
        <v>6</v>
      </c>
      <c r="F33">
        <v>16</v>
      </c>
      <c r="G33">
        <v>0</v>
      </c>
      <c r="H33" t="s">
        <v>99</v>
      </c>
      <c r="I33" t="s">
        <v>113</v>
      </c>
      <c r="J33" t="s">
        <v>94</v>
      </c>
      <c r="K33" t="s">
        <v>99</v>
      </c>
      <c r="L33" t="s">
        <v>6</v>
      </c>
      <c r="N33" t="s">
        <v>155</v>
      </c>
      <c r="O33" s="3">
        <v>30500</v>
      </c>
      <c r="P33" t="s">
        <v>6</v>
      </c>
      <c r="Q33" t="s">
        <v>17</v>
      </c>
      <c r="R33" t="s">
        <v>220</v>
      </c>
    </row>
    <row r="34" spans="1:18" x14ac:dyDescent="0.25">
      <c r="A34" t="s">
        <v>66</v>
      </c>
      <c r="B34" t="s">
        <v>46</v>
      </c>
      <c r="C34">
        <v>4</v>
      </c>
      <c r="D34">
        <v>1</v>
      </c>
      <c r="E34" t="s">
        <v>17</v>
      </c>
      <c r="F34">
        <v>17</v>
      </c>
      <c r="G34">
        <v>0</v>
      </c>
      <c r="H34" t="s">
        <v>89</v>
      </c>
      <c r="I34" t="s">
        <v>91</v>
      </c>
      <c r="J34" t="s">
        <v>113</v>
      </c>
      <c r="K34" t="s">
        <v>91</v>
      </c>
      <c r="L34" t="s">
        <v>6</v>
      </c>
      <c r="N34" t="s">
        <v>205</v>
      </c>
      <c r="O34" s="3">
        <v>26468</v>
      </c>
      <c r="P34" t="s">
        <v>6</v>
      </c>
      <c r="Q34" t="s">
        <v>6</v>
      </c>
    </row>
    <row r="35" spans="1:18" x14ac:dyDescent="0.25">
      <c r="A35" t="s">
        <v>65</v>
      </c>
      <c r="B35" t="s">
        <v>46</v>
      </c>
      <c r="C35">
        <v>4</v>
      </c>
      <c r="D35">
        <v>1</v>
      </c>
      <c r="E35" t="s">
        <v>6</v>
      </c>
      <c r="F35">
        <v>18</v>
      </c>
      <c r="G35">
        <v>0</v>
      </c>
      <c r="H35" t="s">
        <v>113</v>
      </c>
      <c r="I35" t="s">
        <v>99</v>
      </c>
      <c r="J35" t="s">
        <v>89</v>
      </c>
      <c r="K35" t="s">
        <v>107</v>
      </c>
      <c r="L35" t="s">
        <v>6</v>
      </c>
      <c r="N35" t="s">
        <v>221</v>
      </c>
      <c r="O35" s="3">
        <v>23048</v>
      </c>
      <c r="P35" t="s">
        <v>6</v>
      </c>
      <c r="Q35" t="s">
        <v>6</v>
      </c>
    </row>
    <row r="36" spans="1:18" x14ac:dyDescent="0.25">
      <c r="A36" t="s">
        <v>76</v>
      </c>
      <c r="B36" t="s">
        <v>12</v>
      </c>
      <c r="C36">
        <v>4</v>
      </c>
      <c r="D36">
        <v>2</v>
      </c>
      <c r="E36" t="s">
        <v>6</v>
      </c>
      <c r="F36">
        <v>19</v>
      </c>
      <c r="G36">
        <v>0</v>
      </c>
      <c r="H36" t="s">
        <v>105</v>
      </c>
      <c r="I36" t="s">
        <v>89</v>
      </c>
      <c r="J36" t="s">
        <v>89</v>
      </c>
      <c r="K36" t="s">
        <v>88</v>
      </c>
      <c r="L36" t="s">
        <v>6</v>
      </c>
      <c r="N36" t="s">
        <v>222</v>
      </c>
      <c r="O36" s="3">
        <v>27279</v>
      </c>
      <c r="P36" t="s">
        <v>6</v>
      </c>
      <c r="Q36" t="s">
        <v>6</v>
      </c>
    </row>
    <row r="37" spans="1:18" x14ac:dyDescent="0.25">
      <c r="A37" t="s">
        <v>76</v>
      </c>
      <c r="B37" t="s">
        <v>38</v>
      </c>
      <c r="C37">
        <v>1</v>
      </c>
      <c r="D37">
        <v>5</v>
      </c>
      <c r="E37" t="s">
        <v>6</v>
      </c>
      <c r="F37">
        <v>0</v>
      </c>
      <c r="G37">
        <v>1</v>
      </c>
      <c r="H37" t="s">
        <v>95</v>
      </c>
      <c r="I37" t="s">
        <v>89</v>
      </c>
      <c r="J37" t="s">
        <v>92</v>
      </c>
      <c r="K37" t="s">
        <v>88</v>
      </c>
      <c r="L37" t="s">
        <v>17</v>
      </c>
      <c r="M37" s="10" t="s">
        <v>182</v>
      </c>
      <c r="N37" t="s">
        <v>222</v>
      </c>
      <c r="O37" s="3">
        <v>23785</v>
      </c>
      <c r="P37" t="s">
        <v>6</v>
      </c>
      <c r="Q37" t="s">
        <v>6</v>
      </c>
    </row>
    <row r="38" spans="1:18" x14ac:dyDescent="0.25">
      <c r="A38" t="s">
        <v>76</v>
      </c>
      <c r="B38" t="s">
        <v>40</v>
      </c>
      <c r="C38">
        <v>0</v>
      </c>
      <c r="D38">
        <v>5</v>
      </c>
      <c r="E38" t="s">
        <v>6</v>
      </c>
      <c r="F38">
        <v>0</v>
      </c>
      <c r="G38">
        <v>2</v>
      </c>
      <c r="H38" t="s">
        <v>90</v>
      </c>
      <c r="I38" t="s">
        <v>96</v>
      </c>
      <c r="J38" t="s">
        <v>105</v>
      </c>
      <c r="K38" t="s">
        <v>94</v>
      </c>
      <c r="L38" t="s">
        <v>17</v>
      </c>
      <c r="M38" s="10">
        <v>3</v>
      </c>
      <c r="N38" t="s">
        <v>222</v>
      </c>
      <c r="O38" s="3">
        <v>3919</v>
      </c>
      <c r="P38" t="s">
        <v>6</v>
      </c>
      <c r="Q38" t="s">
        <v>6</v>
      </c>
      <c r="R38" t="s">
        <v>223</v>
      </c>
    </row>
    <row r="39" spans="1:18" x14ac:dyDescent="0.25">
      <c r="A39" t="s">
        <v>71</v>
      </c>
      <c r="B39" t="s">
        <v>15</v>
      </c>
      <c r="C39">
        <v>4</v>
      </c>
      <c r="D39">
        <v>2</v>
      </c>
      <c r="E39" t="s">
        <v>6</v>
      </c>
      <c r="F39">
        <v>1</v>
      </c>
      <c r="G39">
        <v>0</v>
      </c>
      <c r="H39" t="s">
        <v>96</v>
      </c>
      <c r="I39" t="s">
        <v>95</v>
      </c>
      <c r="J39" t="s">
        <v>114</v>
      </c>
      <c r="K39" t="s">
        <v>114</v>
      </c>
      <c r="L39" t="s">
        <v>6</v>
      </c>
      <c r="N39" t="s">
        <v>224</v>
      </c>
      <c r="O39" s="3">
        <v>29745</v>
      </c>
      <c r="P39" t="s">
        <v>6</v>
      </c>
      <c r="Q39" t="s">
        <v>6</v>
      </c>
    </row>
    <row r="40" spans="1:18" x14ac:dyDescent="0.25">
      <c r="A40" t="s">
        <v>63</v>
      </c>
      <c r="B40" t="s">
        <v>21</v>
      </c>
      <c r="C40">
        <v>4</v>
      </c>
      <c r="D40">
        <v>1</v>
      </c>
      <c r="E40" t="s">
        <v>17</v>
      </c>
      <c r="F40">
        <v>2</v>
      </c>
      <c r="G40">
        <v>0</v>
      </c>
      <c r="H40" t="s">
        <v>98</v>
      </c>
      <c r="I40" t="s">
        <v>106</v>
      </c>
      <c r="J40" t="s">
        <v>113</v>
      </c>
      <c r="K40" t="s">
        <v>88</v>
      </c>
      <c r="L40" t="s">
        <v>6</v>
      </c>
      <c r="N40" t="s">
        <v>225</v>
      </c>
      <c r="O40" s="3">
        <v>23074</v>
      </c>
      <c r="P40" t="s">
        <v>6</v>
      </c>
      <c r="Q40" t="s">
        <v>6</v>
      </c>
    </row>
    <row r="41" spans="1:18" x14ac:dyDescent="0.25">
      <c r="A41" t="s">
        <v>63</v>
      </c>
      <c r="B41" t="s">
        <v>19</v>
      </c>
      <c r="C41">
        <v>4</v>
      </c>
      <c r="D41">
        <v>3</v>
      </c>
      <c r="E41" t="s">
        <v>17</v>
      </c>
      <c r="F41">
        <v>3</v>
      </c>
      <c r="G41">
        <v>0</v>
      </c>
      <c r="H41" t="s">
        <v>114</v>
      </c>
      <c r="I41" t="s">
        <v>102</v>
      </c>
      <c r="J41" t="s">
        <v>105</v>
      </c>
      <c r="K41" t="s">
        <v>114</v>
      </c>
      <c r="L41" t="s">
        <v>6</v>
      </c>
      <c r="N41" t="s">
        <v>225</v>
      </c>
      <c r="O41" s="3">
        <v>31697</v>
      </c>
      <c r="P41" t="s">
        <v>6</v>
      </c>
      <c r="Q41" t="s">
        <v>6</v>
      </c>
    </row>
    <row r="42" spans="1:18" x14ac:dyDescent="0.25">
      <c r="A42" t="s">
        <v>69</v>
      </c>
      <c r="B42" t="s">
        <v>12</v>
      </c>
      <c r="C42">
        <v>4</v>
      </c>
      <c r="D42">
        <v>1</v>
      </c>
      <c r="E42" t="s">
        <v>17</v>
      </c>
      <c r="F42">
        <v>4</v>
      </c>
      <c r="G42">
        <v>0</v>
      </c>
      <c r="H42" t="s">
        <v>99</v>
      </c>
      <c r="I42" t="s">
        <v>88</v>
      </c>
      <c r="J42" t="s">
        <v>89</v>
      </c>
      <c r="K42" t="s">
        <v>116</v>
      </c>
      <c r="L42" t="s">
        <v>6</v>
      </c>
      <c r="N42" t="s">
        <v>226</v>
      </c>
      <c r="O42" s="3">
        <v>22047</v>
      </c>
      <c r="P42" t="s">
        <v>6</v>
      </c>
      <c r="Q42" t="s">
        <v>6</v>
      </c>
    </row>
    <row r="43" spans="1:18" x14ac:dyDescent="0.25">
      <c r="A43" t="s">
        <v>10</v>
      </c>
      <c r="B43" t="s">
        <v>30</v>
      </c>
      <c r="C43">
        <v>2</v>
      </c>
      <c r="D43">
        <v>5</v>
      </c>
      <c r="E43" t="s">
        <v>6</v>
      </c>
      <c r="F43">
        <v>0</v>
      </c>
      <c r="G43">
        <v>1</v>
      </c>
      <c r="H43" t="s">
        <v>105</v>
      </c>
      <c r="I43" t="s">
        <v>114</v>
      </c>
      <c r="J43" t="s">
        <v>88</v>
      </c>
      <c r="K43" t="s">
        <v>114</v>
      </c>
      <c r="L43" t="s">
        <v>17</v>
      </c>
      <c r="M43" s="10">
        <v>2</v>
      </c>
      <c r="N43" t="s">
        <v>234</v>
      </c>
      <c r="O43" s="3">
        <v>28875</v>
      </c>
      <c r="P43" t="s">
        <v>6</v>
      </c>
      <c r="Q43" t="s">
        <v>6</v>
      </c>
    </row>
    <row r="44" spans="1:18" x14ac:dyDescent="0.25">
      <c r="A44" t="s">
        <v>73</v>
      </c>
      <c r="B44" t="s">
        <v>30</v>
      </c>
      <c r="C44">
        <v>4</v>
      </c>
      <c r="D44">
        <v>5</v>
      </c>
      <c r="E44" t="s">
        <v>6</v>
      </c>
      <c r="F44">
        <v>1</v>
      </c>
      <c r="G44">
        <v>0</v>
      </c>
      <c r="H44" t="s">
        <v>113</v>
      </c>
      <c r="I44" t="s">
        <v>88</v>
      </c>
      <c r="J44" t="s">
        <v>97</v>
      </c>
      <c r="K44" t="s">
        <v>101</v>
      </c>
      <c r="L44" t="s">
        <v>6</v>
      </c>
      <c r="N44" t="s">
        <v>235</v>
      </c>
      <c r="O44" s="3">
        <v>28635</v>
      </c>
      <c r="P44" t="s">
        <v>6</v>
      </c>
      <c r="Q44" t="s">
        <v>6</v>
      </c>
    </row>
    <row r="45" spans="1:18" x14ac:dyDescent="0.25">
      <c r="A45" t="s">
        <v>73</v>
      </c>
      <c r="B45" t="s">
        <v>19</v>
      </c>
      <c r="C45">
        <v>4</v>
      </c>
      <c r="D45">
        <v>2</v>
      </c>
      <c r="E45" t="s">
        <v>6</v>
      </c>
      <c r="F45">
        <v>2</v>
      </c>
      <c r="G45">
        <v>0</v>
      </c>
      <c r="H45" t="s">
        <v>88</v>
      </c>
      <c r="I45" t="s">
        <v>107</v>
      </c>
      <c r="J45" t="s">
        <v>106</v>
      </c>
      <c r="K45" t="s">
        <v>116</v>
      </c>
      <c r="L45" t="s">
        <v>6</v>
      </c>
      <c r="N45" t="s">
        <v>236</v>
      </c>
      <c r="O45" s="3">
        <v>24999</v>
      </c>
      <c r="P45" t="s">
        <v>6</v>
      </c>
      <c r="Q45" t="s">
        <v>6</v>
      </c>
      <c r="R45" t="s">
        <v>237</v>
      </c>
    </row>
    <row r="46" spans="1:18" x14ac:dyDescent="0.25">
      <c r="A46" t="s">
        <v>73</v>
      </c>
      <c r="B46" t="s">
        <v>15</v>
      </c>
      <c r="C46">
        <v>4</v>
      </c>
      <c r="D46">
        <v>4</v>
      </c>
      <c r="E46" t="s">
        <v>6</v>
      </c>
      <c r="F46">
        <v>3</v>
      </c>
      <c r="G46">
        <v>0</v>
      </c>
      <c r="H46" t="s">
        <v>98</v>
      </c>
      <c r="I46" t="s">
        <v>116</v>
      </c>
      <c r="J46" t="s">
        <v>104</v>
      </c>
      <c r="K46" t="s">
        <v>114</v>
      </c>
      <c r="L46" t="s">
        <v>6</v>
      </c>
      <c r="N46" t="s">
        <v>236</v>
      </c>
      <c r="O46" s="3">
        <v>28089</v>
      </c>
      <c r="P46" t="s">
        <v>6</v>
      </c>
      <c r="Q46" t="s">
        <v>6</v>
      </c>
    </row>
    <row r="47" spans="1:18" x14ac:dyDescent="0.25">
      <c r="A47" t="s">
        <v>79</v>
      </c>
      <c r="B47" t="s">
        <v>30</v>
      </c>
      <c r="C47">
        <v>3</v>
      </c>
      <c r="D47">
        <v>4</v>
      </c>
      <c r="E47" t="s">
        <v>6</v>
      </c>
      <c r="F47">
        <v>4</v>
      </c>
      <c r="G47">
        <v>0</v>
      </c>
      <c r="H47" t="s">
        <v>94</v>
      </c>
      <c r="I47" t="s">
        <v>112</v>
      </c>
      <c r="J47" t="s">
        <v>107</v>
      </c>
      <c r="K47" t="s">
        <v>114</v>
      </c>
      <c r="L47" t="s">
        <v>6</v>
      </c>
      <c r="N47" t="s">
        <v>155</v>
      </c>
      <c r="O47" s="3">
        <v>22896</v>
      </c>
      <c r="P47" t="s">
        <v>17</v>
      </c>
      <c r="Q47" t="s">
        <v>6</v>
      </c>
    </row>
    <row r="48" spans="1:18" x14ac:dyDescent="0.25">
      <c r="A48" t="s">
        <v>79</v>
      </c>
      <c r="B48" t="s">
        <v>21</v>
      </c>
      <c r="C48">
        <v>4</v>
      </c>
      <c r="D48">
        <v>2</v>
      </c>
      <c r="E48" t="s">
        <v>17</v>
      </c>
      <c r="F48">
        <v>5</v>
      </c>
      <c r="G48">
        <v>0</v>
      </c>
      <c r="H48" t="s">
        <v>88</v>
      </c>
      <c r="I48" t="s">
        <v>88</v>
      </c>
      <c r="J48" t="s">
        <v>114</v>
      </c>
      <c r="K48" t="s">
        <v>102</v>
      </c>
      <c r="L48" t="s">
        <v>6</v>
      </c>
      <c r="N48" t="s">
        <v>155</v>
      </c>
      <c r="O48" s="3">
        <v>20395</v>
      </c>
      <c r="P48" t="s">
        <v>6</v>
      </c>
      <c r="Q48" t="s">
        <v>6</v>
      </c>
      <c r="R48" t="s">
        <v>245</v>
      </c>
    </row>
    <row r="49" spans="1:18" x14ac:dyDescent="0.25">
      <c r="A49" t="s">
        <v>77</v>
      </c>
      <c r="B49" t="s">
        <v>34</v>
      </c>
      <c r="C49">
        <v>4</v>
      </c>
      <c r="D49">
        <v>2</v>
      </c>
      <c r="E49" t="s">
        <v>17</v>
      </c>
      <c r="F49">
        <v>6</v>
      </c>
      <c r="G49">
        <v>0</v>
      </c>
      <c r="H49" t="s">
        <v>89</v>
      </c>
      <c r="I49" t="s">
        <v>88</v>
      </c>
      <c r="J49" t="s">
        <v>108</v>
      </c>
      <c r="K49" t="s">
        <v>114</v>
      </c>
      <c r="L49" t="s">
        <v>6</v>
      </c>
      <c r="N49" t="s">
        <v>153</v>
      </c>
      <c r="O49" s="3">
        <v>32000</v>
      </c>
      <c r="P49" t="s">
        <v>6</v>
      </c>
      <c r="Q49" t="s">
        <v>6</v>
      </c>
    </row>
    <row r="50" spans="1:18" x14ac:dyDescent="0.25">
      <c r="A50" t="s">
        <v>77</v>
      </c>
      <c r="B50" t="s">
        <v>46</v>
      </c>
      <c r="C50">
        <v>4</v>
      </c>
      <c r="D50">
        <v>2</v>
      </c>
      <c r="E50" t="s">
        <v>17</v>
      </c>
      <c r="F50">
        <v>7</v>
      </c>
      <c r="G50">
        <v>0</v>
      </c>
      <c r="H50" t="s">
        <v>89</v>
      </c>
      <c r="I50" t="s">
        <v>89</v>
      </c>
      <c r="J50" t="s">
        <v>96</v>
      </c>
      <c r="K50" t="s">
        <v>113</v>
      </c>
      <c r="L50" t="s">
        <v>6</v>
      </c>
      <c r="N50" t="s">
        <v>153</v>
      </c>
      <c r="O50" s="3">
        <v>29654</v>
      </c>
      <c r="P50" t="s">
        <v>6</v>
      </c>
      <c r="Q50" t="s">
        <v>6</v>
      </c>
      <c r="R50" t="s">
        <v>246</v>
      </c>
    </row>
    <row r="51" spans="1:18" x14ac:dyDescent="0.25">
      <c r="A51" t="s">
        <v>77</v>
      </c>
      <c r="B51" t="s">
        <v>22</v>
      </c>
      <c r="C51">
        <v>4</v>
      </c>
      <c r="D51">
        <v>1</v>
      </c>
      <c r="E51" t="s">
        <v>6</v>
      </c>
      <c r="F51">
        <v>8</v>
      </c>
      <c r="G51">
        <v>0</v>
      </c>
      <c r="H51" t="s">
        <v>88</v>
      </c>
      <c r="I51" t="s">
        <v>105</v>
      </c>
      <c r="J51" t="s">
        <v>101</v>
      </c>
      <c r="K51" t="s">
        <v>102</v>
      </c>
      <c r="L51" t="s">
        <v>6</v>
      </c>
      <c r="N51" t="s">
        <v>153</v>
      </c>
      <c r="O51" s="3">
        <v>31280</v>
      </c>
      <c r="P51" t="s">
        <v>6</v>
      </c>
      <c r="Q51" t="s">
        <v>6</v>
      </c>
    </row>
    <row r="52" spans="1:18" x14ac:dyDescent="0.25">
      <c r="A52" t="s">
        <v>77</v>
      </c>
      <c r="B52" t="s">
        <v>13</v>
      </c>
      <c r="C52">
        <v>1</v>
      </c>
      <c r="D52">
        <v>5</v>
      </c>
      <c r="E52" t="s">
        <v>6</v>
      </c>
      <c r="F52">
        <v>0</v>
      </c>
      <c r="G52">
        <v>1</v>
      </c>
      <c r="H52" t="s">
        <v>106</v>
      </c>
      <c r="I52" t="s">
        <v>94</v>
      </c>
      <c r="J52" t="s">
        <v>99</v>
      </c>
      <c r="K52" t="s">
        <v>91</v>
      </c>
      <c r="L52" t="s">
        <v>17</v>
      </c>
      <c r="M52" s="10" t="s">
        <v>247</v>
      </c>
      <c r="N52" t="s">
        <v>153</v>
      </c>
      <c r="O52" s="3">
        <v>28900</v>
      </c>
      <c r="P52" t="s">
        <v>6</v>
      </c>
      <c r="Q52" t="s">
        <v>6</v>
      </c>
    </row>
    <row r="53" spans="1:18" x14ac:dyDescent="0.25">
      <c r="A53" t="s">
        <v>77</v>
      </c>
      <c r="B53" t="s">
        <v>13</v>
      </c>
      <c r="C53">
        <v>4</v>
      </c>
      <c r="D53">
        <v>3</v>
      </c>
      <c r="E53" t="s">
        <v>6</v>
      </c>
      <c r="F53">
        <v>1</v>
      </c>
      <c r="G53">
        <v>0</v>
      </c>
      <c r="H53" t="s">
        <v>90</v>
      </c>
      <c r="I53" t="s">
        <v>88</v>
      </c>
      <c r="J53" t="s">
        <v>95</v>
      </c>
      <c r="K53" t="s">
        <v>104</v>
      </c>
      <c r="L53" t="s">
        <v>6</v>
      </c>
      <c r="N53" t="s">
        <v>153</v>
      </c>
      <c r="O53" s="3">
        <v>28588</v>
      </c>
      <c r="P53" t="s">
        <v>6</v>
      </c>
      <c r="Q53" t="s">
        <v>6</v>
      </c>
    </row>
    <row r="54" spans="1:18" x14ac:dyDescent="0.25">
      <c r="A54" t="s">
        <v>10</v>
      </c>
      <c r="B54" t="s">
        <v>16</v>
      </c>
      <c r="C54">
        <v>4</v>
      </c>
      <c r="D54">
        <v>5</v>
      </c>
      <c r="E54" t="s">
        <v>17</v>
      </c>
      <c r="F54">
        <v>2</v>
      </c>
      <c r="G54">
        <v>0</v>
      </c>
      <c r="H54" t="s">
        <v>90</v>
      </c>
      <c r="I54" t="s">
        <v>88</v>
      </c>
      <c r="J54" t="s">
        <v>88</v>
      </c>
      <c r="K54" t="s">
        <v>99</v>
      </c>
      <c r="L54" t="s">
        <v>6</v>
      </c>
      <c r="N54" t="s">
        <v>234</v>
      </c>
      <c r="O54" s="3">
        <v>25167</v>
      </c>
      <c r="P54" t="s">
        <v>6</v>
      </c>
      <c r="Q54" t="s">
        <v>6</v>
      </c>
      <c r="R54" t="s">
        <v>248</v>
      </c>
    </row>
    <row r="55" spans="1:18" x14ac:dyDescent="0.25">
      <c r="A55" t="s">
        <v>10</v>
      </c>
      <c r="B55" t="s">
        <v>23</v>
      </c>
      <c r="C55">
        <v>1</v>
      </c>
      <c r="D55">
        <v>5</v>
      </c>
      <c r="E55" t="s">
        <v>6</v>
      </c>
      <c r="F55">
        <v>0</v>
      </c>
      <c r="G55">
        <v>1</v>
      </c>
      <c r="H55" t="s">
        <v>115</v>
      </c>
      <c r="I55" t="s">
        <v>99</v>
      </c>
      <c r="J55" t="s">
        <v>89</v>
      </c>
      <c r="K55" t="s">
        <v>113</v>
      </c>
      <c r="L55" t="s">
        <v>6</v>
      </c>
      <c r="N55" t="s">
        <v>234</v>
      </c>
      <c r="O55" s="3">
        <v>23705</v>
      </c>
      <c r="P55" t="s">
        <v>6</v>
      </c>
      <c r="Q55" t="s">
        <v>17</v>
      </c>
    </row>
    <row r="56" spans="1:18" x14ac:dyDescent="0.25">
      <c r="A56" t="s">
        <v>74</v>
      </c>
      <c r="B56" t="s">
        <v>49</v>
      </c>
      <c r="C56">
        <v>1</v>
      </c>
      <c r="D56">
        <v>5</v>
      </c>
      <c r="E56" t="s">
        <v>6</v>
      </c>
      <c r="F56">
        <v>0</v>
      </c>
      <c r="G56">
        <v>2</v>
      </c>
      <c r="H56" t="s">
        <v>101</v>
      </c>
      <c r="I56" t="s">
        <v>91</v>
      </c>
      <c r="J56" t="s">
        <v>116</v>
      </c>
      <c r="K56" t="s">
        <v>99</v>
      </c>
      <c r="L56" t="s">
        <v>6</v>
      </c>
      <c r="N56" t="s">
        <v>256</v>
      </c>
      <c r="O56" s="3">
        <v>27550</v>
      </c>
      <c r="P56" t="s">
        <v>6</v>
      </c>
      <c r="Q56" t="s">
        <v>6</v>
      </c>
    </row>
    <row r="57" spans="1:18" x14ac:dyDescent="0.25">
      <c r="A57" t="s">
        <v>77</v>
      </c>
      <c r="B57" t="s">
        <v>44</v>
      </c>
      <c r="C57">
        <v>0</v>
      </c>
      <c r="D57">
        <v>5</v>
      </c>
      <c r="E57" t="s">
        <v>6</v>
      </c>
      <c r="F57">
        <v>0</v>
      </c>
      <c r="G57">
        <v>3</v>
      </c>
      <c r="H57" t="s">
        <v>89</v>
      </c>
      <c r="I57" t="s">
        <v>89</v>
      </c>
      <c r="J57" t="s">
        <v>116</v>
      </c>
      <c r="K57" t="s">
        <v>99</v>
      </c>
      <c r="L57" t="s">
        <v>6</v>
      </c>
      <c r="N57" t="s">
        <v>153</v>
      </c>
      <c r="O57" s="3">
        <v>4206</v>
      </c>
      <c r="P57" t="s">
        <v>6</v>
      </c>
      <c r="Q57" t="s">
        <v>6</v>
      </c>
      <c r="R57" t="s">
        <v>223</v>
      </c>
    </row>
    <row r="58" spans="1:18" x14ac:dyDescent="0.25">
      <c r="A58" t="s">
        <v>77</v>
      </c>
      <c r="B58" t="s">
        <v>38</v>
      </c>
      <c r="C58">
        <v>4</v>
      </c>
      <c r="D58">
        <v>1</v>
      </c>
      <c r="E58" t="s">
        <v>17</v>
      </c>
      <c r="F58">
        <v>1</v>
      </c>
      <c r="G58">
        <v>0</v>
      </c>
      <c r="H58" t="s">
        <v>114</v>
      </c>
      <c r="I58" t="s">
        <v>114</v>
      </c>
      <c r="J58" t="s">
        <v>101</v>
      </c>
      <c r="K58" t="s">
        <v>99</v>
      </c>
      <c r="L58" t="s">
        <v>6</v>
      </c>
      <c r="N58" t="s">
        <v>153</v>
      </c>
      <c r="O58" s="3">
        <v>19673</v>
      </c>
      <c r="P58" t="s">
        <v>6</v>
      </c>
      <c r="Q58" t="s">
        <v>6</v>
      </c>
      <c r="R58" t="s">
        <v>257</v>
      </c>
    </row>
    <row r="59" spans="1:18" x14ac:dyDescent="0.25">
      <c r="A59" t="s">
        <v>77</v>
      </c>
      <c r="B59" t="s">
        <v>12</v>
      </c>
      <c r="C59">
        <v>2</v>
      </c>
      <c r="D59">
        <v>5</v>
      </c>
      <c r="E59" t="s">
        <v>6</v>
      </c>
      <c r="F59">
        <v>0</v>
      </c>
      <c r="G59">
        <v>1</v>
      </c>
      <c r="H59" t="s">
        <v>110</v>
      </c>
      <c r="I59" t="s">
        <v>114</v>
      </c>
      <c r="J59" t="s">
        <v>112</v>
      </c>
      <c r="K59" t="s">
        <v>113</v>
      </c>
      <c r="L59" t="s">
        <v>6</v>
      </c>
      <c r="N59" t="s">
        <v>153</v>
      </c>
      <c r="O59" s="3">
        <v>26232</v>
      </c>
      <c r="P59" t="s">
        <v>6</v>
      </c>
      <c r="Q59" t="s">
        <v>6</v>
      </c>
    </row>
    <row r="60" spans="1:18" x14ac:dyDescent="0.25">
      <c r="A60" t="s">
        <v>77</v>
      </c>
      <c r="B60" t="s">
        <v>32</v>
      </c>
      <c r="C60">
        <v>3</v>
      </c>
      <c r="D60">
        <v>5</v>
      </c>
      <c r="E60" t="s">
        <v>6</v>
      </c>
      <c r="F60">
        <v>1</v>
      </c>
      <c r="G60">
        <v>0</v>
      </c>
      <c r="H60" t="s">
        <v>95</v>
      </c>
      <c r="I60" t="s">
        <v>90</v>
      </c>
      <c r="J60" t="s">
        <v>105</v>
      </c>
      <c r="K60" t="s">
        <v>90</v>
      </c>
      <c r="L60" t="s">
        <v>6</v>
      </c>
      <c r="N60" t="s">
        <v>153</v>
      </c>
      <c r="O60" s="3">
        <v>31700</v>
      </c>
      <c r="P60" t="s">
        <v>6</v>
      </c>
      <c r="Q60" t="s">
        <v>6</v>
      </c>
    </row>
    <row r="61" spans="1:18" x14ac:dyDescent="0.25">
      <c r="A61" t="s">
        <v>61</v>
      </c>
      <c r="B61" t="s">
        <v>20</v>
      </c>
      <c r="C61">
        <v>4</v>
      </c>
      <c r="D61">
        <v>4</v>
      </c>
      <c r="E61" t="s">
        <v>6</v>
      </c>
      <c r="F61">
        <v>2</v>
      </c>
      <c r="G61">
        <v>0</v>
      </c>
      <c r="H61" t="s">
        <v>87</v>
      </c>
      <c r="I61" t="s">
        <v>101</v>
      </c>
      <c r="J61" t="s">
        <v>108</v>
      </c>
      <c r="K61" t="s">
        <v>91</v>
      </c>
      <c r="L61" t="s">
        <v>6</v>
      </c>
      <c r="N61" t="s">
        <v>258</v>
      </c>
      <c r="O61" s="3">
        <v>30300</v>
      </c>
      <c r="P61" t="s">
        <v>6</v>
      </c>
      <c r="Q61" t="s">
        <v>6</v>
      </c>
      <c r="R61" t="s">
        <v>259</v>
      </c>
    </row>
    <row r="62" spans="1:18" x14ac:dyDescent="0.25">
      <c r="A62" t="s">
        <v>68</v>
      </c>
      <c r="B62" t="s">
        <v>28</v>
      </c>
      <c r="C62">
        <v>3</v>
      </c>
      <c r="D62">
        <v>2</v>
      </c>
      <c r="E62" t="s">
        <v>6</v>
      </c>
      <c r="F62">
        <v>3</v>
      </c>
      <c r="G62">
        <v>0</v>
      </c>
      <c r="H62" t="s">
        <v>97</v>
      </c>
      <c r="I62" t="s">
        <v>88</v>
      </c>
      <c r="J62" t="s">
        <v>88</v>
      </c>
      <c r="K62" t="s">
        <v>88</v>
      </c>
      <c r="L62" t="s">
        <v>17</v>
      </c>
      <c r="M62" s="10">
        <v>1</v>
      </c>
      <c r="N62" t="s">
        <v>184</v>
      </c>
      <c r="O62" s="3">
        <v>27592</v>
      </c>
      <c r="P62" t="s">
        <v>6</v>
      </c>
      <c r="Q62" t="s">
        <v>6</v>
      </c>
    </row>
    <row r="63" spans="1:18" x14ac:dyDescent="0.25">
      <c r="A63" t="s">
        <v>79</v>
      </c>
      <c r="B63" t="s">
        <v>28</v>
      </c>
      <c r="C63">
        <v>4</v>
      </c>
      <c r="D63">
        <v>4</v>
      </c>
      <c r="E63" t="s">
        <v>6</v>
      </c>
      <c r="F63">
        <v>4</v>
      </c>
      <c r="G63">
        <v>0</v>
      </c>
      <c r="H63" t="s">
        <v>89</v>
      </c>
      <c r="I63" t="s">
        <v>88</v>
      </c>
      <c r="J63" t="s">
        <v>105</v>
      </c>
      <c r="K63" t="s">
        <v>102</v>
      </c>
      <c r="L63" t="s">
        <v>6</v>
      </c>
      <c r="N63" t="s">
        <v>155</v>
      </c>
      <c r="O63" s="3">
        <v>28701</v>
      </c>
      <c r="P63" t="s">
        <v>6</v>
      </c>
      <c r="Q63" t="s">
        <v>6</v>
      </c>
    </row>
    <row r="64" spans="1:18" x14ac:dyDescent="0.25">
      <c r="A64" t="s">
        <v>77</v>
      </c>
      <c r="B64" t="s">
        <v>12</v>
      </c>
      <c r="C64">
        <v>3</v>
      </c>
      <c r="D64">
        <v>4</v>
      </c>
      <c r="E64" t="s">
        <v>6</v>
      </c>
      <c r="F64">
        <v>5</v>
      </c>
      <c r="G64">
        <v>0</v>
      </c>
      <c r="H64" t="s">
        <v>114</v>
      </c>
      <c r="I64" t="s">
        <v>111</v>
      </c>
      <c r="J64" t="s">
        <v>92</v>
      </c>
      <c r="K64" t="s">
        <v>103</v>
      </c>
      <c r="L64" t="s">
        <v>6</v>
      </c>
      <c r="N64" t="s">
        <v>153</v>
      </c>
      <c r="O64" s="3">
        <v>31700</v>
      </c>
      <c r="P64" t="s">
        <v>17</v>
      </c>
      <c r="Q64" t="s">
        <v>6</v>
      </c>
    </row>
    <row r="65" spans="1:18" x14ac:dyDescent="0.25">
      <c r="A65" t="s">
        <v>70</v>
      </c>
      <c r="B65" t="s">
        <v>15</v>
      </c>
      <c r="C65">
        <v>1</v>
      </c>
      <c r="D65">
        <v>5</v>
      </c>
      <c r="E65" t="s">
        <v>6</v>
      </c>
      <c r="F65">
        <v>0</v>
      </c>
      <c r="G65">
        <v>1</v>
      </c>
      <c r="H65" t="s">
        <v>87</v>
      </c>
      <c r="I65" t="s">
        <v>102</v>
      </c>
      <c r="J65" t="s">
        <v>89</v>
      </c>
      <c r="K65" t="s">
        <v>90</v>
      </c>
      <c r="L65" t="s">
        <v>17</v>
      </c>
      <c r="M65" s="10">
        <v>2</v>
      </c>
      <c r="N65" t="s">
        <v>271</v>
      </c>
      <c r="O65" s="3">
        <v>23132</v>
      </c>
      <c r="P65" t="s">
        <v>6</v>
      </c>
      <c r="Q65" t="s">
        <v>6</v>
      </c>
      <c r="R65" t="s">
        <v>270</v>
      </c>
    </row>
    <row r="66" spans="1:18" x14ac:dyDescent="0.25">
      <c r="A66" t="s">
        <v>68</v>
      </c>
      <c r="B66" t="s">
        <v>34</v>
      </c>
      <c r="C66">
        <v>3</v>
      </c>
      <c r="D66">
        <v>5</v>
      </c>
      <c r="E66" t="s">
        <v>6</v>
      </c>
      <c r="F66">
        <v>1</v>
      </c>
      <c r="G66">
        <v>0</v>
      </c>
      <c r="H66" t="s">
        <v>109</v>
      </c>
      <c r="I66" t="s">
        <v>98</v>
      </c>
      <c r="J66" t="s">
        <v>116</v>
      </c>
      <c r="K66" t="s">
        <v>88</v>
      </c>
      <c r="L66" t="s">
        <v>17</v>
      </c>
      <c r="M66" s="10">
        <v>1</v>
      </c>
      <c r="N66" t="s">
        <v>272</v>
      </c>
      <c r="O66" s="3">
        <v>21974</v>
      </c>
      <c r="P66" t="s">
        <v>6</v>
      </c>
      <c r="Q66" t="s">
        <v>6</v>
      </c>
    </row>
    <row r="67" spans="1:18" x14ac:dyDescent="0.25">
      <c r="A67" t="s">
        <v>73</v>
      </c>
      <c r="B67" t="s">
        <v>46</v>
      </c>
      <c r="C67">
        <v>4</v>
      </c>
      <c r="D67">
        <v>5</v>
      </c>
      <c r="E67" t="s">
        <v>6</v>
      </c>
      <c r="F67">
        <v>2</v>
      </c>
      <c r="G67">
        <v>0</v>
      </c>
      <c r="H67" t="s">
        <v>106</v>
      </c>
      <c r="I67" t="s">
        <v>89</v>
      </c>
      <c r="J67" t="s">
        <v>105</v>
      </c>
      <c r="K67" t="s">
        <v>93</v>
      </c>
      <c r="L67" t="s">
        <v>6</v>
      </c>
      <c r="N67" t="s">
        <v>273</v>
      </c>
      <c r="O67" s="3">
        <v>31404</v>
      </c>
      <c r="P67" t="s">
        <v>6</v>
      </c>
      <c r="Q67" t="s">
        <v>6</v>
      </c>
    </row>
    <row r="68" spans="1:18" x14ac:dyDescent="0.25">
      <c r="A68" t="s">
        <v>76</v>
      </c>
      <c r="B68" t="s">
        <v>21</v>
      </c>
      <c r="C68">
        <v>1</v>
      </c>
      <c r="D68">
        <v>5</v>
      </c>
      <c r="E68" t="s">
        <v>6</v>
      </c>
      <c r="F68">
        <v>0</v>
      </c>
      <c r="G68">
        <v>1</v>
      </c>
      <c r="H68" t="s">
        <v>88</v>
      </c>
      <c r="I68" t="s">
        <v>95</v>
      </c>
      <c r="J68" t="s">
        <v>107</v>
      </c>
      <c r="K68" t="s">
        <v>114</v>
      </c>
      <c r="L68" t="s">
        <v>17</v>
      </c>
      <c r="M68" s="10">
        <v>1</v>
      </c>
      <c r="N68" t="s">
        <v>291</v>
      </c>
      <c r="O68" s="3">
        <v>26023</v>
      </c>
      <c r="P68" t="s">
        <v>6</v>
      </c>
      <c r="Q68" t="s">
        <v>6</v>
      </c>
      <c r="R68" t="s">
        <v>292</v>
      </c>
    </row>
    <row r="69" spans="1:18" x14ac:dyDescent="0.25">
      <c r="A69" t="s">
        <v>63</v>
      </c>
      <c r="B69" t="s">
        <v>31</v>
      </c>
      <c r="C69">
        <v>4</v>
      </c>
      <c r="D69">
        <v>1</v>
      </c>
      <c r="E69" t="s">
        <v>17</v>
      </c>
      <c r="F69">
        <v>1</v>
      </c>
      <c r="G69">
        <v>0</v>
      </c>
      <c r="H69" t="s">
        <v>105</v>
      </c>
      <c r="I69" t="s">
        <v>105</v>
      </c>
      <c r="J69" t="s">
        <v>107</v>
      </c>
      <c r="K69" t="s">
        <v>89</v>
      </c>
      <c r="L69" t="s">
        <v>6</v>
      </c>
      <c r="N69" t="s">
        <v>293</v>
      </c>
      <c r="O69" s="3">
        <v>31700</v>
      </c>
      <c r="P69" t="s">
        <v>6</v>
      </c>
      <c r="Q69" t="s">
        <v>6</v>
      </c>
    </row>
    <row r="70" spans="1:18" x14ac:dyDescent="0.25">
      <c r="A70" t="s">
        <v>63</v>
      </c>
      <c r="B70" t="s">
        <v>43</v>
      </c>
      <c r="C70">
        <v>4</v>
      </c>
      <c r="D70">
        <v>5</v>
      </c>
      <c r="E70" t="s">
        <v>6</v>
      </c>
      <c r="F70">
        <v>2</v>
      </c>
      <c r="G70">
        <v>0</v>
      </c>
      <c r="H70" t="s">
        <v>107</v>
      </c>
      <c r="I70" t="s">
        <v>90</v>
      </c>
      <c r="J70" t="s">
        <v>102</v>
      </c>
      <c r="K70" t="s">
        <v>94</v>
      </c>
      <c r="L70" t="s">
        <v>17</v>
      </c>
      <c r="M70" s="10" t="s">
        <v>294</v>
      </c>
      <c r="N70" t="s">
        <v>293</v>
      </c>
      <c r="O70" s="3">
        <v>31772</v>
      </c>
      <c r="P70" t="s">
        <v>6</v>
      </c>
      <c r="Q70" t="s">
        <v>17</v>
      </c>
      <c r="R70" t="s">
        <v>295</v>
      </c>
    </row>
    <row r="71" spans="1:18" x14ac:dyDescent="0.25">
      <c r="A71" t="s">
        <v>68</v>
      </c>
      <c r="B71" t="s">
        <v>39</v>
      </c>
      <c r="C71">
        <v>4</v>
      </c>
      <c r="D71">
        <v>4</v>
      </c>
      <c r="E71" t="s">
        <v>6</v>
      </c>
      <c r="F71">
        <v>3</v>
      </c>
      <c r="G71">
        <v>0</v>
      </c>
      <c r="H71" t="s">
        <v>115</v>
      </c>
      <c r="I71" t="s">
        <v>111</v>
      </c>
      <c r="J71" t="s">
        <v>113</v>
      </c>
      <c r="K71" t="s">
        <v>110</v>
      </c>
      <c r="L71" t="s">
        <v>17</v>
      </c>
      <c r="N71" t="s">
        <v>296</v>
      </c>
      <c r="O71" s="3">
        <v>28355</v>
      </c>
      <c r="P71" t="s">
        <v>6</v>
      </c>
      <c r="Q71" t="s">
        <v>6</v>
      </c>
    </row>
    <row r="72" spans="1:18" x14ac:dyDescent="0.25">
      <c r="A72" t="s">
        <v>79</v>
      </c>
      <c r="B72" t="s">
        <v>39</v>
      </c>
      <c r="C72">
        <v>4</v>
      </c>
      <c r="D72">
        <v>2</v>
      </c>
      <c r="E72" t="s">
        <v>17</v>
      </c>
      <c r="F72">
        <v>4</v>
      </c>
      <c r="G72">
        <v>0</v>
      </c>
      <c r="H72" t="s">
        <v>97</v>
      </c>
      <c r="I72" t="s">
        <v>108</v>
      </c>
      <c r="J72" t="s">
        <v>90</v>
      </c>
      <c r="K72" t="s">
        <v>114</v>
      </c>
      <c r="L72" t="s">
        <v>6</v>
      </c>
      <c r="N72" t="s">
        <v>155</v>
      </c>
      <c r="O72" s="3">
        <v>27250</v>
      </c>
      <c r="P72" t="s">
        <v>6</v>
      </c>
      <c r="Q72" t="s">
        <v>6</v>
      </c>
    </row>
    <row r="73" spans="1:18" x14ac:dyDescent="0.25">
      <c r="A73" t="s">
        <v>74</v>
      </c>
      <c r="B73" t="s">
        <v>27</v>
      </c>
      <c r="C73">
        <v>4</v>
      </c>
      <c r="D73">
        <v>3</v>
      </c>
      <c r="E73" t="s">
        <v>6</v>
      </c>
      <c r="F73">
        <v>5</v>
      </c>
      <c r="G73">
        <v>0</v>
      </c>
      <c r="H73" t="s">
        <v>102</v>
      </c>
      <c r="I73" t="s">
        <v>107</v>
      </c>
      <c r="J73" t="s">
        <v>99</v>
      </c>
      <c r="K73" t="s">
        <v>111</v>
      </c>
      <c r="L73" t="s">
        <v>6</v>
      </c>
      <c r="N73" t="s">
        <v>301</v>
      </c>
      <c r="O73" s="3">
        <v>27707</v>
      </c>
      <c r="P73" t="s">
        <v>6</v>
      </c>
      <c r="Q73" t="s">
        <v>6</v>
      </c>
    </row>
    <row r="74" spans="1:18" x14ac:dyDescent="0.25">
      <c r="A74" t="s">
        <v>68</v>
      </c>
      <c r="B74" t="s">
        <v>28</v>
      </c>
      <c r="C74">
        <v>0</v>
      </c>
      <c r="D74">
        <v>5</v>
      </c>
      <c r="E74" t="s">
        <v>6</v>
      </c>
      <c r="F74">
        <v>0</v>
      </c>
      <c r="G74">
        <v>1</v>
      </c>
      <c r="H74" t="s">
        <v>114</v>
      </c>
      <c r="I74" t="s">
        <v>109</v>
      </c>
      <c r="J74" t="s">
        <v>93</v>
      </c>
      <c r="K74" t="s">
        <v>94</v>
      </c>
      <c r="L74" t="s">
        <v>17</v>
      </c>
      <c r="M74" s="10">
        <v>3</v>
      </c>
      <c r="N74" t="s">
        <v>296</v>
      </c>
      <c r="O74" s="3">
        <v>18012</v>
      </c>
      <c r="P74" t="s">
        <v>6</v>
      </c>
      <c r="Q74" t="s">
        <v>6</v>
      </c>
      <c r="R74" t="s">
        <v>304</v>
      </c>
    </row>
    <row r="75" spans="1:18" x14ac:dyDescent="0.25">
      <c r="A75" t="s">
        <v>77</v>
      </c>
      <c r="B75" t="s">
        <v>28</v>
      </c>
      <c r="C75">
        <v>4</v>
      </c>
      <c r="D75">
        <v>5</v>
      </c>
      <c r="E75" t="s">
        <v>6</v>
      </c>
      <c r="F75">
        <v>1</v>
      </c>
      <c r="G75">
        <v>0</v>
      </c>
      <c r="H75" t="s">
        <v>114</v>
      </c>
      <c r="I75" t="s">
        <v>98</v>
      </c>
      <c r="J75" t="s">
        <v>88</v>
      </c>
      <c r="K75" t="s">
        <v>88</v>
      </c>
      <c r="L75" t="s">
        <v>6</v>
      </c>
      <c r="N75" t="s">
        <v>153</v>
      </c>
      <c r="O75" s="3">
        <v>31588</v>
      </c>
      <c r="P75" t="s">
        <v>6</v>
      </c>
      <c r="Q75" t="s">
        <v>6</v>
      </c>
    </row>
    <row r="76" spans="1:18" x14ac:dyDescent="0.25">
      <c r="A76" t="s">
        <v>76</v>
      </c>
      <c r="B76" t="s">
        <v>24</v>
      </c>
      <c r="C76">
        <v>2</v>
      </c>
      <c r="D76">
        <v>5</v>
      </c>
      <c r="E76" t="s">
        <v>6</v>
      </c>
      <c r="F76">
        <v>0</v>
      </c>
      <c r="G76">
        <v>1</v>
      </c>
      <c r="H76" t="s">
        <v>115</v>
      </c>
      <c r="I76" t="s">
        <v>111</v>
      </c>
      <c r="J76" t="s">
        <v>104</v>
      </c>
      <c r="K76" t="s">
        <v>96</v>
      </c>
      <c r="L76" t="s">
        <v>6</v>
      </c>
      <c r="N76" t="s">
        <v>326</v>
      </c>
      <c r="O76" s="3">
        <v>27938</v>
      </c>
      <c r="P76" t="s">
        <v>6</v>
      </c>
      <c r="Q76" t="s">
        <v>17</v>
      </c>
    </row>
    <row r="77" spans="1:18" x14ac:dyDescent="0.25">
      <c r="A77" t="s">
        <v>63</v>
      </c>
      <c r="B77" t="s">
        <v>33</v>
      </c>
      <c r="C77">
        <v>4</v>
      </c>
      <c r="D77">
        <v>4</v>
      </c>
      <c r="E77" t="s">
        <v>6</v>
      </c>
      <c r="F77">
        <v>1</v>
      </c>
      <c r="G77">
        <v>0</v>
      </c>
      <c r="H77" t="s">
        <v>113</v>
      </c>
      <c r="I77" t="s">
        <v>104</v>
      </c>
      <c r="J77" t="s">
        <v>88</v>
      </c>
      <c r="K77" t="s">
        <v>113</v>
      </c>
      <c r="L77" t="s">
        <v>6</v>
      </c>
      <c r="N77" t="s">
        <v>327</v>
      </c>
      <c r="O77" s="3">
        <v>32000</v>
      </c>
      <c r="P77" t="s">
        <v>6</v>
      </c>
      <c r="Q77" t="s">
        <v>6</v>
      </c>
    </row>
    <row r="78" spans="1:18" x14ac:dyDescent="0.25">
      <c r="A78" t="s">
        <v>63</v>
      </c>
      <c r="B78" t="s">
        <v>30</v>
      </c>
      <c r="C78">
        <v>0</v>
      </c>
      <c r="D78">
        <v>5</v>
      </c>
      <c r="E78" t="s">
        <v>6</v>
      </c>
      <c r="F78">
        <v>0</v>
      </c>
      <c r="G78">
        <v>1</v>
      </c>
      <c r="H78" t="s">
        <v>106</v>
      </c>
      <c r="I78" t="s">
        <v>108</v>
      </c>
      <c r="J78" t="s">
        <v>114</v>
      </c>
      <c r="K78" t="s">
        <v>112</v>
      </c>
      <c r="L78" t="s">
        <v>6</v>
      </c>
      <c r="N78" t="s">
        <v>327</v>
      </c>
      <c r="O78" s="3">
        <v>12447</v>
      </c>
      <c r="P78" t="s">
        <v>6</v>
      </c>
      <c r="Q78" t="s">
        <v>6</v>
      </c>
      <c r="R78" t="s">
        <v>328</v>
      </c>
    </row>
    <row r="79" spans="1:18" x14ac:dyDescent="0.25">
      <c r="A79" t="s">
        <v>71</v>
      </c>
      <c r="B79" t="s">
        <v>46</v>
      </c>
      <c r="C79">
        <v>4</v>
      </c>
      <c r="D79">
        <v>5</v>
      </c>
      <c r="E79" t="s">
        <v>6</v>
      </c>
      <c r="F79">
        <v>1</v>
      </c>
      <c r="G79">
        <v>0</v>
      </c>
      <c r="H79" t="s">
        <v>114</v>
      </c>
      <c r="I79" t="s">
        <v>89</v>
      </c>
      <c r="J79" t="s">
        <v>107</v>
      </c>
      <c r="K79" t="s">
        <v>97</v>
      </c>
      <c r="L79" t="s">
        <v>6</v>
      </c>
      <c r="N79" t="s">
        <v>224</v>
      </c>
      <c r="O79" s="3">
        <v>32000</v>
      </c>
      <c r="P79" t="s">
        <v>6</v>
      </c>
      <c r="Q79" t="s">
        <v>17</v>
      </c>
      <c r="R79" t="s">
        <v>329</v>
      </c>
    </row>
    <row r="80" spans="1:18" x14ac:dyDescent="0.25">
      <c r="A80" t="s">
        <v>56</v>
      </c>
      <c r="B80" t="s">
        <v>15</v>
      </c>
      <c r="C80">
        <v>4</v>
      </c>
      <c r="D80">
        <v>3</v>
      </c>
      <c r="E80" t="s">
        <v>6</v>
      </c>
      <c r="F80">
        <v>2</v>
      </c>
      <c r="G80">
        <v>0</v>
      </c>
      <c r="H80" t="s">
        <v>114</v>
      </c>
      <c r="I80" t="s">
        <v>88</v>
      </c>
      <c r="J80" t="s">
        <v>96</v>
      </c>
      <c r="K80" t="s">
        <v>96</v>
      </c>
      <c r="L80" t="s">
        <v>6</v>
      </c>
      <c r="N80" t="s">
        <v>330</v>
      </c>
      <c r="O80" s="3">
        <v>32000</v>
      </c>
      <c r="P80" t="s">
        <v>6</v>
      </c>
      <c r="Q80" t="s">
        <v>6</v>
      </c>
      <c r="R80" t="s">
        <v>331</v>
      </c>
    </row>
    <row r="81" spans="1:18" x14ac:dyDescent="0.25">
      <c r="A81" t="s">
        <v>74</v>
      </c>
      <c r="B81" t="s">
        <v>31</v>
      </c>
      <c r="C81">
        <v>4</v>
      </c>
      <c r="D81">
        <v>3</v>
      </c>
      <c r="E81" t="s">
        <v>6</v>
      </c>
      <c r="F81">
        <v>3</v>
      </c>
      <c r="G81">
        <v>0</v>
      </c>
      <c r="H81" t="s">
        <v>114</v>
      </c>
      <c r="I81" t="s">
        <v>99</v>
      </c>
      <c r="J81" t="s">
        <v>101</v>
      </c>
      <c r="K81" t="s">
        <v>104</v>
      </c>
      <c r="L81" t="s">
        <v>6</v>
      </c>
      <c r="N81" t="s">
        <v>301</v>
      </c>
      <c r="O81" s="3">
        <v>32000</v>
      </c>
      <c r="P81" t="s">
        <v>6</v>
      </c>
      <c r="Q81" t="s">
        <v>17</v>
      </c>
    </row>
    <row r="82" spans="1:18" x14ac:dyDescent="0.25">
      <c r="A82" t="s">
        <v>74</v>
      </c>
      <c r="B82" t="s">
        <v>27</v>
      </c>
      <c r="C82">
        <v>4</v>
      </c>
      <c r="D82">
        <v>1</v>
      </c>
      <c r="E82" t="s">
        <v>6</v>
      </c>
      <c r="F82">
        <v>4</v>
      </c>
      <c r="G82">
        <v>0</v>
      </c>
      <c r="H82" t="s">
        <v>109</v>
      </c>
      <c r="I82" t="s">
        <v>109</v>
      </c>
      <c r="J82" t="s">
        <v>103</v>
      </c>
      <c r="K82" t="s">
        <v>88</v>
      </c>
      <c r="L82" t="s">
        <v>6</v>
      </c>
      <c r="N82" t="s">
        <v>301</v>
      </c>
      <c r="O82" s="3">
        <v>27848</v>
      </c>
      <c r="P82" t="s">
        <v>6</v>
      </c>
      <c r="Q82" t="s">
        <v>6</v>
      </c>
    </row>
    <row r="83" spans="1:18" x14ac:dyDescent="0.25">
      <c r="A83" t="s">
        <v>55</v>
      </c>
      <c r="B83" t="s">
        <v>30</v>
      </c>
      <c r="C83">
        <v>4</v>
      </c>
      <c r="D83">
        <v>2</v>
      </c>
      <c r="E83" t="s">
        <v>6</v>
      </c>
      <c r="F83">
        <v>5</v>
      </c>
      <c r="G83">
        <v>0</v>
      </c>
      <c r="H83" t="s">
        <v>104</v>
      </c>
      <c r="I83" t="s">
        <v>110</v>
      </c>
      <c r="J83" t="s">
        <v>107</v>
      </c>
      <c r="K83" t="s">
        <v>88</v>
      </c>
      <c r="L83" t="s">
        <v>6</v>
      </c>
      <c r="N83" t="s">
        <v>337</v>
      </c>
      <c r="O83" s="3">
        <v>28263</v>
      </c>
      <c r="P83" t="s">
        <v>6</v>
      </c>
      <c r="Q83" t="s">
        <v>6</v>
      </c>
    </row>
    <row r="84" spans="1:18" x14ac:dyDescent="0.25">
      <c r="A84" t="s">
        <v>73</v>
      </c>
      <c r="B84" t="s">
        <v>15</v>
      </c>
      <c r="C84">
        <v>3</v>
      </c>
      <c r="D84">
        <v>3</v>
      </c>
      <c r="E84" t="s">
        <v>6</v>
      </c>
      <c r="F84">
        <v>6</v>
      </c>
      <c r="G84">
        <v>0</v>
      </c>
      <c r="H84" t="s">
        <v>95</v>
      </c>
      <c r="I84" t="s">
        <v>115</v>
      </c>
      <c r="J84" t="s">
        <v>109</v>
      </c>
      <c r="K84" t="s">
        <v>105</v>
      </c>
      <c r="L84" t="s">
        <v>17</v>
      </c>
      <c r="M84" s="10">
        <v>1</v>
      </c>
      <c r="N84" t="s">
        <v>338</v>
      </c>
      <c r="O84" s="3">
        <v>26177</v>
      </c>
      <c r="P84" t="s">
        <v>6</v>
      </c>
      <c r="Q84" t="s">
        <v>6</v>
      </c>
    </row>
    <row r="85" spans="1:18" x14ac:dyDescent="0.25">
      <c r="A85" t="s">
        <v>68</v>
      </c>
      <c r="B85" t="s">
        <v>21</v>
      </c>
      <c r="C85">
        <v>4</v>
      </c>
      <c r="D85">
        <v>4</v>
      </c>
      <c r="E85" t="s">
        <v>17</v>
      </c>
      <c r="F85">
        <v>7</v>
      </c>
      <c r="G85">
        <v>0</v>
      </c>
      <c r="H85" t="s">
        <v>89</v>
      </c>
      <c r="I85" t="s">
        <v>88</v>
      </c>
      <c r="J85" t="s">
        <v>114</v>
      </c>
      <c r="K85" t="s">
        <v>99</v>
      </c>
      <c r="L85" t="s">
        <v>17</v>
      </c>
      <c r="M85" s="10">
        <v>2</v>
      </c>
      <c r="N85" t="s">
        <v>339</v>
      </c>
      <c r="O85" s="3">
        <v>25408</v>
      </c>
      <c r="P85" t="s">
        <v>6</v>
      </c>
      <c r="Q85" t="s">
        <v>6</v>
      </c>
    </row>
    <row r="86" spans="1:18" x14ac:dyDescent="0.25">
      <c r="A86" t="s">
        <v>10</v>
      </c>
      <c r="B86" t="s">
        <v>30</v>
      </c>
      <c r="C86">
        <v>1</v>
      </c>
      <c r="D86">
        <v>5</v>
      </c>
      <c r="E86" t="s">
        <v>17</v>
      </c>
      <c r="F86">
        <v>0</v>
      </c>
      <c r="G86">
        <v>1</v>
      </c>
      <c r="H86" t="s">
        <v>88</v>
      </c>
      <c r="I86" t="s">
        <v>110</v>
      </c>
      <c r="J86" t="s">
        <v>99</v>
      </c>
      <c r="K86" t="s">
        <v>95</v>
      </c>
      <c r="L86" t="s">
        <v>17</v>
      </c>
      <c r="M86" s="10" t="s">
        <v>340</v>
      </c>
      <c r="N86" t="s">
        <v>341</v>
      </c>
      <c r="O86" s="3">
        <v>20120</v>
      </c>
      <c r="P86" t="s">
        <v>6</v>
      </c>
      <c r="Q86" t="s">
        <v>6</v>
      </c>
    </row>
    <row r="87" spans="1:18" x14ac:dyDescent="0.25">
      <c r="A87" t="s">
        <v>74</v>
      </c>
      <c r="B87" t="s">
        <v>27</v>
      </c>
      <c r="C87">
        <v>4</v>
      </c>
      <c r="D87">
        <v>3</v>
      </c>
      <c r="E87" t="s">
        <v>6</v>
      </c>
      <c r="F87">
        <v>1</v>
      </c>
      <c r="G87">
        <v>0</v>
      </c>
      <c r="H87" t="s">
        <v>87</v>
      </c>
      <c r="I87" t="s">
        <v>98</v>
      </c>
      <c r="J87" t="s">
        <v>114</v>
      </c>
      <c r="K87" t="s">
        <v>88</v>
      </c>
      <c r="L87" t="s">
        <v>6</v>
      </c>
      <c r="N87" t="s">
        <v>301</v>
      </c>
      <c r="O87" s="3">
        <v>27167</v>
      </c>
      <c r="P87" t="s">
        <v>6</v>
      </c>
      <c r="Q87" t="s">
        <v>6</v>
      </c>
    </row>
    <row r="88" spans="1:18" x14ac:dyDescent="0.25">
      <c r="A88" t="s">
        <v>77</v>
      </c>
      <c r="B88" t="s">
        <v>38</v>
      </c>
      <c r="C88">
        <v>3</v>
      </c>
      <c r="D88">
        <v>5</v>
      </c>
      <c r="E88" t="s">
        <v>6</v>
      </c>
      <c r="F88">
        <v>2</v>
      </c>
      <c r="G88">
        <v>0</v>
      </c>
      <c r="H88" t="s">
        <v>89</v>
      </c>
      <c r="I88" t="s">
        <v>91</v>
      </c>
      <c r="J88" t="s">
        <v>88</v>
      </c>
      <c r="K88" t="s">
        <v>89</v>
      </c>
      <c r="L88" t="s">
        <v>17</v>
      </c>
      <c r="M88" s="10">
        <v>1</v>
      </c>
      <c r="N88" t="s">
        <v>153</v>
      </c>
      <c r="O88" s="3">
        <v>26120</v>
      </c>
      <c r="P88" t="s">
        <v>6</v>
      </c>
      <c r="Q88" t="s">
        <v>17</v>
      </c>
      <c r="R88" t="s">
        <v>346</v>
      </c>
    </row>
    <row r="89" spans="1:18" x14ac:dyDescent="0.25">
      <c r="A89" t="s">
        <v>77</v>
      </c>
      <c r="B89" t="s">
        <v>27</v>
      </c>
      <c r="C89">
        <v>4</v>
      </c>
      <c r="D89">
        <v>4</v>
      </c>
      <c r="E89" t="s">
        <v>6</v>
      </c>
      <c r="F89">
        <v>3</v>
      </c>
      <c r="G89">
        <v>0</v>
      </c>
      <c r="H89" t="s">
        <v>114</v>
      </c>
      <c r="I89" t="s">
        <v>99</v>
      </c>
      <c r="J89" t="s">
        <v>115</v>
      </c>
      <c r="K89" t="s">
        <v>107</v>
      </c>
      <c r="L89" t="s">
        <v>6</v>
      </c>
      <c r="N89" t="s">
        <v>153</v>
      </c>
      <c r="O89" s="3">
        <v>29162</v>
      </c>
      <c r="P89" t="s">
        <v>6</v>
      </c>
      <c r="Q89" t="s">
        <v>6</v>
      </c>
      <c r="R89" t="s">
        <v>347</v>
      </c>
    </row>
    <row r="90" spans="1:18" x14ac:dyDescent="0.25">
      <c r="A90" t="s">
        <v>73</v>
      </c>
      <c r="B90" t="s">
        <v>30</v>
      </c>
      <c r="C90">
        <v>4</v>
      </c>
      <c r="D90">
        <v>4</v>
      </c>
      <c r="E90" t="s">
        <v>6</v>
      </c>
      <c r="F90">
        <v>4</v>
      </c>
      <c r="G90">
        <v>0</v>
      </c>
      <c r="H90" t="s">
        <v>111</v>
      </c>
      <c r="I90" t="s">
        <v>98</v>
      </c>
      <c r="J90" t="s">
        <v>107</v>
      </c>
      <c r="K90" t="s">
        <v>112</v>
      </c>
      <c r="L90" t="s">
        <v>6</v>
      </c>
      <c r="N90" t="s">
        <v>338</v>
      </c>
      <c r="O90" s="3">
        <v>30090</v>
      </c>
      <c r="P90" t="s">
        <v>6</v>
      </c>
      <c r="Q90" t="s">
        <v>17</v>
      </c>
    </row>
    <row r="91" spans="1:18" x14ac:dyDescent="0.25">
      <c r="A91" t="s">
        <v>65</v>
      </c>
      <c r="B91" t="s">
        <v>41</v>
      </c>
      <c r="C91">
        <v>4</v>
      </c>
      <c r="D91">
        <v>3</v>
      </c>
      <c r="E91" t="s">
        <v>17</v>
      </c>
      <c r="F91">
        <v>5</v>
      </c>
      <c r="G91">
        <v>0</v>
      </c>
      <c r="H91" t="s">
        <v>115</v>
      </c>
      <c r="I91" t="s">
        <v>114</v>
      </c>
      <c r="J91" t="s">
        <v>107</v>
      </c>
      <c r="K91" t="s">
        <v>90</v>
      </c>
      <c r="L91" t="s">
        <v>6</v>
      </c>
      <c r="N91" t="s">
        <v>354</v>
      </c>
      <c r="O91" s="3">
        <v>28782</v>
      </c>
      <c r="P91" t="s">
        <v>6</v>
      </c>
      <c r="Q91" t="s">
        <v>6</v>
      </c>
    </row>
    <row r="92" spans="1:18" x14ac:dyDescent="0.25">
      <c r="A92" t="s">
        <v>66</v>
      </c>
      <c r="B92" t="s">
        <v>23</v>
      </c>
      <c r="C92">
        <v>4</v>
      </c>
      <c r="D92">
        <v>3</v>
      </c>
      <c r="E92" t="s">
        <v>6</v>
      </c>
      <c r="F92">
        <v>6</v>
      </c>
      <c r="G92">
        <v>0</v>
      </c>
      <c r="H92" t="s">
        <v>101</v>
      </c>
      <c r="I92" t="s">
        <v>97</v>
      </c>
      <c r="J92" t="s">
        <v>102</v>
      </c>
      <c r="K92" t="s">
        <v>103</v>
      </c>
      <c r="L92" t="s">
        <v>6</v>
      </c>
      <c r="N92" t="s">
        <v>355</v>
      </c>
      <c r="O92" s="3">
        <v>27144</v>
      </c>
      <c r="P92" t="s">
        <v>6</v>
      </c>
      <c r="Q92" t="s">
        <v>6</v>
      </c>
    </row>
    <row r="93" spans="1:18" x14ac:dyDescent="0.25">
      <c r="A93" t="s">
        <v>71</v>
      </c>
      <c r="B93" t="s">
        <v>28</v>
      </c>
      <c r="C93">
        <v>4</v>
      </c>
      <c r="D93">
        <v>1</v>
      </c>
      <c r="E93" t="s">
        <v>6</v>
      </c>
      <c r="F93">
        <v>7</v>
      </c>
      <c r="G93">
        <v>0</v>
      </c>
      <c r="H93" t="s">
        <v>88</v>
      </c>
      <c r="I93" t="s">
        <v>102</v>
      </c>
      <c r="J93" t="s">
        <v>101</v>
      </c>
      <c r="K93" t="s">
        <v>88</v>
      </c>
      <c r="L93" t="s">
        <v>6</v>
      </c>
      <c r="N93" t="s">
        <v>224</v>
      </c>
      <c r="O93" s="3">
        <v>29816</v>
      </c>
      <c r="P93" t="s">
        <v>6</v>
      </c>
      <c r="Q93" t="s">
        <v>6</v>
      </c>
    </row>
    <row r="94" spans="1:18" x14ac:dyDescent="0.25">
      <c r="A94" t="s">
        <v>71</v>
      </c>
      <c r="B94" t="s">
        <v>22</v>
      </c>
      <c r="C94">
        <v>4</v>
      </c>
      <c r="D94">
        <v>2</v>
      </c>
      <c r="E94" t="s">
        <v>6</v>
      </c>
      <c r="F94">
        <v>8</v>
      </c>
      <c r="G94">
        <v>0</v>
      </c>
      <c r="H94" t="s">
        <v>95</v>
      </c>
      <c r="I94" t="s">
        <v>104</v>
      </c>
      <c r="J94" t="s">
        <v>102</v>
      </c>
      <c r="K94" t="s">
        <v>94</v>
      </c>
      <c r="L94" t="s">
        <v>6</v>
      </c>
      <c r="N94" t="s">
        <v>224</v>
      </c>
      <c r="O94" s="3">
        <v>26351</v>
      </c>
      <c r="P94" t="s">
        <v>6</v>
      </c>
      <c r="Q94" t="s">
        <v>17</v>
      </c>
    </row>
    <row r="95" spans="1:18" x14ac:dyDescent="0.25">
      <c r="A95" t="s">
        <v>71</v>
      </c>
      <c r="B95" t="s">
        <v>19</v>
      </c>
      <c r="C95">
        <v>3</v>
      </c>
      <c r="D95">
        <v>5</v>
      </c>
      <c r="E95" t="s">
        <v>6</v>
      </c>
      <c r="F95">
        <v>9</v>
      </c>
      <c r="G95">
        <v>0</v>
      </c>
      <c r="H95" t="s">
        <v>95</v>
      </c>
      <c r="I95" t="s">
        <v>107</v>
      </c>
      <c r="J95" t="s">
        <v>107</v>
      </c>
      <c r="K95" t="s">
        <v>94</v>
      </c>
      <c r="L95" t="s">
        <v>17</v>
      </c>
      <c r="M95" s="10">
        <v>1</v>
      </c>
      <c r="N95" t="s">
        <v>224</v>
      </c>
      <c r="O95" s="3">
        <v>28294</v>
      </c>
      <c r="P95" t="s">
        <v>6</v>
      </c>
      <c r="Q95" t="s">
        <v>17</v>
      </c>
      <c r="R95" t="s">
        <v>356</v>
      </c>
    </row>
    <row r="96" spans="1:18" x14ac:dyDescent="0.25">
      <c r="A96" t="s">
        <v>71</v>
      </c>
      <c r="B96" t="s">
        <v>27</v>
      </c>
      <c r="C96">
        <v>0</v>
      </c>
      <c r="D96">
        <v>5</v>
      </c>
      <c r="E96" t="s">
        <v>6</v>
      </c>
      <c r="F96">
        <v>0</v>
      </c>
      <c r="G96">
        <v>1</v>
      </c>
      <c r="H96" t="s">
        <v>97</v>
      </c>
      <c r="I96" t="s">
        <v>92</v>
      </c>
      <c r="J96" t="s">
        <v>89</v>
      </c>
      <c r="K96" t="s">
        <v>102</v>
      </c>
      <c r="L96" t="s">
        <v>6</v>
      </c>
      <c r="N96" t="s">
        <v>357</v>
      </c>
      <c r="O96" s="3">
        <v>18140</v>
      </c>
      <c r="P96" t="s">
        <v>6</v>
      </c>
      <c r="Q96" t="s">
        <v>6</v>
      </c>
    </row>
    <row r="97" spans="1:18" x14ac:dyDescent="0.25">
      <c r="A97" t="s">
        <v>71</v>
      </c>
      <c r="B97" t="s">
        <v>31</v>
      </c>
      <c r="C97">
        <v>0</v>
      </c>
      <c r="D97">
        <v>5</v>
      </c>
      <c r="E97" t="s">
        <v>6</v>
      </c>
      <c r="F97">
        <v>0</v>
      </c>
      <c r="G97">
        <v>2</v>
      </c>
      <c r="H97" t="s">
        <v>95</v>
      </c>
      <c r="I97" t="s">
        <v>114</v>
      </c>
      <c r="J97" t="s">
        <v>99</v>
      </c>
      <c r="K97" t="s">
        <v>107</v>
      </c>
      <c r="L97" t="s">
        <v>6</v>
      </c>
      <c r="N97" t="s">
        <v>357</v>
      </c>
      <c r="O97" s="3">
        <v>24124</v>
      </c>
      <c r="P97" t="s">
        <v>6</v>
      </c>
      <c r="Q97" t="s">
        <v>6</v>
      </c>
    </row>
    <row r="98" spans="1:18" x14ac:dyDescent="0.25">
      <c r="A98" t="s">
        <v>77</v>
      </c>
      <c r="B98" t="s">
        <v>32</v>
      </c>
      <c r="C98">
        <v>4</v>
      </c>
      <c r="D98">
        <v>3</v>
      </c>
      <c r="E98" t="s">
        <v>6</v>
      </c>
      <c r="F98">
        <v>1</v>
      </c>
      <c r="G98">
        <v>0</v>
      </c>
      <c r="H98" t="s">
        <v>88</v>
      </c>
      <c r="I98" t="s">
        <v>116</v>
      </c>
      <c r="J98" t="s">
        <v>114</v>
      </c>
      <c r="K98" t="s">
        <v>92</v>
      </c>
      <c r="L98" t="s">
        <v>6</v>
      </c>
      <c r="N98" t="s">
        <v>153</v>
      </c>
      <c r="O98" s="3">
        <v>30436</v>
      </c>
      <c r="P98" t="s">
        <v>6</v>
      </c>
      <c r="Q98" t="s">
        <v>6</v>
      </c>
    </row>
    <row r="99" spans="1:18" x14ac:dyDescent="0.25">
      <c r="A99" t="s">
        <v>77</v>
      </c>
      <c r="B99" t="s">
        <v>38</v>
      </c>
      <c r="C99">
        <v>3</v>
      </c>
      <c r="D99">
        <v>3</v>
      </c>
      <c r="E99" t="s">
        <v>6</v>
      </c>
      <c r="F99">
        <v>2</v>
      </c>
      <c r="G99">
        <v>0</v>
      </c>
      <c r="H99" t="s">
        <v>88</v>
      </c>
      <c r="I99" t="s">
        <v>90</v>
      </c>
      <c r="J99" t="s">
        <v>102</v>
      </c>
      <c r="K99" t="s">
        <v>99</v>
      </c>
      <c r="L99" t="s">
        <v>6</v>
      </c>
      <c r="N99" t="s">
        <v>153</v>
      </c>
      <c r="O99" s="3">
        <v>28596</v>
      </c>
      <c r="P99" t="s">
        <v>17</v>
      </c>
      <c r="Q99" t="s">
        <v>6</v>
      </c>
    </row>
    <row r="100" spans="1:18" x14ac:dyDescent="0.25">
      <c r="A100" t="s">
        <v>73</v>
      </c>
      <c r="B100" t="s">
        <v>31</v>
      </c>
      <c r="C100">
        <v>3</v>
      </c>
      <c r="D100">
        <v>5</v>
      </c>
      <c r="E100" t="s">
        <v>6</v>
      </c>
      <c r="F100">
        <v>3</v>
      </c>
      <c r="G100">
        <v>0</v>
      </c>
      <c r="H100" t="s">
        <v>88</v>
      </c>
      <c r="I100" t="s">
        <v>105</v>
      </c>
      <c r="J100" t="s">
        <v>114</v>
      </c>
      <c r="K100" t="s">
        <v>102</v>
      </c>
      <c r="L100" t="s">
        <v>6</v>
      </c>
      <c r="N100" t="s">
        <v>338</v>
      </c>
      <c r="O100" s="3">
        <v>28750</v>
      </c>
      <c r="P100" t="s">
        <v>6</v>
      </c>
      <c r="Q100" t="s">
        <v>6</v>
      </c>
    </row>
    <row r="101" spans="1:18" x14ac:dyDescent="0.25">
      <c r="A101" t="s">
        <v>73</v>
      </c>
      <c r="B101" t="s">
        <v>32</v>
      </c>
      <c r="C101">
        <v>1</v>
      </c>
      <c r="D101">
        <v>5</v>
      </c>
      <c r="E101" t="s">
        <v>6</v>
      </c>
      <c r="F101">
        <v>0</v>
      </c>
      <c r="G101">
        <v>1</v>
      </c>
      <c r="H101" t="s">
        <v>93</v>
      </c>
      <c r="I101" t="s">
        <v>104</v>
      </c>
      <c r="J101" t="s">
        <v>99</v>
      </c>
      <c r="K101" t="s">
        <v>99</v>
      </c>
      <c r="L101" t="s">
        <v>17</v>
      </c>
      <c r="M101" s="10" t="s">
        <v>379</v>
      </c>
      <c r="N101" t="s">
        <v>338</v>
      </c>
      <c r="O101" s="3">
        <v>21015</v>
      </c>
      <c r="P101" t="s">
        <v>6</v>
      </c>
      <c r="Q101" t="s">
        <v>17</v>
      </c>
      <c r="R101" t="s">
        <v>380</v>
      </c>
    </row>
    <row r="102" spans="1:18" x14ac:dyDescent="0.25">
      <c r="A102" t="s">
        <v>73</v>
      </c>
      <c r="B102" t="s">
        <v>13</v>
      </c>
      <c r="C102">
        <v>3</v>
      </c>
      <c r="D102">
        <v>3</v>
      </c>
      <c r="E102" t="s">
        <v>6</v>
      </c>
      <c r="F102">
        <v>1</v>
      </c>
      <c r="G102">
        <v>0</v>
      </c>
      <c r="H102" t="s">
        <v>105</v>
      </c>
      <c r="I102" t="s">
        <v>108</v>
      </c>
      <c r="J102" t="s">
        <v>101</v>
      </c>
      <c r="K102" t="s">
        <v>99</v>
      </c>
      <c r="L102" t="s">
        <v>6</v>
      </c>
      <c r="N102" t="s">
        <v>338</v>
      </c>
      <c r="O102" s="3">
        <v>27777</v>
      </c>
      <c r="P102" t="s">
        <v>17</v>
      </c>
      <c r="Q102" t="s">
        <v>6</v>
      </c>
    </row>
    <row r="103" spans="1:18" x14ac:dyDescent="0.25">
      <c r="A103" t="s">
        <v>65</v>
      </c>
      <c r="B103" t="s">
        <v>12</v>
      </c>
      <c r="C103">
        <v>3</v>
      </c>
      <c r="D103">
        <v>2</v>
      </c>
      <c r="E103" t="s">
        <v>17</v>
      </c>
      <c r="F103">
        <v>2</v>
      </c>
      <c r="G103">
        <v>0</v>
      </c>
      <c r="H103" t="s">
        <v>95</v>
      </c>
      <c r="I103" t="s">
        <v>105</v>
      </c>
      <c r="J103" t="s">
        <v>105</v>
      </c>
      <c r="K103" t="s">
        <v>88</v>
      </c>
      <c r="L103" t="s">
        <v>6</v>
      </c>
      <c r="N103" t="s">
        <v>354</v>
      </c>
      <c r="O103" s="3">
        <v>19181</v>
      </c>
      <c r="P103" t="s">
        <v>6</v>
      </c>
      <c r="Q103" t="s">
        <v>6</v>
      </c>
    </row>
    <row r="104" spans="1:18" x14ac:dyDescent="0.25">
      <c r="A104" t="s">
        <v>77</v>
      </c>
      <c r="B104" t="s">
        <v>40</v>
      </c>
      <c r="C104">
        <v>4</v>
      </c>
      <c r="D104">
        <v>5</v>
      </c>
      <c r="E104" t="s">
        <v>6</v>
      </c>
      <c r="F104">
        <v>3</v>
      </c>
      <c r="G104">
        <v>0</v>
      </c>
      <c r="H104" t="s">
        <v>95</v>
      </c>
      <c r="I104" t="s">
        <v>105</v>
      </c>
      <c r="J104" t="s">
        <v>99</v>
      </c>
      <c r="K104" t="s">
        <v>109</v>
      </c>
      <c r="L104" t="s">
        <v>6</v>
      </c>
      <c r="N104" t="s">
        <v>153</v>
      </c>
      <c r="O104" s="3">
        <v>31900</v>
      </c>
      <c r="P104" t="s">
        <v>6</v>
      </c>
      <c r="Q104" t="s">
        <v>6</v>
      </c>
    </row>
    <row r="105" spans="1:18" x14ac:dyDescent="0.25">
      <c r="A105" t="s">
        <v>77</v>
      </c>
      <c r="B105" t="s">
        <v>42</v>
      </c>
      <c r="C105">
        <v>3</v>
      </c>
      <c r="D105">
        <v>2</v>
      </c>
      <c r="E105" t="s">
        <v>17</v>
      </c>
      <c r="F105">
        <v>4</v>
      </c>
      <c r="G105">
        <v>0</v>
      </c>
      <c r="H105" t="s">
        <v>98</v>
      </c>
      <c r="I105" t="s">
        <v>99</v>
      </c>
      <c r="J105" t="s">
        <v>99</v>
      </c>
      <c r="K105" t="s">
        <v>89</v>
      </c>
      <c r="L105" t="s">
        <v>6</v>
      </c>
      <c r="N105" t="s">
        <v>153</v>
      </c>
      <c r="O105" s="3">
        <v>18132</v>
      </c>
      <c r="P105" t="s">
        <v>17</v>
      </c>
      <c r="Q105" t="s">
        <v>6</v>
      </c>
      <c r="R105" t="s">
        <v>381</v>
      </c>
    </row>
    <row r="106" spans="1:18" x14ac:dyDescent="0.25">
      <c r="A106" t="s">
        <v>68</v>
      </c>
      <c r="B106" t="s">
        <v>48</v>
      </c>
      <c r="C106">
        <v>4</v>
      </c>
      <c r="D106">
        <v>2</v>
      </c>
      <c r="E106" t="s">
        <v>17</v>
      </c>
      <c r="F106">
        <v>5</v>
      </c>
      <c r="G106">
        <v>0</v>
      </c>
      <c r="H106" t="s">
        <v>88</v>
      </c>
      <c r="I106" t="s">
        <v>88</v>
      </c>
      <c r="J106" t="s">
        <v>111</v>
      </c>
      <c r="K106" t="s">
        <v>94</v>
      </c>
      <c r="L106" t="s">
        <v>6</v>
      </c>
      <c r="N106" t="s">
        <v>296</v>
      </c>
      <c r="O106" s="3">
        <v>25535</v>
      </c>
      <c r="P106" t="s">
        <v>6</v>
      </c>
      <c r="Q106" t="s">
        <v>6</v>
      </c>
    </row>
    <row r="107" spans="1:18" x14ac:dyDescent="0.25">
      <c r="A107" t="s">
        <v>68</v>
      </c>
      <c r="B107" t="s">
        <v>28</v>
      </c>
      <c r="C107">
        <v>3</v>
      </c>
      <c r="D107">
        <v>3</v>
      </c>
      <c r="E107" t="s">
        <v>6</v>
      </c>
      <c r="F107">
        <v>6</v>
      </c>
      <c r="G107">
        <v>0</v>
      </c>
      <c r="H107" t="s">
        <v>95</v>
      </c>
      <c r="I107" t="s">
        <v>88</v>
      </c>
      <c r="J107" t="s">
        <v>89</v>
      </c>
      <c r="K107" t="s">
        <v>89</v>
      </c>
      <c r="L107" t="s">
        <v>17</v>
      </c>
      <c r="M107" s="10">
        <v>4</v>
      </c>
      <c r="N107" t="s">
        <v>296</v>
      </c>
      <c r="O107" s="3">
        <v>21386</v>
      </c>
      <c r="P107" t="s">
        <v>17</v>
      </c>
      <c r="Q107" t="s">
        <v>6</v>
      </c>
    </row>
    <row r="108" spans="1:18" x14ac:dyDescent="0.25">
      <c r="A108" t="s">
        <v>77</v>
      </c>
      <c r="B108" t="s">
        <v>32</v>
      </c>
      <c r="C108">
        <v>4</v>
      </c>
      <c r="D108">
        <v>4</v>
      </c>
      <c r="E108" t="s">
        <v>17</v>
      </c>
      <c r="F108">
        <v>7</v>
      </c>
      <c r="G108">
        <v>0</v>
      </c>
      <c r="H108" t="s">
        <v>88</v>
      </c>
      <c r="I108" t="s">
        <v>89</v>
      </c>
      <c r="J108" t="s">
        <v>115</v>
      </c>
      <c r="K108" t="s">
        <v>102</v>
      </c>
      <c r="L108" t="s">
        <v>6</v>
      </c>
      <c r="N108" t="s">
        <v>153</v>
      </c>
      <c r="O108" s="3">
        <v>30900</v>
      </c>
      <c r="P108" t="s">
        <v>6</v>
      </c>
      <c r="Q108" t="s">
        <v>6</v>
      </c>
    </row>
    <row r="109" spans="1:18" x14ac:dyDescent="0.25">
      <c r="A109" t="s">
        <v>10</v>
      </c>
      <c r="B109" t="s">
        <v>24</v>
      </c>
      <c r="C109">
        <v>2</v>
      </c>
      <c r="D109">
        <v>5</v>
      </c>
      <c r="E109" t="s">
        <v>6</v>
      </c>
      <c r="F109">
        <v>0</v>
      </c>
      <c r="G109">
        <v>1</v>
      </c>
      <c r="H109" t="s">
        <v>87</v>
      </c>
      <c r="I109" t="s">
        <v>107</v>
      </c>
      <c r="J109" t="s">
        <v>91</v>
      </c>
      <c r="K109" t="s">
        <v>89</v>
      </c>
      <c r="L109" t="s">
        <v>17</v>
      </c>
      <c r="M109" s="10" t="s">
        <v>384</v>
      </c>
      <c r="N109" t="s">
        <v>383</v>
      </c>
      <c r="O109" s="3">
        <v>30100</v>
      </c>
      <c r="P109" t="s">
        <v>6</v>
      </c>
      <c r="Q109" t="s">
        <v>6</v>
      </c>
    </row>
    <row r="110" spans="1:18" x14ac:dyDescent="0.25">
      <c r="A110" t="s">
        <v>73</v>
      </c>
      <c r="B110" t="s">
        <v>19</v>
      </c>
      <c r="C110">
        <v>2</v>
      </c>
      <c r="D110">
        <v>5</v>
      </c>
      <c r="E110" t="s">
        <v>6</v>
      </c>
      <c r="F110">
        <v>0</v>
      </c>
      <c r="G110">
        <v>2</v>
      </c>
      <c r="H110" t="s">
        <v>87</v>
      </c>
      <c r="I110" t="s">
        <v>112</v>
      </c>
      <c r="J110" t="s">
        <v>112</v>
      </c>
      <c r="K110" t="s">
        <v>91</v>
      </c>
      <c r="L110" t="s">
        <v>17</v>
      </c>
      <c r="M110" s="10">
        <v>1</v>
      </c>
      <c r="N110" t="s">
        <v>155</v>
      </c>
      <c r="O110" s="3">
        <v>22199</v>
      </c>
      <c r="P110" t="s">
        <v>6</v>
      </c>
      <c r="Q110" t="s">
        <v>6</v>
      </c>
    </row>
    <row r="111" spans="1:18" x14ac:dyDescent="0.25">
      <c r="A111" t="s">
        <v>73</v>
      </c>
      <c r="B111" t="s">
        <v>44</v>
      </c>
      <c r="C111">
        <v>4</v>
      </c>
      <c r="D111">
        <v>4</v>
      </c>
      <c r="E111" t="s">
        <v>6</v>
      </c>
      <c r="F111">
        <v>1</v>
      </c>
      <c r="G111">
        <v>0</v>
      </c>
      <c r="H111" t="s">
        <v>88</v>
      </c>
      <c r="I111" t="s">
        <v>102</v>
      </c>
      <c r="J111" t="s">
        <v>113</v>
      </c>
      <c r="K111" t="s">
        <v>114</v>
      </c>
      <c r="L111" t="s">
        <v>6</v>
      </c>
      <c r="N111" t="s">
        <v>155</v>
      </c>
      <c r="O111" s="3">
        <v>28183</v>
      </c>
      <c r="P111" t="s">
        <v>6</v>
      </c>
      <c r="Q111" t="s">
        <v>6</v>
      </c>
    </row>
    <row r="112" spans="1:18" x14ac:dyDescent="0.25">
      <c r="A112" t="s">
        <v>73</v>
      </c>
      <c r="B112" t="s">
        <v>37</v>
      </c>
      <c r="C112">
        <v>4</v>
      </c>
      <c r="D112">
        <v>3</v>
      </c>
      <c r="E112" t="s">
        <v>6</v>
      </c>
      <c r="F112">
        <v>2</v>
      </c>
      <c r="G112">
        <v>0</v>
      </c>
      <c r="H112" t="s">
        <v>87</v>
      </c>
      <c r="I112" t="s">
        <v>90</v>
      </c>
      <c r="J112" t="s">
        <v>88</v>
      </c>
      <c r="K112" t="s">
        <v>99</v>
      </c>
      <c r="L112" t="s">
        <v>6</v>
      </c>
      <c r="N112" t="s">
        <v>155</v>
      </c>
      <c r="O112" s="3">
        <v>23199</v>
      </c>
      <c r="P112" t="s">
        <v>6</v>
      </c>
      <c r="Q112" t="s">
        <v>6</v>
      </c>
      <c r="R112" t="s">
        <v>387</v>
      </c>
    </row>
    <row r="113" spans="1:18" x14ac:dyDescent="0.25">
      <c r="A113" t="s">
        <v>73</v>
      </c>
      <c r="B113" t="s">
        <v>24</v>
      </c>
      <c r="C113">
        <v>4</v>
      </c>
      <c r="D113">
        <v>4</v>
      </c>
      <c r="E113" t="s">
        <v>6</v>
      </c>
      <c r="F113">
        <v>3</v>
      </c>
      <c r="G113">
        <v>0</v>
      </c>
      <c r="H113" t="s">
        <v>109</v>
      </c>
      <c r="I113" t="s">
        <v>99</v>
      </c>
      <c r="J113" t="s">
        <v>99</v>
      </c>
      <c r="K113" t="s">
        <v>88</v>
      </c>
      <c r="L113" t="s">
        <v>6</v>
      </c>
      <c r="N113" t="s">
        <v>155</v>
      </c>
      <c r="O113" s="3">
        <v>27596</v>
      </c>
      <c r="P113" t="s">
        <v>6</v>
      </c>
      <c r="Q113" t="s">
        <v>6</v>
      </c>
    </row>
    <row r="114" spans="1:18" x14ac:dyDescent="0.25">
      <c r="A114" t="s">
        <v>77</v>
      </c>
      <c r="B114" t="s">
        <v>48</v>
      </c>
      <c r="C114">
        <v>3</v>
      </c>
      <c r="D114">
        <v>4</v>
      </c>
      <c r="E114" t="s">
        <v>6</v>
      </c>
      <c r="F114">
        <v>4</v>
      </c>
      <c r="G114">
        <v>0</v>
      </c>
      <c r="H114" t="s">
        <v>88</v>
      </c>
      <c r="I114" t="s">
        <v>89</v>
      </c>
      <c r="J114" t="s">
        <v>114</v>
      </c>
      <c r="K114" t="s">
        <v>97</v>
      </c>
      <c r="L114" t="s">
        <v>6</v>
      </c>
      <c r="N114" t="s">
        <v>153</v>
      </c>
      <c r="O114" s="3">
        <v>28837</v>
      </c>
      <c r="P114" t="s">
        <v>17</v>
      </c>
      <c r="Q114" t="s">
        <v>6</v>
      </c>
    </row>
    <row r="115" spans="1:18" x14ac:dyDescent="0.25">
      <c r="A115" t="s">
        <v>77</v>
      </c>
      <c r="B115" t="s">
        <v>41</v>
      </c>
      <c r="C115">
        <v>4</v>
      </c>
      <c r="D115">
        <v>3</v>
      </c>
      <c r="E115" t="s">
        <v>17</v>
      </c>
      <c r="F115">
        <v>5</v>
      </c>
      <c r="G115">
        <v>0</v>
      </c>
      <c r="H115" t="s">
        <v>88</v>
      </c>
      <c r="I115" t="s">
        <v>101</v>
      </c>
      <c r="J115" t="s">
        <v>113</v>
      </c>
      <c r="K115" t="s">
        <v>107</v>
      </c>
      <c r="L115" t="s">
        <v>6</v>
      </c>
      <c r="N115" t="s">
        <v>153</v>
      </c>
      <c r="O115" s="3">
        <v>24180</v>
      </c>
      <c r="P115" t="s">
        <v>6</v>
      </c>
      <c r="Q115" t="s">
        <v>17</v>
      </c>
    </row>
    <row r="116" spans="1:18" x14ac:dyDescent="0.25">
      <c r="A116" t="s">
        <v>77</v>
      </c>
      <c r="B116" t="s">
        <v>15</v>
      </c>
      <c r="C116">
        <v>3</v>
      </c>
      <c r="D116">
        <v>5</v>
      </c>
      <c r="E116" t="s">
        <v>6</v>
      </c>
      <c r="F116">
        <v>6</v>
      </c>
      <c r="G116">
        <v>0</v>
      </c>
      <c r="H116" t="s">
        <v>88</v>
      </c>
      <c r="I116" t="s">
        <v>99</v>
      </c>
      <c r="J116" t="s">
        <v>89</v>
      </c>
      <c r="K116" t="s">
        <v>102</v>
      </c>
      <c r="L116" t="s">
        <v>17</v>
      </c>
      <c r="M116" s="10" t="s">
        <v>388</v>
      </c>
      <c r="N116" t="s">
        <v>153</v>
      </c>
      <c r="O116" s="3">
        <v>25944</v>
      </c>
      <c r="P116" t="s">
        <v>6</v>
      </c>
      <c r="Q116" t="s">
        <v>17</v>
      </c>
    </row>
    <row r="117" spans="1:18" x14ac:dyDescent="0.25">
      <c r="A117" t="s">
        <v>73</v>
      </c>
      <c r="B117" t="s">
        <v>31</v>
      </c>
      <c r="C117">
        <v>2</v>
      </c>
      <c r="D117">
        <v>5</v>
      </c>
      <c r="E117" t="s">
        <v>6</v>
      </c>
      <c r="F117">
        <v>0</v>
      </c>
      <c r="G117">
        <v>1</v>
      </c>
      <c r="H117" t="s">
        <v>91</v>
      </c>
      <c r="I117" t="s">
        <v>114</v>
      </c>
      <c r="J117" t="s">
        <v>96</v>
      </c>
      <c r="K117" t="s">
        <v>101</v>
      </c>
      <c r="L117" t="s">
        <v>6</v>
      </c>
      <c r="N117" t="s">
        <v>156</v>
      </c>
      <c r="O117" s="3">
        <v>24140</v>
      </c>
      <c r="P117" t="s">
        <v>6</v>
      </c>
      <c r="Q117" t="s">
        <v>6</v>
      </c>
    </row>
    <row r="118" spans="1:18" x14ac:dyDescent="0.25">
      <c r="A118" t="s">
        <v>74</v>
      </c>
      <c r="B118" t="s">
        <v>40</v>
      </c>
      <c r="C118">
        <v>0</v>
      </c>
      <c r="D118">
        <v>5</v>
      </c>
      <c r="E118" t="s">
        <v>6</v>
      </c>
      <c r="F118">
        <v>0</v>
      </c>
      <c r="G118">
        <v>2</v>
      </c>
      <c r="H118" t="s">
        <v>87</v>
      </c>
      <c r="I118" t="s">
        <v>105</v>
      </c>
      <c r="J118" t="s">
        <v>88</v>
      </c>
      <c r="K118" t="s">
        <v>101</v>
      </c>
      <c r="L118" t="s">
        <v>17</v>
      </c>
      <c r="M118" s="10" t="s">
        <v>390</v>
      </c>
      <c r="N118" t="s">
        <v>389</v>
      </c>
      <c r="O118" s="3">
        <v>16846</v>
      </c>
      <c r="P118" t="s">
        <v>6</v>
      </c>
      <c r="Q118" t="s">
        <v>6</v>
      </c>
      <c r="R118" t="s">
        <v>391</v>
      </c>
    </row>
    <row r="119" spans="1:18" x14ac:dyDescent="0.25">
      <c r="A119" t="s">
        <v>74</v>
      </c>
      <c r="B119" t="s">
        <v>19</v>
      </c>
      <c r="C119">
        <v>4</v>
      </c>
      <c r="D119">
        <v>5</v>
      </c>
      <c r="E119" t="s">
        <v>6</v>
      </c>
      <c r="F119">
        <v>1</v>
      </c>
      <c r="G119">
        <v>0</v>
      </c>
      <c r="H119" t="s">
        <v>90</v>
      </c>
      <c r="I119" t="s">
        <v>93</v>
      </c>
      <c r="J119" t="s">
        <v>102</v>
      </c>
      <c r="K119" t="s">
        <v>99</v>
      </c>
      <c r="L119" t="s">
        <v>6</v>
      </c>
      <c r="N119" t="s">
        <v>392</v>
      </c>
      <c r="O119" s="3">
        <v>26954</v>
      </c>
      <c r="P119" t="s">
        <v>6</v>
      </c>
      <c r="Q119" t="s">
        <v>6</v>
      </c>
      <c r="R119" t="s">
        <v>393</v>
      </c>
    </row>
    <row r="120" spans="1:18" x14ac:dyDescent="0.25">
      <c r="A120" t="s">
        <v>73</v>
      </c>
      <c r="B120" t="s">
        <v>39</v>
      </c>
      <c r="C120">
        <v>2</v>
      </c>
      <c r="D120">
        <v>5</v>
      </c>
      <c r="E120" t="s">
        <v>6</v>
      </c>
      <c r="F120">
        <v>0</v>
      </c>
      <c r="G120">
        <v>1</v>
      </c>
      <c r="H120" t="s">
        <v>102</v>
      </c>
      <c r="I120" t="s">
        <v>114</v>
      </c>
      <c r="J120" t="s">
        <v>88</v>
      </c>
      <c r="K120" t="s">
        <v>107</v>
      </c>
      <c r="L120" t="s">
        <v>6</v>
      </c>
      <c r="N120" t="s">
        <v>155</v>
      </c>
      <c r="O120" s="3">
        <v>21015</v>
      </c>
      <c r="P120" t="s">
        <v>6</v>
      </c>
      <c r="Q120" t="s">
        <v>6</v>
      </c>
    </row>
    <row r="121" spans="1:18" x14ac:dyDescent="0.25">
      <c r="A121" t="s">
        <v>73</v>
      </c>
      <c r="B121" t="s">
        <v>20</v>
      </c>
      <c r="C121">
        <v>0</v>
      </c>
      <c r="D121">
        <v>5</v>
      </c>
      <c r="E121" t="s">
        <v>6</v>
      </c>
      <c r="F121">
        <v>0</v>
      </c>
      <c r="G121">
        <v>2</v>
      </c>
      <c r="H121" t="s">
        <v>87</v>
      </c>
      <c r="I121" t="s">
        <v>94</v>
      </c>
      <c r="J121" t="s">
        <v>94</v>
      </c>
      <c r="K121" t="s">
        <v>107</v>
      </c>
      <c r="L121" t="s">
        <v>17</v>
      </c>
      <c r="M121" s="10" t="s">
        <v>390</v>
      </c>
      <c r="N121" t="s">
        <v>155</v>
      </c>
      <c r="O121" s="3">
        <v>6687</v>
      </c>
      <c r="P121" t="s">
        <v>6</v>
      </c>
      <c r="Q121" t="s">
        <v>6</v>
      </c>
      <c r="R121" t="s">
        <v>394</v>
      </c>
    </row>
    <row r="122" spans="1:18" x14ac:dyDescent="0.25">
      <c r="A122" t="s">
        <v>73</v>
      </c>
      <c r="B122" t="s">
        <v>13</v>
      </c>
      <c r="C122">
        <v>3</v>
      </c>
      <c r="D122">
        <v>4</v>
      </c>
      <c r="E122" t="s">
        <v>6</v>
      </c>
      <c r="F122">
        <v>1</v>
      </c>
      <c r="G122">
        <v>0</v>
      </c>
      <c r="H122" t="s">
        <v>91</v>
      </c>
      <c r="I122" t="s">
        <v>109</v>
      </c>
      <c r="J122" t="s">
        <v>98</v>
      </c>
      <c r="K122" t="s">
        <v>99</v>
      </c>
      <c r="L122" t="s">
        <v>6</v>
      </c>
      <c r="N122" t="s">
        <v>155</v>
      </c>
      <c r="O122" s="3">
        <v>24148</v>
      </c>
      <c r="P122" t="s">
        <v>17</v>
      </c>
      <c r="Q122" t="s">
        <v>6</v>
      </c>
    </row>
    <row r="123" spans="1:18" x14ac:dyDescent="0.25">
      <c r="A123" t="s">
        <v>73</v>
      </c>
      <c r="B123" t="s">
        <v>26</v>
      </c>
      <c r="C123">
        <v>4</v>
      </c>
      <c r="D123">
        <v>3</v>
      </c>
      <c r="E123" t="s">
        <v>17</v>
      </c>
      <c r="F123">
        <v>2</v>
      </c>
      <c r="G123">
        <v>0</v>
      </c>
      <c r="H123" t="s">
        <v>108</v>
      </c>
      <c r="I123" t="s">
        <v>101</v>
      </c>
      <c r="J123" t="s">
        <v>114</v>
      </c>
      <c r="K123" t="s">
        <v>94</v>
      </c>
      <c r="L123" t="s">
        <v>6</v>
      </c>
      <c r="N123" t="s">
        <v>155</v>
      </c>
      <c r="O123" s="3">
        <v>20148</v>
      </c>
      <c r="P123" t="s">
        <v>6</v>
      </c>
      <c r="Q123" t="s">
        <v>6</v>
      </c>
      <c r="R123" t="s">
        <v>401</v>
      </c>
    </row>
    <row r="124" spans="1:18" x14ac:dyDescent="0.25">
      <c r="A124" t="s">
        <v>73</v>
      </c>
      <c r="B124" t="s">
        <v>20</v>
      </c>
      <c r="C124">
        <v>3</v>
      </c>
      <c r="D124">
        <v>3</v>
      </c>
      <c r="E124" t="s">
        <v>17</v>
      </c>
      <c r="F124">
        <v>3</v>
      </c>
      <c r="G124">
        <v>0</v>
      </c>
      <c r="H124" t="s">
        <v>87</v>
      </c>
      <c r="I124" t="s">
        <v>101</v>
      </c>
      <c r="J124" t="s">
        <v>102</v>
      </c>
      <c r="K124" t="s">
        <v>88</v>
      </c>
      <c r="L124" t="s">
        <v>6</v>
      </c>
      <c r="N124" t="s">
        <v>155</v>
      </c>
      <c r="O124" s="3">
        <v>26404</v>
      </c>
      <c r="P124" t="s">
        <v>17</v>
      </c>
      <c r="Q124" t="s">
        <v>6</v>
      </c>
    </row>
    <row r="125" spans="1:18" x14ac:dyDescent="0.25">
      <c r="A125" t="s">
        <v>73</v>
      </c>
      <c r="B125" t="s">
        <v>47</v>
      </c>
      <c r="C125">
        <v>4</v>
      </c>
      <c r="D125">
        <v>4</v>
      </c>
      <c r="E125" t="s">
        <v>6</v>
      </c>
      <c r="F125">
        <v>4</v>
      </c>
      <c r="G125">
        <v>0</v>
      </c>
      <c r="H125" t="s">
        <v>113</v>
      </c>
      <c r="I125" t="s">
        <v>99</v>
      </c>
      <c r="J125" t="s">
        <v>114</v>
      </c>
      <c r="K125" t="s">
        <v>113</v>
      </c>
      <c r="L125" t="s">
        <v>6</v>
      </c>
      <c r="N125" t="s">
        <v>155</v>
      </c>
      <c r="O125" s="3">
        <v>28366</v>
      </c>
      <c r="P125" t="s">
        <v>6</v>
      </c>
      <c r="Q125" t="s">
        <v>6</v>
      </c>
    </row>
    <row r="126" spans="1:18" x14ac:dyDescent="0.25">
      <c r="A126" t="s">
        <v>66</v>
      </c>
      <c r="B126" t="s">
        <v>24</v>
      </c>
      <c r="C126">
        <v>4</v>
      </c>
      <c r="D126">
        <v>5</v>
      </c>
      <c r="E126" t="s">
        <v>6</v>
      </c>
      <c r="F126">
        <v>5</v>
      </c>
      <c r="G126">
        <v>0</v>
      </c>
      <c r="H126" t="s">
        <v>101</v>
      </c>
      <c r="I126" t="s">
        <v>101</v>
      </c>
      <c r="J126" t="s">
        <v>104</v>
      </c>
      <c r="K126" t="s">
        <v>88</v>
      </c>
      <c r="L126" t="s">
        <v>6</v>
      </c>
      <c r="N126" t="s">
        <v>402</v>
      </c>
      <c r="O126" s="3">
        <v>28806</v>
      </c>
      <c r="P126" t="s">
        <v>6</v>
      </c>
      <c r="Q126" t="s">
        <v>6</v>
      </c>
    </row>
    <row r="127" spans="1:18" x14ac:dyDescent="0.25">
      <c r="A127" t="s">
        <v>77</v>
      </c>
      <c r="B127" t="s">
        <v>38</v>
      </c>
      <c r="C127">
        <v>1</v>
      </c>
      <c r="D127">
        <v>5</v>
      </c>
      <c r="E127" t="s">
        <v>6</v>
      </c>
      <c r="F127">
        <v>0</v>
      </c>
      <c r="G127">
        <v>1</v>
      </c>
      <c r="H127" t="s">
        <v>95</v>
      </c>
      <c r="I127" t="s">
        <v>92</v>
      </c>
      <c r="J127" t="s">
        <v>89</v>
      </c>
      <c r="K127" t="s">
        <v>94</v>
      </c>
      <c r="L127" t="s">
        <v>17</v>
      </c>
      <c r="M127" s="10" t="s">
        <v>388</v>
      </c>
      <c r="N127" t="s">
        <v>153</v>
      </c>
      <c r="O127" s="3">
        <v>23165</v>
      </c>
      <c r="P127" t="s">
        <v>6</v>
      </c>
      <c r="Q127" t="s">
        <v>6</v>
      </c>
    </row>
    <row r="128" spans="1:18" x14ac:dyDescent="0.25">
      <c r="A128" t="s">
        <v>77</v>
      </c>
      <c r="B128" t="s">
        <v>38</v>
      </c>
      <c r="C128">
        <v>0</v>
      </c>
      <c r="D128">
        <v>5</v>
      </c>
      <c r="E128" t="s">
        <v>6</v>
      </c>
      <c r="F128">
        <v>0</v>
      </c>
      <c r="G128">
        <v>2</v>
      </c>
      <c r="H128" t="s">
        <v>96</v>
      </c>
      <c r="I128" t="s">
        <v>102</v>
      </c>
      <c r="J128" t="s">
        <v>107</v>
      </c>
      <c r="K128" t="s">
        <v>90</v>
      </c>
      <c r="L128" t="s">
        <v>17</v>
      </c>
      <c r="M128" s="10" t="s">
        <v>390</v>
      </c>
      <c r="N128" t="s">
        <v>153</v>
      </c>
      <c r="O128" s="3">
        <v>3408</v>
      </c>
      <c r="P128" t="s">
        <v>6</v>
      </c>
      <c r="Q128" t="s">
        <v>6</v>
      </c>
      <c r="R128" t="s">
        <v>403</v>
      </c>
    </row>
    <row r="129" spans="1:18" x14ac:dyDescent="0.25">
      <c r="A129" t="s">
        <v>77</v>
      </c>
      <c r="B129" t="s">
        <v>40</v>
      </c>
      <c r="C129">
        <v>3</v>
      </c>
      <c r="D129">
        <v>5</v>
      </c>
      <c r="E129" t="s">
        <v>6</v>
      </c>
      <c r="F129">
        <v>1</v>
      </c>
      <c r="G129">
        <v>0</v>
      </c>
      <c r="H129" t="s">
        <v>108</v>
      </c>
      <c r="I129" t="s">
        <v>109</v>
      </c>
      <c r="J129" t="s">
        <v>101</v>
      </c>
      <c r="K129" t="s">
        <v>110</v>
      </c>
      <c r="L129" t="s">
        <v>17</v>
      </c>
      <c r="M129" s="10" t="s">
        <v>404</v>
      </c>
      <c r="N129" t="s">
        <v>153</v>
      </c>
      <c r="O129" s="3">
        <v>30966</v>
      </c>
      <c r="P129" t="s">
        <v>6</v>
      </c>
      <c r="Q129" t="s">
        <v>6</v>
      </c>
    </row>
    <row r="130" spans="1:18" x14ac:dyDescent="0.25">
      <c r="A130" t="s">
        <v>77</v>
      </c>
      <c r="B130" t="s">
        <v>34</v>
      </c>
      <c r="C130">
        <v>2</v>
      </c>
      <c r="D130">
        <v>5</v>
      </c>
      <c r="E130" t="s">
        <v>6</v>
      </c>
      <c r="F130">
        <v>0</v>
      </c>
      <c r="G130">
        <v>1</v>
      </c>
      <c r="H130" t="s">
        <v>114</v>
      </c>
      <c r="I130" t="s">
        <v>114</v>
      </c>
      <c r="J130" t="s">
        <v>114</v>
      </c>
      <c r="K130" t="s">
        <v>114</v>
      </c>
      <c r="L130" t="s">
        <v>17</v>
      </c>
      <c r="M130" s="10">
        <v>1</v>
      </c>
      <c r="N130" t="s">
        <v>153</v>
      </c>
      <c r="O130" s="3">
        <v>29507</v>
      </c>
      <c r="P130" t="s">
        <v>6</v>
      </c>
      <c r="Q130" t="s">
        <v>6</v>
      </c>
    </row>
    <row r="131" spans="1:18" x14ac:dyDescent="0.25">
      <c r="A131" t="s">
        <v>77</v>
      </c>
      <c r="B131" t="s">
        <v>19</v>
      </c>
      <c r="C131">
        <v>4</v>
      </c>
      <c r="D131">
        <v>3</v>
      </c>
      <c r="E131" t="s">
        <v>6</v>
      </c>
      <c r="F131">
        <v>1</v>
      </c>
      <c r="G131">
        <v>0</v>
      </c>
      <c r="H131" t="s">
        <v>96</v>
      </c>
      <c r="I131" t="s">
        <v>101</v>
      </c>
      <c r="J131" t="s">
        <v>102</v>
      </c>
      <c r="K131" t="s">
        <v>107</v>
      </c>
      <c r="L131" t="s">
        <v>6</v>
      </c>
      <c r="N131" t="s">
        <v>153</v>
      </c>
      <c r="O131" s="3">
        <v>32000</v>
      </c>
      <c r="P131" t="s">
        <v>6</v>
      </c>
      <c r="Q131" t="s">
        <v>17</v>
      </c>
      <c r="R131" t="s">
        <v>405</v>
      </c>
    </row>
    <row r="132" spans="1:18" x14ac:dyDescent="0.25">
      <c r="A132" t="s">
        <v>55</v>
      </c>
      <c r="B132" t="s">
        <v>15</v>
      </c>
      <c r="C132">
        <v>2</v>
      </c>
      <c r="D132">
        <v>5</v>
      </c>
      <c r="E132" t="s">
        <v>6</v>
      </c>
      <c r="F132">
        <v>0</v>
      </c>
      <c r="G132">
        <v>1</v>
      </c>
      <c r="H132" t="s">
        <v>95</v>
      </c>
      <c r="I132" t="s">
        <v>105</v>
      </c>
      <c r="J132" t="s">
        <v>114</v>
      </c>
      <c r="K132" t="s">
        <v>90</v>
      </c>
      <c r="L132" t="s">
        <v>6</v>
      </c>
      <c r="N132" t="s">
        <v>410</v>
      </c>
      <c r="O132" s="3">
        <v>28216</v>
      </c>
      <c r="P132" t="s">
        <v>6</v>
      </c>
      <c r="Q132" t="s">
        <v>6</v>
      </c>
    </row>
    <row r="133" spans="1:18" x14ac:dyDescent="0.25">
      <c r="A133" t="s">
        <v>77</v>
      </c>
      <c r="B133" t="s">
        <v>19</v>
      </c>
      <c r="C133">
        <v>4</v>
      </c>
      <c r="D133">
        <v>1</v>
      </c>
      <c r="E133" t="s">
        <v>6</v>
      </c>
      <c r="F133">
        <v>1</v>
      </c>
      <c r="G133">
        <v>0</v>
      </c>
      <c r="H133" t="s">
        <v>89</v>
      </c>
      <c r="I133" t="s">
        <v>89</v>
      </c>
      <c r="J133" t="s">
        <v>89</v>
      </c>
      <c r="K133" t="s">
        <v>101</v>
      </c>
      <c r="L133" t="s">
        <v>6</v>
      </c>
      <c r="N133" t="s">
        <v>153</v>
      </c>
      <c r="O133" s="3">
        <v>31966</v>
      </c>
      <c r="P133" t="s">
        <v>6</v>
      </c>
      <c r="Q133" t="s">
        <v>6</v>
      </c>
    </row>
    <row r="134" spans="1:18" x14ac:dyDescent="0.25">
      <c r="A134" t="s">
        <v>74</v>
      </c>
      <c r="B134" t="s">
        <v>28</v>
      </c>
      <c r="C134">
        <v>0</v>
      </c>
      <c r="D134">
        <v>5</v>
      </c>
      <c r="E134" t="s">
        <v>6</v>
      </c>
      <c r="F134">
        <v>0</v>
      </c>
      <c r="G134">
        <v>1</v>
      </c>
      <c r="H134" t="s">
        <v>114</v>
      </c>
      <c r="I134" t="s">
        <v>99</v>
      </c>
      <c r="J134" t="s">
        <v>101</v>
      </c>
      <c r="K134" t="s">
        <v>95</v>
      </c>
      <c r="L134" t="s">
        <v>17</v>
      </c>
      <c r="M134" s="10" t="s">
        <v>390</v>
      </c>
      <c r="N134" t="s">
        <v>411</v>
      </c>
      <c r="O134" s="3">
        <v>19677</v>
      </c>
      <c r="P134" t="s">
        <v>6</v>
      </c>
      <c r="Q134" t="s">
        <v>6</v>
      </c>
    </row>
    <row r="135" spans="1:18" x14ac:dyDescent="0.25">
      <c r="A135" t="s">
        <v>74</v>
      </c>
      <c r="B135" t="s">
        <v>47</v>
      </c>
      <c r="C135">
        <v>3</v>
      </c>
      <c r="D135">
        <v>5</v>
      </c>
      <c r="E135" t="s">
        <v>6</v>
      </c>
      <c r="F135">
        <v>1</v>
      </c>
      <c r="G135">
        <v>0</v>
      </c>
      <c r="H135" t="s">
        <v>114</v>
      </c>
      <c r="I135" t="s">
        <v>109</v>
      </c>
      <c r="J135" t="s">
        <v>87</v>
      </c>
      <c r="K135" t="s">
        <v>113</v>
      </c>
      <c r="L135" t="s">
        <v>6</v>
      </c>
      <c r="N135" t="s">
        <v>411</v>
      </c>
      <c r="O135" s="3">
        <v>29035</v>
      </c>
      <c r="P135" t="s">
        <v>17</v>
      </c>
      <c r="Q135" t="s">
        <v>6</v>
      </c>
    </row>
    <row r="136" spans="1:18" x14ac:dyDescent="0.25">
      <c r="A136" t="s">
        <v>73</v>
      </c>
      <c r="B136" t="s">
        <v>19</v>
      </c>
      <c r="C136">
        <v>4</v>
      </c>
      <c r="D136">
        <v>1</v>
      </c>
      <c r="E136" t="s">
        <v>17</v>
      </c>
      <c r="F136">
        <v>2</v>
      </c>
      <c r="G136">
        <v>0</v>
      </c>
      <c r="H136" t="s">
        <v>88</v>
      </c>
      <c r="I136" t="s">
        <v>105</v>
      </c>
      <c r="J136" t="s">
        <v>88</v>
      </c>
      <c r="K136" t="s">
        <v>92</v>
      </c>
      <c r="L136" t="s">
        <v>6</v>
      </c>
      <c r="N136" t="s">
        <v>155</v>
      </c>
      <c r="O136" s="3">
        <v>22135</v>
      </c>
      <c r="P136" t="s">
        <v>6</v>
      </c>
      <c r="Q136" t="s">
        <v>6</v>
      </c>
    </row>
    <row r="137" spans="1:18" x14ac:dyDescent="0.25">
      <c r="A137" t="s">
        <v>73</v>
      </c>
      <c r="B137" t="s">
        <v>16</v>
      </c>
      <c r="C137">
        <v>4</v>
      </c>
      <c r="D137">
        <v>2</v>
      </c>
      <c r="E137" t="s">
        <v>6</v>
      </c>
      <c r="F137">
        <v>3</v>
      </c>
      <c r="G137">
        <v>0</v>
      </c>
      <c r="H137" t="s">
        <v>94</v>
      </c>
      <c r="I137" t="s">
        <v>102</v>
      </c>
      <c r="J137" t="s">
        <v>111</v>
      </c>
      <c r="K137" t="s">
        <v>99</v>
      </c>
      <c r="L137" t="s">
        <v>6</v>
      </c>
      <c r="N137" t="s">
        <v>155</v>
      </c>
      <c r="O137" s="3">
        <v>22196</v>
      </c>
      <c r="P137" t="s">
        <v>6</v>
      </c>
      <c r="Q137" t="s">
        <v>6</v>
      </c>
    </row>
    <row r="138" spans="1:18" x14ac:dyDescent="0.25">
      <c r="A138" t="s">
        <v>73</v>
      </c>
      <c r="B138" t="s">
        <v>30</v>
      </c>
      <c r="C138">
        <v>4</v>
      </c>
      <c r="D138">
        <v>3</v>
      </c>
      <c r="E138" t="s">
        <v>6</v>
      </c>
      <c r="F138">
        <v>4</v>
      </c>
      <c r="G138">
        <v>0</v>
      </c>
      <c r="H138" t="s">
        <v>110</v>
      </c>
      <c r="I138" t="s">
        <v>107</v>
      </c>
      <c r="J138" t="s">
        <v>102</v>
      </c>
      <c r="K138" t="s">
        <v>88</v>
      </c>
      <c r="L138" t="s">
        <v>6</v>
      </c>
      <c r="N138" t="s">
        <v>155</v>
      </c>
      <c r="O138" s="3">
        <v>28327</v>
      </c>
      <c r="P138" t="s">
        <v>6</v>
      </c>
      <c r="Q138" t="s">
        <v>6</v>
      </c>
    </row>
    <row r="139" spans="1:18" x14ac:dyDescent="0.25">
      <c r="A139" t="s">
        <v>73</v>
      </c>
      <c r="B139" t="s">
        <v>41</v>
      </c>
      <c r="C139">
        <v>4</v>
      </c>
      <c r="D139">
        <v>3</v>
      </c>
      <c r="E139" t="s">
        <v>6</v>
      </c>
      <c r="F139">
        <v>5</v>
      </c>
      <c r="G139">
        <v>0</v>
      </c>
      <c r="H139" t="s">
        <v>88</v>
      </c>
      <c r="I139" t="s">
        <v>114</v>
      </c>
      <c r="J139" t="s">
        <v>102</v>
      </c>
      <c r="K139" t="s">
        <v>89</v>
      </c>
      <c r="L139" t="s">
        <v>6</v>
      </c>
      <c r="N139" t="s">
        <v>155</v>
      </c>
      <c r="O139" s="3">
        <v>25261</v>
      </c>
      <c r="P139" t="s">
        <v>6</v>
      </c>
      <c r="Q139" t="s">
        <v>6</v>
      </c>
    </row>
    <row r="140" spans="1:18" x14ac:dyDescent="0.25">
      <c r="A140" t="s">
        <v>59</v>
      </c>
      <c r="B140" t="s">
        <v>21</v>
      </c>
      <c r="C140">
        <v>3</v>
      </c>
      <c r="D140">
        <v>5</v>
      </c>
      <c r="E140" t="s">
        <v>6</v>
      </c>
      <c r="F140">
        <v>6</v>
      </c>
      <c r="G140">
        <v>0</v>
      </c>
      <c r="H140" t="s">
        <v>107</v>
      </c>
      <c r="I140" t="s">
        <v>101</v>
      </c>
      <c r="J140" t="s">
        <v>99</v>
      </c>
      <c r="K140" t="s">
        <v>90</v>
      </c>
      <c r="L140" t="s">
        <v>6</v>
      </c>
      <c r="N140" t="s">
        <v>412</v>
      </c>
      <c r="O140" s="3">
        <v>25921</v>
      </c>
      <c r="P140" t="s">
        <v>6</v>
      </c>
      <c r="Q140" t="s">
        <v>6</v>
      </c>
    </row>
    <row r="141" spans="1:18" x14ac:dyDescent="0.25">
      <c r="A141" t="s">
        <v>73</v>
      </c>
      <c r="B141" t="s">
        <v>16</v>
      </c>
      <c r="C141">
        <v>4</v>
      </c>
      <c r="D141">
        <v>3</v>
      </c>
      <c r="E141" t="s">
        <v>6</v>
      </c>
      <c r="F141">
        <v>7</v>
      </c>
      <c r="G141">
        <v>0</v>
      </c>
      <c r="H141" t="s">
        <v>91</v>
      </c>
      <c r="I141" t="s">
        <v>114</v>
      </c>
      <c r="J141" t="s">
        <v>102</v>
      </c>
      <c r="K141" t="s">
        <v>102</v>
      </c>
      <c r="L141" t="s">
        <v>6</v>
      </c>
      <c r="N141" t="s">
        <v>155</v>
      </c>
      <c r="O141" s="3">
        <v>28090</v>
      </c>
      <c r="P141" t="s">
        <v>6</v>
      </c>
      <c r="Q141" t="s">
        <v>6</v>
      </c>
    </row>
    <row r="142" spans="1:18" x14ac:dyDescent="0.25">
      <c r="A142" t="s">
        <v>73</v>
      </c>
      <c r="B142" t="s">
        <v>16</v>
      </c>
      <c r="C142">
        <v>1</v>
      </c>
      <c r="D142">
        <v>5</v>
      </c>
      <c r="E142" t="s">
        <v>6</v>
      </c>
      <c r="F142">
        <v>0</v>
      </c>
      <c r="G142">
        <v>1</v>
      </c>
      <c r="H142" t="s">
        <v>97</v>
      </c>
      <c r="I142" t="s">
        <v>99</v>
      </c>
      <c r="J142" t="s">
        <v>114</v>
      </c>
      <c r="K142" t="s">
        <v>114</v>
      </c>
      <c r="L142" t="s">
        <v>17</v>
      </c>
      <c r="M142" s="10">
        <v>3</v>
      </c>
      <c r="N142" t="s">
        <v>155</v>
      </c>
      <c r="O142" s="3">
        <v>22135</v>
      </c>
      <c r="P142" t="s">
        <v>6</v>
      </c>
      <c r="Q142" t="s">
        <v>6</v>
      </c>
    </row>
    <row r="143" spans="1:18" x14ac:dyDescent="0.25">
      <c r="A143" t="s">
        <v>73</v>
      </c>
      <c r="B143" t="s">
        <v>31</v>
      </c>
      <c r="C143">
        <v>3</v>
      </c>
      <c r="D143">
        <v>5</v>
      </c>
      <c r="E143" t="s">
        <v>6</v>
      </c>
      <c r="F143">
        <v>1</v>
      </c>
      <c r="G143">
        <v>0</v>
      </c>
      <c r="H143" t="s">
        <v>107</v>
      </c>
      <c r="I143" t="s">
        <v>107</v>
      </c>
      <c r="J143" t="s">
        <v>113</v>
      </c>
      <c r="K143" t="s">
        <v>88</v>
      </c>
      <c r="L143" t="s">
        <v>6</v>
      </c>
      <c r="N143" t="s">
        <v>155</v>
      </c>
      <c r="O143" s="3">
        <v>26143</v>
      </c>
      <c r="P143" t="s">
        <v>6</v>
      </c>
      <c r="Q143" t="s">
        <v>6</v>
      </c>
    </row>
    <row r="144" spans="1:18" x14ac:dyDescent="0.25">
      <c r="A144" t="s">
        <v>73</v>
      </c>
      <c r="B144" t="s">
        <v>43</v>
      </c>
      <c r="C144">
        <v>4</v>
      </c>
      <c r="D144">
        <v>5</v>
      </c>
      <c r="E144" t="s">
        <v>6</v>
      </c>
      <c r="F144">
        <v>2</v>
      </c>
      <c r="G144">
        <v>0</v>
      </c>
      <c r="H144" t="s">
        <v>101</v>
      </c>
      <c r="I144" t="s">
        <v>101</v>
      </c>
      <c r="J144" t="s">
        <v>88</v>
      </c>
      <c r="K144" t="s">
        <v>106</v>
      </c>
      <c r="L144" t="s">
        <v>6</v>
      </c>
      <c r="N144" t="s">
        <v>155</v>
      </c>
      <c r="O144" s="3">
        <v>21933</v>
      </c>
      <c r="P144" t="s">
        <v>6</v>
      </c>
      <c r="Q144" t="s">
        <v>17</v>
      </c>
    </row>
    <row r="145" spans="1:18" x14ac:dyDescent="0.25">
      <c r="A145" t="s">
        <v>77</v>
      </c>
      <c r="B145" t="s">
        <v>24</v>
      </c>
      <c r="C145">
        <v>3</v>
      </c>
      <c r="D145">
        <v>5</v>
      </c>
      <c r="E145" t="s">
        <v>6</v>
      </c>
      <c r="F145">
        <v>3</v>
      </c>
      <c r="G145">
        <v>0</v>
      </c>
      <c r="H145" t="s">
        <v>97</v>
      </c>
      <c r="I145" t="s">
        <v>105</v>
      </c>
      <c r="J145" t="s">
        <v>115</v>
      </c>
      <c r="K145" t="s">
        <v>107</v>
      </c>
      <c r="L145" t="s">
        <v>6</v>
      </c>
      <c r="N145" t="s">
        <v>153</v>
      </c>
      <c r="O145" s="3">
        <v>26143</v>
      </c>
      <c r="P145" t="s">
        <v>6</v>
      </c>
      <c r="Q145" t="s">
        <v>6</v>
      </c>
    </row>
    <row r="146" spans="1:18" x14ac:dyDescent="0.25">
      <c r="A146" t="s">
        <v>77</v>
      </c>
      <c r="B146" t="s">
        <v>39</v>
      </c>
      <c r="C146">
        <v>4</v>
      </c>
      <c r="D146">
        <v>1</v>
      </c>
      <c r="E146" t="s">
        <v>6</v>
      </c>
      <c r="F146">
        <v>4</v>
      </c>
      <c r="G146">
        <v>0</v>
      </c>
      <c r="H146" t="s">
        <v>112</v>
      </c>
      <c r="I146" t="s">
        <v>107</v>
      </c>
      <c r="J146" t="s">
        <v>94</v>
      </c>
      <c r="K146" t="s">
        <v>107</v>
      </c>
      <c r="L146" t="s">
        <v>6</v>
      </c>
      <c r="N146" t="s">
        <v>153</v>
      </c>
      <c r="O146" s="3">
        <v>28121</v>
      </c>
      <c r="P146" t="s">
        <v>6</v>
      </c>
      <c r="Q146" t="s">
        <v>17</v>
      </c>
    </row>
    <row r="147" spans="1:18" x14ac:dyDescent="0.25">
      <c r="A147" t="s">
        <v>74</v>
      </c>
      <c r="B147" t="s">
        <v>16</v>
      </c>
      <c r="C147">
        <v>4</v>
      </c>
      <c r="D147">
        <v>2</v>
      </c>
      <c r="E147" t="s">
        <v>6</v>
      </c>
      <c r="F147">
        <v>5</v>
      </c>
      <c r="G147">
        <v>0</v>
      </c>
      <c r="H147" t="s">
        <v>115</v>
      </c>
      <c r="I147" t="s">
        <v>99</v>
      </c>
      <c r="J147" t="s">
        <v>90</v>
      </c>
      <c r="K147" t="s">
        <v>113</v>
      </c>
      <c r="L147" t="s">
        <v>6</v>
      </c>
      <c r="N147" t="s">
        <v>272</v>
      </c>
      <c r="O147" s="3">
        <v>23281</v>
      </c>
      <c r="P147" t="s">
        <v>6</v>
      </c>
      <c r="Q147" t="s">
        <v>6</v>
      </c>
      <c r="R147" t="s">
        <v>422</v>
      </c>
    </row>
    <row r="148" spans="1:18" x14ac:dyDescent="0.25">
      <c r="A148" t="s">
        <v>77</v>
      </c>
      <c r="B148" t="s">
        <v>20</v>
      </c>
      <c r="C148">
        <v>4</v>
      </c>
      <c r="D148">
        <v>5</v>
      </c>
      <c r="E148" t="s">
        <v>6</v>
      </c>
      <c r="F148">
        <v>6</v>
      </c>
      <c r="G148">
        <v>0</v>
      </c>
      <c r="H148" t="s">
        <v>105</v>
      </c>
      <c r="I148" t="s">
        <v>98</v>
      </c>
      <c r="J148" t="s">
        <v>107</v>
      </c>
      <c r="K148" t="s">
        <v>114</v>
      </c>
      <c r="L148" t="s">
        <v>17</v>
      </c>
      <c r="M148" s="10">
        <v>4</v>
      </c>
      <c r="N148" t="s">
        <v>153</v>
      </c>
      <c r="O148" s="3">
        <v>31900</v>
      </c>
      <c r="P148" t="s">
        <v>6</v>
      </c>
      <c r="Q148" t="s">
        <v>17</v>
      </c>
    </row>
    <row r="149" spans="1:18" x14ac:dyDescent="0.25">
      <c r="A149" t="s">
        <v>73</v>
      </c>
      <c r="B149" t="s">
        <v>26</v>
      </c>
      <c r="C149">
        <v>3</v>
      </c>
      <c r="D149">
        <v>3</v>
      </c>
      <c r="E149" t="s">
        <v>6</v>
      </c>
      <c r="F149">
        <v>7</v>
      </c>
      <c r="G149">
        <v>0</v>
      </c>
      <c r="H149" t="s">
        <v>89</v>
      </c>
      <c r="I149" t="s">
        <v>114</v>
      </c>
      <c r="J149" t="s">
        <v>90</v>
      </c>
      <c r="K149" t="s">
        <v>87</v>
      </c>
      <c r="L149" t="s">
        <v>17</v>
      </c>
      <c r="N149" t="s">
        <v>155</v>
      </c>
      <c r="O149" s="3">
        <v>25540</v>
      </c>
      <c r="P149" t="s">
        <v>6</v>
      </c>
      <c r="Q149" t="s">
        <v>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Validation!$A$2:$A$33</xm:f>
          </x14:formula1>
          <xm:sqref>B1:B101 B106:B1048576</xm:sqref>
        </x14:dataValidation>
        <x14:dataValidation type="list" allowBlank="1" showInputMessage="1" showErrorMessage="1">
          <x14:formula1>
            <xm:f>Validation!$C$2:$C$6</xm:f>
          </x14:formula1>
          <xm:sqref>C1:C101 C106:C1048576</xm:sqref>
        </x14:dataValidation>
        <x14:dataValidation type="list" allowBlank="1" showInputMessage="1" showErrorMessage="1">
          <x14:formula1>
            <xm:f>Validation!$B$2:$B$3</xm:f>
          </x14:formula1>
          <xm:sqref>E106:E1048576 P106:Q1048576 Q16 P1:Q15 P17:Q101 E1:E101 L1:L101 L106:L1048576</xm:sqref>
        </x14:dataValidation>
        <x14:dataValidation type="list" allowBlank="1" showInputMessage="1" showErrorMessage="1">
          <x14:formula1>
            <xm:f>Validation!$E$2:$E$30</xm:f>
          </x14:formula1>
          <xm:sqref>H1:K101 H106:K1048576</xm:sqref>
        </x14:dataValidation>
        <x14:dataValidation type="list" allowBlank="1" showInputMessage="1" showErrorMessage="1">
          <x14:formula1>
            <xm:f>Validation!$F$2:$F$7</xm:f>
          </x14:formula1>
          <xm:sqref>D1:D101 D106:D1048576</xm:sqref>
        </x14:dataValidation>
        <x14:dataValidation type="list" allowBlank="1" showInputMessage="1" showErrorMessage="1">
          <x14:formula1>
            <xm:f>Validation!$D$2:$D$27</xm:f>
          </x14:formula1>
          <xm:sqref>A1:A27 A29:A101 A106:A1048576</xm:sqref>
        </x14:dataValidation>
        <x14:dataValidation type="list" allowBlank="1" showInputMessage="1" showErrorMessage="1">
          <x14:formula1>
            <xm:f>'C:\Users\Root\AppData\Roaming\Microsoft\Excel\[DbDStats (version 1).xlsb]Validation'!#REF!</xm:f>
          </x14:formula1>
          <xm:sqref>A102:A105</xm:sqref>
        </x14:dataValidation>
        <x14:dataValidation type="list" allowBlank="1" showInputMessage="1" showErrorMessage="1">
          <x14:formula1>
            <xm:f>'C:\Users\Root\AppData\Roaming\Microsoft\Excel\[DbDStats (version 1).xlsb]Validation'!#REF!</xm:f>
          </x14:formula1>
          <xm:sqref>D102:D105</xm:sqref>
        </x14:dataValidation>
        <x14:dataValidation type="list" allowBlank="1" showInputMessage="1" showErrorMessage="1">
          <x14:formula1>
            <xm:f>'C:\Users\Root\AppData\Roaming\Microsoft\Excel\[DbDStats (version 1).xlsb]Validation'!#REF!</xm:f>
          </x14:formula1>
          <xm:sqref>H102:K105</xm:sqref>
        </x14:dataValidation>
        <x14:dataValidation type="list" allowBlank="1" showInputMessage="1" showErrorMessage="1">
          <x14:formula1>
            <xm:f>'C:\Users\Root\AppData\Roaming\Microsoft\Excel\[DbDStats (version 1).xlsb]Validation'!#REF!</xm:f>
          </x14:formula1>
          <xm:sqref>L102:L105 E102:E105 P102:Q105</xm:sqref>
        </x14:dataValidation>
        <x14:dataValidation type="list" allowBlank="1" showInputMessage="1" showErrorMessage="1">
          <x14:formula1>
            <xm:f>'C:\Users\Root\AppData\Roaming\Microsoft\Excel\[DbDStats (version 1).xlsb]Validation'!#REF!</xm:f>
          </x14:formula1>
          <xm:sqref>C102:C105</xm:sqref>
        </x14:dataValidation>
        <x14:dataValidation type="list" allowBlank="1" showInputMessage="1" showErrorMessage="1">
          <x14:formula1>
            <xm:f>'C:\Users\Root\AppData\Roaming\Microsoft\Excel\[DbDStats (version 1).xlsb]Validation'!#REF!</xm:f>
          </x14:formula1>
          <xm:sqref>B102:B105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38.5703125" customWidth="1"/>
    <col min="4" max="4" width="16.85546875" customWidth="1"/>
    <col min="5" max="5" width="14.140625" customWidth="1"/>
  </cols>
  <sheetData>
    <row r="1" spans="1:6" ht="16.5" thickTop="1" thickBot="1" x14ac:dyDescent="0.3">
      <c r="A1" s="1" t="s">
        <v>11</v>
      </c>
      <c r="B1" s="1" t="s">
        <v>52</v>
      </c>
      <c r="C1" s="1" t="s">
        <v>7</v>
      </c>
      <c r="D1" s="1" t="s">
        <v>9</v>
      </c>
      <c r="E1" s="1" t="s">
        <v>100</v>
      </c>
      <c r="F1" s="1" t="s">
        <v>143</v>
      </c>
    </row>
    <row r="2" spans="1:6" ht="15.75" thickTop="1" x14ac:dyDescent="0.25">
      <c r="A2" t="s">
        <v>12</v>
      </c>
      <c r="B2" t="s">
        <v>17</v>
      </c>
      <c r="C2">
        <v>0</v>
      </c>
      <c r="D2" t="s">
        <v>55</v>
      </c>
      <c r="E2" t="s">
        <v>101</v>
      </c>
      <c r="F2">
        <v>0</v>
      </c>
    </row>
    <row r="3" spans="1:6" x14ac:dyDescent="0.25">
      <c r="A3" t="s">
        <v>13</v>
      </c>
      <c r="B3" t="s">
        <v>6</v>
      </c>
      <c r="C3">
        <v>1</v>
      </c>
      <c r="D3" t="s">
        <v>56</v>
      </c>
      <c r="E3" t="s">
        <v>89</v>
      </c>
      <c r="F3">
        <v>1</v>
      </c>
    </row>
    <row r="4" spans="1:6" x14ac:dyDescent="0.25">
      <c r="A4" t="s">
        <v>15</v>
      </c>
      <c r="C4">
        <v>2</v>
      </c>
      <c r="D4" t="s">
        <v>57</v>
      </c>
      <c r="E4" t="s">
        <v>102</v>
      </c>
      <c r="F4">
        <v>2</v>
      </c>
    </row>
    <row r="5" spans="1:6" x14ac:dyDescent="0.25">
      <c r="A5" t="s">
        <v>16</v>
      </c>
      <c r="C5">
        <v>3</v>
      </c>
      <c r="D5" t="s">
        <v>58</v>
      </c>
      <c r="E5" t="s">
        <v>96</v>
      </c>
      <c r="F5">
        <v>3</v>
      </c>
    </row>
    <row r="6" spans="1:6" x14ac:dyDescent="0.25">
      <c r="A6" t="s">
        <v>19</v>
      </c>
      <c r="C6">
        <v>4</v>
      </c>
      <c r="D6" t="s">
        <v>59</v>
      </c>
      <c r="E6" t="s">
        <v>99</v>
      </c>
      <c r="F6">
        <v>4</v>
      </c>
    </row>
    <row r="7" spans="1:6" x14ac:dyDescent="0.25">
      <c r="A7" t="s">
        <v>20</v>
      </c>
      <c r="D7" t="s">
        <v>60</v>
      </c>
      <c r="E7" t="s">
        <v>103</v>
      </c>
      <c r="F7">
        <v>5</v>
      </c>
    </row>
    <row r="8" spans="1:6" x14ac:dyDescent="0.25">
      <c r="A8" t="s">
        <v>21</v>
      </c>
      <c r="D8" t="s">
        <v>61</v>
      </c>
      <c r="E8" t="s">
        <v>97</v>
      </c>
    </row>
    <row r="9" spans="1:6" x14ac:dyDescent="0.25">
      <c r="A9" t="s">
        <v>22</v>
      </c>
      <c r="D9" t="s">
        <v>63</v>
      </c>
      <c r="E9" t="s">
        <v>104</v>
      </c>
    </row>
    <row r="10" spans="1:6" x14ac:dyDescent="0.25">
      <c r="A10" t="s">
        <v>23</v>
      </c>
      <c r="D10" t="s">
        <v>64</v>
      </c>
      <c r="E10" t="s">
        <v>88</v>
      </c>
    </row>
    <row r="11" spans="1:6" x14ac:dyDescent="0.25">
      <c r="A11" t="s">
        <v>24</v>
      </c>
      <c r="D11" t="s">
        <v>65</v>
      </c>
      <c r="E11" t="s">
        <v>105</v>
      </c>
    </row>
    <row r="12" spans="1:6" x14ac:dyDescent="0.25">
      <c r="A12" t="s">
        <v>25</v>
      </c>
      <c r="D12" t="s">
        <v>66</v>
      </c>
      <c r="E12" t="s">
        <v>106</v>
      </c>
    </row>
    <row r="13" spans="1:6" x14ac:dyDescent="0.25">
      <c r="A13" t="s">
        <v>26</v>
      </c>
      <c r="D13" t="s">
        <v>10</v>
      </c>
      <c r="E13" t="s">
        <v>116</v>
      </c>
    </row>
    <row r="14" spans="1:6" x14ac:dyDescent="0.25">
      <c r="A14" t="s">
        <v>27</v>
      </c>
      <c r="D14" t="s">
        <v>18</v>
      </c>
      <c r="E14" t="s">
        <v>107</v>
      </c>
    </row>
    <row r="15" spans="1:6" x14ac:dyDescent="0.25">
      <c r="A15" t="s">
        <v>28</v>
      </c>
      <c r="D15" t="s">
        <v>67</v>
      </c>
      <c r="E15" t="s">
        <v>108</v>
      </c>
    </row>
    <row r="16" spans="1:6" x14ac:dyDescent="0.25">
      <c r="A16" t="s">
        <v>29</v>
      </c>
      <c r="D16" t="s">
        <v>68</v>
      </c>
      <c r="E16" t="s">
        <v>93</v>
      </c>
    </row>
    <row r="17" spans="1:5" x14ac:dyDescent="0.25">
      <c r="A17" t="s">
        <v>30</v>
      </c>
      <c r="D17" t="s">
        <v>69</v>
      </c>
      <c r="E17" t="s">
        <v>109</v>
      </c>
    </row>
    <row r="18" spans="1:5" x14ac:dyDescent="0.25">
      <c r="A18" t="s">
        <v>31</v>
      </c>
      <c r="D18" t="s">
        <v>70</v>
      </c>
      <c r="E18" t="s">
        <v>110</v>
      </c>
    </row>
    <row r="19" spans="1:5" x14ac:dyDescent="0.25">
      <c r="A19" t="s">
        <v>32</v>
      </c>
      <c r="D19" t="s">
        <v>71</v>
      </c>
      <c r="E19" t="s">
        <v>91</v>
      </c>
    </row>
    <row r="20" spans="1:5" x14ac:dyDescent="0.25">
      <c r="A20" t="s">
        <v>33</v>
      </c>
      <c r="D20" t="s">
        <v>72</v>
      </c>
      <c r="E20" t="s">
        <v>98</v>
      </c>
    </row>
    <row r="21" spans="1:5" x14ac:dyDescent="0.25">
      <c r="A21" t="s">
        <v>34</v>
      </c>
      <c r="D21" t="s">
        <v>73</v>
      </c>
      <c r="E21" t="s">
        <v>94</v>
      </c>
    </row>
    <row r="22" spans="1:5" x14ac:dyDescent="0.25">
      <c r="A22" t="s">
        <v>37</v>
      </c>
      <c r="D22" t="s">
        <v>74</v>
      </c>
      <c r="E22" t="s">
        <v>111</v>
      </c>
    </row>
    <row r="23" spans="1:5" x14ac:dyDescent="0.25">
      <c r="A23" t="s">
        <v>38</v>
      </c>
      <c r="D23" t="s">
        <v>75</v>
      </c>
      <c r="E23" t="s">
        <v>90</v>
      </c>
    </row>
    <row r="24" spans="1:5" x14ac:dyDescent="0.25">
      <c r="A24" t="s">
        <v>42</v>
      </c>
      <c r="D24" t="s">
        <v>76</v>
      </c>
      <c r="E24" t="s">
        <v>87</v>
      </c>
    </row>
    <row r="25" spans="1:5" x14ac:dyDescent="0.25">
      <c r="A25" t="s">
        <v>39</v>
      </c>
      <c r="D25" t="s">
        <v>77</v>
      </c>
      <c r="E25" t="s">
        <v>112</v>
      </c>
    </row>
    <row r="26" spans="1:5" x14ac:dyDescent="0.25">
      <c r="A26" t="s">
        <v>40</v>
      </c>
      <c r="D26" t="s">
        <v>78</v>
      </c>
      <c r="E26" t="s">
        <v>92</v>
      </c>
    </row>
    <row r="27" spans="1:5" x14ac:dyDescent="0.25">
      <c r="A27" t="s">
        <v>41</v>
      </c>
      <c r="D27" t="s">
        <v>79</v>
      </c>
      <c r="E27" t="s">
        <v>113</v>
      </c>
    </row>
    <row r="28" spans="1:5" x14ac:dyDescent="0.25">
      <c r="A28" t="s">
        <v>43</v>
      </c>
      <c r="E28" t="s">
        <v>95</v>
      </c>
    </row>
    <row r="29" spans="1:5" x14ac:dyDescent="0.25">
      <c r="A29" t="s">
        <v>44</v>
      </c>
      <c r="E29" t="s">
        <v>114</v>
      </c>
    </row>
    <row r="30" spans="1:5" x14ac:dyDescent="0.25">
      <c r="A30" t="s">
        <v>46</v>
      </c>
      <c r="E30" t="s">
        <v>115</v>
      </c>
    </row>
    <row r="31" spans="1:5" x14ac:dyDescent="0.25">
      <c r="A31" t="s">
        <v>47</v>
      </c>
    </row>
    <row r="32" spans="1:5" x14ac:dyDescent="0.25">
      <c r="A32" t="s">
        <v>48</v>
      </c>
    </row>
    <row r="33" spans="1:1" x14ac:dyDescent="0.25">
      <c r="A3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Survivor</vt:lpstr>
      <vt:lpstr>Killer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2022-01-24T04:35:10Z</dcterms:created>
  <dcterms:modified xsi:type="dcterms:W3CDTF">2022-03-01T05:02:57Z</dcterms:modified>
</cp:coreProperties>
</file>