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RawData" sheetId="2" r:id="rId5"/>
    <sheet state="visible" name="ChlA" sheetId="3" r:id="rId6"/>
    <sheet state="visible" name="Isotopes" sheetId="4" r:id="rId7"/>
    <sheet state="visible" name="Methods" sheetId="5" r:id="rId8"/>
  </sheets>
  <definedNames>
    <definedName localSheetId="4" name="Site">#REF!</definedName>
    <definedName name="Site">#REF!</definedName>
    <definedName hidden="1" localSheetId="0" name="_xlnm._FilterDatabase">Results!$A$1:$U$89</definedName>
    <definedName hidden="1" localSheetId="1" name="_xlnm._FilterDatabase">RawData!$A$1:$P$737</definedName>
    <definedName hidden="1" localSheetId="2" name="_xlnm._FilterDatabase">ChlA!$A$1:$O$89</definedName>
    <definedName hidden="1" localSheetId="3" name="_xlnm._FilterDatabase">Isotopes!$A$1:$F$100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20">
      <text>
        <t xml:space="preserve">[Threaded comment]
Your version of Excel allows you to read this threaded comment; however, any edits to it will get removed if the file is opened in a newer version of Excel. Learn more: https://go.microsoft.com/fwlink/?linkid=870924
Comment:
    originally labelled site 11</t>
      </text>
    </comment>
    <comment authorId="0" ref="K20">
      <text>
        <t xml:space="preserve">[Threaded comment]
Your version of Excel allows you to read this threaded comment; however, any edits to it will get removed if the file is opened in a newer version of Excel. Learn more: https://go.microsoft.com/fwlink/?linkid=870924
Comment:
    Originally labelled site 11</t>
      </text>
    </comment>
  </commentList>
</comments>
</file>

<file path=xl/sharedStrings.xml><?xml version="1.0" encoding="utf-8"?>
<sst xmlns="http://schemas.openxmlformats.org/spreadsheetml/2006/main" count="3881" uniqueCount="1096">
  <si>
    <t>Pond</t>
  </si>
  <si>
    <t>Date</t>
  </si>
  <si>
    <t>Time</t>
  </si>
  <si>
    <t>Temp_C</t>
  </si>
  <si>
    <t>pH</t>
  </si>
  <si>
    <t>SpCond_uS_cm</t>
  </si>
  <si>
    <t>DO_mg_L</t>
  </si>
  <si>
    <t>SRP_mg_L</t>
  </si>
  <si>
    <t>TDP_mg_L</t>
  </si>
  <si>
    <t>TP_mg_L</t>
  </si>
  <si>
    <t>NH3_mg_L</t>
  </si>
  <si>
    <t>UREA_mg_L</t>
  </si>
  <si>
    <t>NO3_mg_L</t>
  </si>
  <si>
    <t>TDN_mg_L</t>
  </si>
  <si>
    <t>TN_mg_L</t>
  </si>
  <si>
    <t>Sulfate_mg_L</t>
  </si>
  <si>
    <t>Delta2H_‰</t>
  </si>
  <si>
    <t>Delta18O_‰</t>
  </si>
  <si>
    <t>Chla_ug_L</t>
  </si>
  <si>
    <t>Alkalinity_mg_L</t>
  </si>
  <si>
    <t>Notes</t>
  </si>
  <si>
    <t>125 S</t>
  </si>
  <si>
    <t>27 A</t>
  </si>
  <si>
    <t>1 B</t>
  </si>
  <si>
    <t>SampleID</t>
  </si>
  <si>
    <t>Concentration</t>
  </si>
  <si>
    <t>DuplicateAVG</t>
  </si>
  <si>
    <t>Abs</t>
  </si>
  <si>
    <t>Dil Ratio</t>
  </si>
  <si>
    <t>Manual Dil</t>
  </si>
  <si>
    <t>Flags</t>
  </si>
  <si>
    <t>Recovery_PRD</t>
  </si>
  <si>
    <t>Position</t>
  </si>
  <si>
    <t>SampleType</t>
  </si>
  <si>
    <t>RunTime</t>
  </si>
  <si>
    <t>RunDate</t>
  </si>
  <si>
    <t>Method</t>
  </si>
  <si>
    <t>CalEquation</t>
  </si>
  <si>
    <t>R2</t>
  </si>
  <si>
    <t>MQ</t>
  </si>
  <si>
    <t>INV,&gt;&lt;,LL</t>
  </si>
  <si>
    <t>ST-3</t>
  </si>
  <si>
    <t>2:47:26 PM</t>
  </si>
  <si>
    <t>NH3K</t>
  </si>
  <si>
    <t>5.3271x - 0.0005</t>
  </si>
  <si>
    <t>STND</t>
  </si>
  <si>
    <t>ST-2</t>
  </si>
  <si>
    <t>2:48:56 PM</t>
  </si>
  <si>
    <t>SDWS 1</t>
  </si>
  <si>
    <t>&gt;&lt;</t>
  </si>
  <si>
    <t>2:49:14 PM</t>
  </si>
  <si>
    <t>SDWS 1_Dup</t>
  </si>
  <si>
    <t>2:50:44 PM</t>
  </si>
  <si>
    <t>SDWS 17</t>
  </si>
  <si>
    <t>2:51:02 PM</t>
  </si>
  <si>
    <t>SDWS 17_Dup</t>
  </si>
  <si>
    <t>2:52:32 PM</t>
  </si>
  <si>
    <t>SDWS 105</t>
  </si>
  <si>
    <t>2:52:50 PM</t>
  </si>
  <si>
    <t>SDWS 105_Dup</t>
  </si>
  <si>
    <t>2:54:20 PM</t>
  </si>
  <si>
    <t>SDWS 103</t>
  </si>
  <si>
    <t>2:54:38 PM</t>
  </si>
  <si>
    <t>SDWS 103_Dup</t>
  </si>
  <si>
    <t>2:56:08 PM</t>
  </si>
  <si>
    <t>SDWS 92</t>
  </si>
  <si>
    <t>2:56:26 PM</t>
  </si>
  <si>
    <t>SDWS 92_Dup</t>
  </si>
  <si>
    <t>2:57:56 PM</t>
  </si>
  <si>
    <t>SDWS 63</t>
  </si>
  <si>
    <t>2:58:14 PM</t>
  </si>
  <si>
    <t>SDWS 63_Dup</t>
  </si>
  <si>
    <t>2:59:44 PM</t>
  </si>
  <si>
    <t>SDWS 90</t>
  </si>
  <si>
    <t>3:00:02 PM</t>
  </si>
  <si>
    <t>SDWS 90_Dup</t>
  </si>
  <si>
    <t>3:01:32 PM</t>
  </si>
  <si>
    <t>SDWS 120</t>
  </si>
  <si>
    <t>3:01:50 PM</t>
  </si>
  <si>
    <t>SDWS 120_Dup</t>
  </si>
  <si>
    <t>3:03:20 PM</t>
  </si>
  <si>
    <t>SDWS 109</t>
  </si>
  <si>
    <t>3:03:38 PM</t>
  </si>
  <si>
    <t>SDWS 109_Dup</t>
  </si>
  <si>
    <t>3:05:08 PM</t>
  </si>
  <si>
    <t>SDWS 65</t>
  </si>
  <si>
    <t>3:05:26 PM</t>
  </si>
  <si>
    <t>SDWS 65_Dup</t>
  </si>
  <si>
    <t>3:06:56 PM</t>
  </si>
  <si>
    <t>3:07:14 PM</t>
  </si>
  <si>
    <t>3:08:44 PM</t>
  </si>
  <si>
    <t>SDWS 139</t>
  </si>
  <si>
    <t>3:09:02 PM</t>
  </si>
  <si>
    <t>SDWS 139_Dup</t>
  </si>
  <si>
    <t>3:10:32 PM</t>
  </si>
  <si>
    <t>SDWS 11</t>
  </si>
  <si>
    <t>3:10:50 PM</t>
  </si>
  <si>
    <t>SDWS 11_Dup</t>
  </si>
  <si>
    <t>3:12:20 PM</t>
  </si>
  <si>
    <t>SDWS 88</t>
  </si>
  <si>
    <t>3:12:38 PM</t>
  </si>
  <si>
    <t>SDWS 88_Dup</t>
  </si>
  <si>
    <t>3:14:08 PM</t>
  </si>
  <si>
    <t>SDWS 5340</t>
  </si>
  <si>
    <t>3:14:26 PM</t>
  </si>
  <si>
    <t>SDWS 5340_Dup</t>
  </si>
  <si>
    <t>3:15:56 PM</t>
  </si>
  <si>
    <t>SDWS 110</t>
  </si>
  <si>
    <t>3:16:14 PM</t>
  </si>
  <si>
    <t>SDWS 110_Dup</t>
  </si>
  <si>
    <t>3:17:44 PM</t>
  </si>
  <si>
    <t>SDWS 125S</t>
  </si>
  <si>
    <t>3:18:02 PM</t>
  </si>
  <si>
    <t>SDWS 125S_Dup</t>
  </si>
  <si>
    <t>3:19:33 PM</t>
  </si>
  <si>
    <t>3:19:51 PM</t>
  </si>
  <si>
    <t>3:21:20 PM</t>
  </si>
  <si>
    <t>4:20:34 PM</t>
  </si>
  <si>
    <t>4:22:04 PM</t>
  </si>
  <si>
    <t>4:22:22 PM</t>
  </si>
  <si>
    <t>4:23:52 PM</t>
  </si>
  <si>
    <t>4:24:10 PM</t>
  </si>
  <si>
    <t>4:25:40 PM</t>
  </si>
  <si>
    <t>SDWS 25</t>
  </si>
  <si>
    <t>4:25:58 PM</t>
  </si>
  <si>
    <t>SDWS 25_Dup</t>
  </si>
  <si>
    <t>4:27:28 PM</t>
  </si>
  <si>
    <t>SDWS 27a</t>
  </si>
  <si>
    <t>4:27:46 PM</t>
  </si>
  <si>
    <t>SDWS 27a_Dup</t>
  </si>
  <si>
    <t>4:29:16 PM</t>
  </si>
  <si>
    <t>SDWS 39</t>
  </si>
  <si>
    <t>4:29:34 PM</t>
  </si>
  <si>
    <t>SDWS 39_Dup</t>
  </si>
  <si>
    <t>4:31:04 PM</t>
  </si>
  <si>
    <t>SDWS 40</t>
  </si>
  <si>
    <t>4:31:22 PM</t>
  </si>
  <si>
    <t>SDWS 40_Dup</t>
  </si>
  <si>
    <t>4:32:52 PM</t>
  </si>
  <si>
    <t>SDWS 50</t>
  </si>
  <si>
    <t>4:33:10 PM</t>
  </si>
  <si>
    <t>SDWS 50_Dup</t>
  </si>
  <si>
    <t>4:34:40 PM</t>
  </si>
  <si>
    <t>SDWS 59</t>
  </si>
  <si>
    <t>4:34:58 PM</t>
  </si>
  <si>
    <t>SDWS 59_Dup</t>
  </si>
  <si>
    <t>4:36:28 PM</t>
  </si>
  <si>
    <t>SDWS 60</t>
  </si>
  <si>
    <t>4:36:46 PM</t>
  </si>
  <si>
    <t>SDWS 60_Dup</t>
  </si>
  <si>
    <t>4:38:16 PM</t>
  </si>
  <si>
    <t>SDWS 67</t>
  </si>
  <si>
    <t>4:38:34 PM</t>
  </si>
  <si>
    <t>SDWS 67_Dup</t>
  </si>
  <si>
    <t>4:40:04 PM</t>
  </si>
  <si>
    <t>4:40:22 PM</t>
  </si>
  <si>
    <t>4:41:52 PM</t>
  </si>
  <si>
    <t>3:33:41 PM</t>
  </si>
  <si>
    <t>WP1W</t>
  </si>
  <si>
    <t>1.8897x - 0.0002</t>
  </si>
  <si>
    <t>3:33:59 PM</t>
  </si>
  <si>
    <t>3:34:53 PM</t>
  </si>
  <si>
    <t>3:35:11 PM</t>
  </si>
  <si>
    <t>3:36:05 PM</t>
  </si>
  <si>
    <t>3:36:23 PM</t>
  </si>
  <si>
    <t>3:37:17 PM</t>
  </si>
  <si>
    <t>3:37:35 PM</t>
  </si>
  <si>
    <t>3:38:29 PM</t>
  </si>
  <si>
    <t>3:38:47 PM</t>
  </si>
  <si>
    <t>3:39:41 PM</t>
  </si>
  <si>
    <t>3:39:59 PM</t>
  </si>
  <si>
    <t>3:40:53 PM</t>
  </si>
  <si>
    <t>3:41:11 PM</t>
  </si>
  <si>
    <t>3:42:05 PM</t>
  </si>
  <si>
    <t>3:42:23 PM</t>
  </si>
  <si>
    <t>3:43:17 PM</t>
  </si>
  <si>
    <t>3:43:35 PM</t>
  </si>
  <si>
    <t>3:44:29 PM</t>
  </si>
  <si>
    <t>3:44:47 PM</t>
  </si>
  <si>
    <t>3:45:41 PM</t>
  </si>
  <si>
    <t>3:45:59 PM</t>
  </si>
  <si>
    <t>3:46:53 PM</t>
  </si>
  <si>
    <t>3:47:11 PM</t>
  </si>
  <si>
    <t>3:48:05 PM</t>
  </si>
  <si>
    <t>3:48:23 PM</t>
  </si>
  <si>
    <t>3:49:17 PM</t>
  </si>
  <si>
    <t>3:49:35 PM</t>
  </si>
  <si>
    <t>3:50:29 PM</t>
  </si>
  <si>
    <t>3:50:47 PM</t>
  </si>
  <si>
    <t>3:51:41 PM</t>
  </si>
  <si>
    <t>3:51:59 PM</t>
  </si>
  <si>
    <t>3:52:53 PM</t>
  </si>
  <si>
    <t>3:53:11 PM</t>
  </si>
  <si>
    <t>3:54:05 PM</t>
  </si>
  <si>
    <t>3:54:23 PM</t>
  </si>
  <si>
    <t>3:55:18 PM</t>
  </si>
  <si>
    <t>3:55:35 PM</t>
  </si>
  <si>
    <t>LL</t>
  </si>
  <si>
    <t>4:54:03 PM</t>
  </si>
  <si>
    <t>4:54:21 PM</t>
  </si>
  <si>
    <t>4:55:14 PM</t>
  </si>
  <si>
    <t>4:55:33 PM</t>
  </si>
  <si>
    <t>4:56:27 PM</t>
  </si>
  <si>
    <t>4:56:45 PM</t>
  </si>
  <si>
    <t>4:57:39 PM</t>
  </si>
  <si>
    <t>4:57:57 PM</t>
  </si>
  <si>
    <t>4:58:51 PM</t>
  </si>
  <si>
    <t>4:59:08 PM</t>
  </si>
  <si>
    <t>5:00:03 PM</t>
  </si>
  <si>
    <t>5:00:21 PM</t>
  </si>
  <si>
    <t>5:01:15 PM</t>
  </si>
  <si>
    <t>5:01:33 PM</t>
  </si>
  <si>
    <t>5:02:27 PM</t>
  </si>
  <si>
    <t>5:02:45 PM</t>
  </si>
  <si>
    <t>5:03:39 PM</t>
  </si>
  <si>
    <t>5:03:57 PM</t>
  </si>
  <si>
    <t>5:04:51 PM</t>
  </si>
  <si>
    <t>5:05:09 PM</t>
  </si>
  <si>
    <t>INV,&gt;&lt;</t>
  </si>
  <si>
    <t>11:26:33 AM</t>
  </si>
  <si>
    <t>WNO3</t>
  </si>
  <si>
    <t>1.9521x + 0.004</t>
  </si>
  <si>
    <t>11:27:45 AM</t>
  </si>
  <si>
    <t>11:28:57 AM</t>
  </si>
  <si>
    <t>11:30:09 AM</t>
  </si>
  <si>
    <t>1:13:36 PM</t>
  </si>
  <si>
    <t>1:14:48 PM</t>
  </si>
  <si>
    <t>11:31:21 AM</t>
  </si>
  <si>
    <t>11:32:33 AM</t>
  </si>
  <si>
    <t>1:16:00 PM</t>
  </si>
  <si>
    <t>1:17:12 PM</t>
  </si>
  <si>
    <t>11:33:45 AM</t>
  </si>
  <si>
    <t>11:34:58 AM</t>
  </si>
  <si>
    <t>1:18:24 PM</t>
  </si>
  <si>
    <t>1:19:36 PM</t>
  </si>
  <si>
    <t>11:36:09 AM</t>
  </si>
  <si>
    <t>11:37:21 AM</t>
  </si>
  <si>
    <t>1:20:48 PM</t>
  </si>
  <si>
    <t>1:22:00 PM</t>
  </si>
  <si>
    <t>11:38:34 AM</t>
  </si>
  <si>
    <t>11:39:46 AM</t>
  </si>
  <si>
    <t>1:23:12 PM</t>
  </si>
  <si>
    <t>1:24:24 PM</t>
  </si>
  <si>
    <t>11:52:58 AM</t>
  </si>
  <si>
    <t>11:54:10 AM</t>
  </si>
  <si>
    <t>11:40:57 AM</t>
  </si>
  <si>
    <t>11:42:09 AM</t>
  </si>
  <si>
    <t>1:25:36 PM</t>
  </si>
  <si>
    <t>1:26:48 PM</t>
  </si>
  <si>
    <t>11:43:22 AM</t>
  </si>
  <si>
    <t>11:44:34 AM</t>
  </si>
  <si>
    <t>1:28:00 PM</t>
  </si>
  <si>
    <t>1:29:12 PM</t>
  </si>
  <si>
    <t>11:45:46 AM</t>
  </si>
  <si>
    <t>11:46:58 AM</t>
  </si>
  <si>
    <t>1:30:24 PM</t>
  </si>
  <si>
    <t>1:31:36 PM</t>
  </si>
  <si>
    <t>11:48:10 AM</t>
  </si>
  <si>
    <t>11:49:22 AM</t>
  </si>
  <si>
    <t>1:32:48 PM</t>
  </si>
  <si>
    <t>1:34:00 PM</t>
  </si>
  <si>
    <t>11:50:34 AM</t>
  </si>
  <si>
    <t>11:51:46 AM</t>
  </si>
  <si>
    <t>1:35:12 PM</t>
  </si>
  <si>
    <t>1:36:24 PM</t>
  </si>
  <si>
    <t>12:21:28 PM</t>
  </si>
  <si>
    <t>12:22:40 PM</t>
  </si>
  <si>
    <t>11:55:22 AM</t>
  </si>
  <si>
    <t>11:56:34 AM</t>
  </si>
  <si>
    <t>1:40:00 PM</t>
  </si>
  <si>
    <t>1:41:12 PM</t>
  </si>
  <si>
    <t>11:57:46 AM</t>
  </si>
  <si>
    <t>11:58:58 AM</t>
  </si>
  <si>
    <t>1:42:24 PM</t>
  </si>
  <si>
    <t>1:43:36 PM</t>
  </si>
  <si>
    <t>12:47:52 PM</t>
  </si>
  <si>
    <t>12:49:04 PM</t>
  </si>
  <si>
    <t>1:11:12 PM</t>
  </si>
  <si>
    <t>1:12:23 PM</t>
  </si>
  <si>
    <t>12:00:10 PM</t>
  </si>
  <si>
    <t>12:01:22 PM</t>
  </si>
  <si>
    <t>1:44:48 PM</t>
  </si>
  <si>
    <t>1:46:00 PM</t>
  </si>
  <si>
    <t>SDWS 27A</t>
  </si>
  <si>
    <t>12:02:34 PM</t>
  </si>
  <si>
    <t>SDWS 27A_Dup</t>
  </si>
  <si>
    <t>12:03:46 PM</t>
  </si>
  <si>
    <t>1:47:12 PM</t>
  </si>
  <si>
    <t>1:48:24 PM</t>
  </si>
  <si>
    <t>12:04:58 PM</t>
  </si>
  <si>
    <t>12:06:10 PM</t>
  </si>
  <si>
    <t>1:49:36 PM</t>
  </si>
  <si>
    <t>1:50:48 PM</t>
  </si>
  <si>
    <t>12:09:28 PM</t>
  </si>
  <si>
    <t>12:10:40 PM</t>
  </si>
  <si>
    <t>1:52:00 PM</t>
  </si>
  <si>
    <t>1:53:12 PM</t>
  </si>
  <si>
    <t>12:11:52 PM</t>
  </si>
  <si>
    <t>12:13:04 PM</t>
  </si>
  <si>
    <t>1:54:24 PM</t>
  </si>
  <si>
    <t>1:55:36 PM</t>
  </si>
  <si>
    <t>1:37:36 PM</t>
  </si>
  <si>
    <t>1:38:48 PM</t>
  </si>
  <si>
    <t>12:14:16 PM</t>
  </si>
  <si>
    <t>12:15:28 PM</t>
  </si>
  <si>
    <t>1:56:48 PM</t>
  </si>
  <si>
    <t>1:58:00 PM</t>
  </si>
  <si>
    <t>12:16:40 PM</t>
  </si>
  <si>
    <t>12:17:52 PM</t>
  </si>
  <si>
    <t>1:59:12 PM</t>
  </si>
  <si>
    <t>2:00:24 PM</t>
  </si>
  <si>
    <t>SDWS 125</t>
  </si>
  <si>
    <t>12:19:04 PM</t>
  </si>
  <si>
    <t>SDWS 125_Dup</t>
  </si>
  <si>
    <t>12:20:16 PM</t>
  </si>
  <si>
    <t>2:01:36 PM</t>
  </si>
  <si>
    <t>2:02:48 PM</t>
  </si>
  <si>
    <t>12:23:52 PM</t>
  </si>
  <si>
    <t>12:25:04 PM</t>
  </si>
  <si>
    <t>2:06:24 PM</t>
  </si>
  <si>
    <t>2:07:36 PM</t>
  </si>
  <si>
    <t>12:26:16 PM</t>
  </si>
  <si>
    <t>12:27:28 PM</t>
  </si>
  <si>
    <t>2:08:48 PM</t>
  </si>
  <si>
    <t>2:10:00 PM</t>
  </si>
  <si>
    <t>2:04:00 PM</t>
  </si>
  <si>
    <t>2:05:12 PM</t>
  </si>
  <si>
    <t>12:28:40 PM</t>
  </si>
  <si>
    <t>12:29:52 PM</t>
  </si>
  <si>
    <t>2:11:12 PM</t>
  </si>
  <si>
    <t>2:12:24 PM</t>
  </si>
  <si>
    <t>SDWS 117</t>
  </si>
  <si>
    <t>12:31:04 PM</t>
  </si>
  <si>
    <t>SDWS 117_Dup</t>
  </si>
  <si>
    <t>12:32:16 PM</t>
  </si>
  <si>
    <t>2:13:36 PM</t>
  </si>
  <si>
    <t>2:14:48 PM</t>
  </si>
  <si>
    <t>2:30:24 PM</t>
  </si>
  <si>
    <t>2:31:36 PM</t>
  </si>
  <si>
    <t>11:29:44 AM</t>
  </si>
  <si>
    <t>SO4Z</t>
  </si>
  <si>
    <t>239.35x^2 + 155.46x + 4.2975</t>
  </si>
  <si>
    <t>11:30:02 AM</t>
  </si>
  <si>
    <t>11:32:26 AM</t>
  </si>
  <si>
    <t>11:34:32 AM</t>
  </si>
  <si>
    <t>&gt;&lt;,LL</t>
  </si>
  <si>
    <t>11:36:56 AM</t>
  </si>
  <si>
    <t>11:39:02 AM</t>
  </si>
  <si>
    <t>11:41:26 AM</t>
  </si>
  <si>
    <t>11:43:32 AM</t>
  </si>
  <si>
    <t>11:45:56 AM</t>
  </si>
  <si>
    <t>11:48:02 AM</t>
  </si>
  <si>
    <t>11:50:27 AM</t>
  </si>
  <si>
    <t>11:52:32 AM</t>
  </si>
  <si>
    <t>11:54:56 AM</t>
  </si>
  <si>
    <t>11:57:03 AM</t>
  </si>
  <si>
    <t>11:59:27 AM</t>
  </si>
  <si>
    <t>12:01:33 PM</t>
  </si>
  <si>
    <t>12:03:57 PM</t>
  </si>
  <si>
    <t>12:06:03 PM</t>
  </si>
  <si>
    <t>3:10:52 PM</t>
  </si>
  <si>
    <t>3:12:58 PM</t>
  </si>
  <si>
    <t>12:10:51 PM</t>
  </si>
  <si>
    <t>12:12:57 PM</t>
  </si>
  <si>
    <t>12:17:45 PM</t>
  </si>
  <si>
    <t>12:19:51 PM</t>
  </si>
  <si>
    <t>12:15:21 PM</t>
  </si>
  <si>
    <t>12:17:27 PM</t>
  </si>
  <si>
    <t>12:22:15 PM</t>
  </si>
  <si>
    <t>12:24:21 PM</t>
  </si>
  <si>
    <t>12:26:45 PM</t>
  </si>
  <si>
    <t>12:28:51 PM</t>
  </si>
  <si>
    <t>12:31:15 PM</t>
  </si>
  <si>
    <t>12:33:21 PM</t>
  </si>
  <si>
    <t>&gt;&lt;,LH</t>
  </si>
  <si>
    <t>12:35:45 PM</t>
  </si>
  <si>
    <t>12:37:51 PM</t>
  </si>
  <si>
    <t>3:15:22 PM</t>
  </si>
  <si>
    <t>3:17:28 PM</t>
  </si>
  <si>
    <t>4:01:17 PM</t>
  </si>
  <si>
    <t>4:03:23 PM</t>
  </si>
  <si>
    <t>H</t>
  </si>
  <si>
    <t>4:09:33 PM</t>
  </si>
  <si>
    <t>4:11:03 PM</t>
  </si>
  <si>
    <t>12:40:15 PM</t>
  </si>
  <si>
    <t>12:42:21 PM</t>
  </si>
  <si>
    <t>12:44:45 PM</t>
  </si>
  <si>
    <t>12:46:51 PM</t>
  </si>
  <si>
    <t>1:05:09 PM</t>
  </si>
  <si>
    <t>1:07:15 PM</t>
  </si>
  <si>
    <t>12:49:15 PM</t>
  </si>
  <si>
    <t>12:51:21 PM</t>
  </si>
  <si>
    <t>3:19:52 PM</t>
  </si>
  <si>
    <t>3:21:58 PM</t>
  </si>
  <si>
    <t>12:53:45 PM</t>
  </si>
  <si>
    <t>12:55:51 PM</t>
  </si>
  <si>
    <t>12:58:15 PM</t>
  </si>
  <si>
    <t>1:00:21 PM</t>
  </si>
  <si>
    <t>1:52:33 PM</t>
  </si>
  <si>
    <t>1:54:39 PM</t>
  </si>
  <si>
    <t>2:26:28 PM</t>
  </si>
  <si>
    <t>2:28:34 PM</t>
  </si>
  <si>
    <t>2:37:26 PM</t>
  </si>
  <si>
    <t>2:38:56 PM</t>
  </si>
  <si>
    <t>3:08:09 PM</t>
  </si>
  <si>
    <t>3:08:27 PM</t>
  </si>
  <si>
    <t>1:02:45 PM</t>
  </si>
  <si>
    <t>1:04:51 PM</t>
  </si>
  <si>
    <t>1:09:39 PM</t>
  </si>
  <si>
    <t>1:11:45 PM</t>
  </si>
  <si>
    <t>1:14:09 PM</t>
  </si>
  <si>
    <t>1:16:15 PM</t>
  </si>
  <si>
    <t>3:26:46 PM</t>
  </si>
  <si>
    <t>3:28:52 PM</t>
  </si>
  <si>
    <t>3:37:44 PM</t>
  </si>
  <si>
    <t>3:39:14 PM</t>
  </si>
  <si>
    <t>3:58:35 PM</t>
  </si>
  <si>
    <t>3:58:53 PM</t>
  </si>
  <si>
    <t>1:18:39 PM</t>
  </si>
  <si>
    <t>1:20:45 PM</t>
  </si>
  <si>
    <t>1:23:09 PM</t>
  </si>
  <si>
    <t>1:25:15 PM</t>
  </si>
  <si>
    <t>4:12:15 PM</t>
  </si>
  <si>
    <t>4:13:45 PM</t>
  </si>
  <si>
    <t>11:44:01 AM</t>
  </si>
  <si>
    <t>WP3D</t>
  </si>
  <si>
    <t>2.0505x - 0.0113</t>
  </si>
  <si>
    <t>L</t>
  </si>
  <si>
    <t>11:44:55 AM</t>
  </si>
  <si>
    <t>AprSmpls_SDWS P1</t>
  </si>
  <si>
    <t>11:45:13 AM</t>
  </si>
  <si>
    <t>AprSmpls_SDWS P1_Dup</t>
  </si>
  <si>
    <t>11:46:07 AM</t>
  </si>
  <si>
    <t>AprSmpls_SDWS P17</t>
  </si>
  <si>
    <t>11:46:25 AM</t>
  </si>
  <si>
    <t>AprSmpls_SDWS P17_Dup</t>
  </si>
  <si>
    <t>11:47:19 AM</t>
  </si>
  <si>
    <t>AprSmpls_SDWS P25</t>
  </si>
  <si>
    <t>11:47:37 AM</t>
  </si>
  <si>
    <t>AprSmpls_SDWS P25_Dup</t>
  </si>
  <si>
    <t>11:48:31 AM</t>
  </si>
  <si>
    <t>AprSmpls_SDWS P27A</t>
  </si>
  <si>
    <t>11:48:49 AM</t>
  </si>
  <si>
    <t>AprSmpls_SDWS P27A_Dup</t>
  </si>
  <si>
    <t>11:49:43 AM</t>
  </si>
  <si>
    <t>AprSmpls_SDWS P39</t>
  </si>
  <si>
    <t>11:50:01 AM</t>
  </si>
  <si>
    <t>AprSmpls_SDWS P39_Dup</t>
  </si>
  <si>
    <t>11:50:55 AM</t>
  </si>
  <si>
    <t>AprSmpls_SDWS P40</t>
  </si>
  <si>
    <t>11:51:13 AM</t>
  </si>
  <si>
    <t>AprSmpls_SDWS P40_Dup</t>
  </si>
  <si>
    <t>11:52:07 AM</t>
  </si>
  <si>
    <t>AprSmpls_SDWS P50</t>
  </si>
  <si>
    <t>11:52:25 AM</t>
  </si>
  <si>
    <t>AprSmpls_SDWS P50_Dup</t>
  </si>
  <si>
    <t>11:53:20 AM</t>
  </si>
  <si>
    <t>AprSmpls_SDWS P59</t>
  </si>
  <si>
    <t>11:53:37 AM</t>
  </si>
  <si>
    <t>AprSmpls_SDWS P59_Dup</t>
  </si>
  <si>
    <t>11:54:32 AM</t>
  </si>
  <si>
    <t>AprSmpls_SDWS P60</t>
  </si>
  <si>
    <t>11:54:49 AM</t>
  </si>
  <si>
    <t>AprSmpls_SDWS P60_Dup</t>
  </si>
  <si>
    <t>11:55:44 AM</t>
  </si>
  <si>
    <t>AprSmpls_SDWS P63</t>
  </si>
  <si>
    <t>11:56:01 AM</t>
  </si>
  <si>
    <t>AprSmpls_SDWS P63_Dup</t>
  </si>
  <si>
    <t>11:56:56 AM</t>
  </si>
  <si>
    <t>11:57:13 AM</t>
  </si>
  <si>
    <t>11:58:08 AM</t>
  </si>
  <si>
    <t>AprSmpls_SDWS P65</t>
  </si>
  <si>
    <t>11:58:25 AM</t>
  </si>
  <si>
    <t>AprSmpls_SDWS P65_Dup</t>
  </si>
  <si>
    <t>11:59:20 AM</t>
  </si>
  <si>
    <t>AprSmpls_SDWS P67</t>
  </si>
  <si>
    <t>11:59:38 AM</t>
  </si>
  <si>
    <t>AprSmpls_SDWS P67_Dup</t>
  </si>
  <si>
    <t>12:00:32 PM</t>
  </si>
  <si>
    <t>AprSmpls_SDWS P88</t>
  </si>
  <si>
    <t>12:00:50 PM</t>
  </si>
  <si>
    <t>AprSmpls_SDWS P88_Dup</t>
  </si>
  <si>
    <t>12:01:44 PM</t>
  </si>
  <si>
    <t>AprSmpls_SDWS P90</t>
  </si>
  <si>
    <t>12:02:02 PM</t>
  </si>
  <si>
    <t>AprSmpls_SDWS P90_Dup</t>
  </si>
  <si>
    <t>12:02:56 PM</t>
  </si>
  <si>
    <t>AprSmpls_SDWS P92</t>
  </si>
  <si>
    <t>12:03:14 PM</t>
  </si>
  <si>
    <t>AprSmpls_SDWS P92_Dup</t>
  </si>
  <si>
    <t>12:04:08 PM</t>
  </si>
  <si>
    <t>AprSmpls_SDWS P103</t>
  </si>
  <si>
    <t>12:04:26 PM</t>
  </si>
  <si>
    <t>AprSmpls_SDWS P103_Dup</t>
  </si>
  <si>
    <t>12:05:20 PM</t>
  </si>
  <si>
    <t>AprSmpls_SDWS P105</t>
  </si>
  <si>
    <t>12:05:38 PM</t>
  </si>
  <si>
    <t>AprSmpls_SDWS P105_Dup</t>
  </si>
  <si>
    <t>12:06:32 PM</t>
  </si>
  <si>
    <t>AprSmpls_SDWS P109</t>
  </si>
  <si>
    <t>12:06:50 PM</t>
  </si>
  <si>
    <t>AprSmpls_SDWS P109_Dup</t>
  </si>
  <si>
    <t>12:07:44 PM</t>
  </si>
  <si>
    <t>AprSmpls_SDWS P110</t>
  </si>
  <si>
    <t>12:08:02 PM</t>
  </si>
  <si>
    <t>AprSmpls_SDWS P110_Dup</t>
  </si>
  <si>
    <t>12:08:56 PM</t>
  </si>
  <si>
    <t>AprSmpls_SDWS P117</t>
  </si>
  <si>
    <t>12:09:14 PM</t>
  </si>
  <si>
    <t>AprSmpls_SDWS P117_Dup</t>
  </si>
  <si>
    <t>12:10:08 PM</t>
  </si>
  <si>
    <t>12:10:26 PM</t>
  </si>
  <si>
    <t>12:11:20 PM</t>
  </si>
  <si>
    <t>AprSmpls_SDWS P120</t>
  </si>
  <si>
    <t>12:11:38 PM</t>
  </si>
  <si>
    <t>AprSmpls_SDWS P120_Dup</t>
  </si>
  <si>
    <t>12:12:32 PM</t>
  </si>
  <si>
    <t>AprSmpls_SDWS P125S</t>
  </si>
  <si>
    <t>12:12:50 PM</t>
  </si>
  <si>
    <t>AprSmpls_SDWS P125S_Dup</t>
  </si>
  <si>
    <t>12:13:44 PM</t>
  </si>
  <si>
    <t>AprSmpls_SDWS P159</t>
  </si>
  <si>
    <t>12:14:02 PM</t>
  </si>
  <si>
    <t>AprSmpls_SDWS P159_Dup</t>
  </si>
  <si>
    <t>12:14:56 PM</t>
  </si>
  <si>
    <t>AprSmpls_SDWS P5340</t>
  </si>
  <si>
    <t>12:15:14 PM</t>
  </si>
  <si>
    <t>AprSmpls_SDWS P5340_Dup</t>
  </si>
  <si>
    <t>12:16:08 PM</t>
  </si>
  <si>
    <t>12:23:38 PM</t>
  </si>
  <si>
    <t>12:24:33 PM</t>
  </si>
  <si>
    <t>10:42:17 AM</t>
  </si>
  <si>
    <t>6.2194x + 0.0179</t>
  </si>
  <si>
    <t>10:43:47 AM</t>
  </si>
  <si>
    <t>10:44:05 AM</t>
  </si>
  <si>
    <t>10:45:35 AM</t>
  </si>
  <si>
    <t>11:41:40 AM</t>
  </si>
  <si>
    <t>11:43:10 AM</t>
  </si>
  <si>
    <t>3:20:56 PM</t>
  </si>
  <si>
    <t>3:22:26 PM</t>
  </si>
  <si>
    <t>4:05:07 PM</t>
  </si>
  <si>
    <t>4:06:37 PM</t>
  </si>
  <si>
    <t>10:45:53 AM</t>
  </si>
  <si>
    <t>10:47:23 AM</t>
  </si>
  <si>
    <t>11:43:28 AM</t>
  </si>
  <si>
    <t>11:44:58 AM</t>
  </si>
  <si>
    <t>3:22:44 PM</t>
  </si>
  <si>
    <t>3:24:14 PM</t>
  </si>
  <si>
    <t>4:06:55 PM</t>
  </si>
  <si>
    <t>4:08:25 PM</t>
  </si>
  <si>
    <t>10:47:41 AM</t>
  </si>
  <si>
    <t>10:49:11 AM</t>
  </si>
  <si>
    <t>11:45:16 AM</t>
  </si>
  <si>
    <t>11:46:46 AM</t>
  </si>
  <si>
    <t>3:24:32 PM</t>
  </si>
  <si>
    <t>3:26:02 PM</t>
  </si>
  <si>
    <t>11:03:53 AM</t>
  </si>
  <si>
    <t>11:05:23 AM</t>
  </si>
  <si>
    <t>11:39:52 AM</t>
  </si>
  <si>
    <t>11:41:22 AM</t>
  </si>
  <si>
    <t>4:08:43 PM</t>
  </si>
  <si>
    <t>4:10:13 PM</t>
  </si>
  <si>
    <t>10:49:29 AM</t>
  </si>
  <si>
    <t>10:50:59 AM</t>
  </si>
  <si>
    <t>11:47:04 AM</t>
  </si>
  <si>
    <t>11:48:34 AM</t>
  </si>
  <si>
    <t>3:26:20 PM</t>
  </si>
  <si>
    <t>3:27:50 PM</t>
  </si>
  <si>
    <t>4:10:31 PM</t>
  </si>
  <si>
    <t>4:12:01 PM</t>
  </si>
  <si>
    <t>10:51:17 AM</t>
  </si>
  <si>
    <t>10:52:47 AM</t>
  </si>
  <si>
    <t>11:48:52 AM</t>
  </si>
  <si>
    <t>11:50:22 AM</t>
  </si>
  <si>
    <t>3:28:08 PM</t>
  </si>
  <si>
    <t>3:29:38 PM</t>
  </si>
  <si>
    <t>4:12:19 PM</t>
  </si>
  <si>
    <t>4:13:49 PM</t>
  </si>
  <si>
    <t>10:53:05 AM</t>
  </si>
  <si>
    <t>10:54:35 AM</t>
  </si>
  <si>
    <t>11:50:40 AM</t>
  </si>
  <si>
    <t>11:52:10 AM</t>
  </si>
  <si>
    <t>12:01:29 PM</t>
  </si>
  <si>
    <t>12:02:59 PM</t>
  </si>
  <si>
    <t>3:19:08 PM</t>
  </si>
  <si>
    <t>3:20:38 PM</t>
  </si>
  <si>
    <t>3:29:56 PM</t>
  </si>
  <si>
    <t>3:31:26 PM</t>
  </si>
  <si>
    <t>4:14:07 PM</t>
  </si>
  <si>
    <t>4:15:37 PM</t>
  </si>
  <si>
    <t>10:54:53 AM</t>
  </si>
  <si>
    <t>10:56:23 AM</t>
  </si>
  <si>
    <t>11:52:28 AM</t>
  </si>
  <si>
    <t>11:53:58 AM</t>
  </si>
  <si>
    <t>3:31:44 PM</t>
  </si>
  <si>
    <t>3:33:14 PM</t>
  </si>
  <si>
    <t>4:15:55 PM</t>
  </si>
  <si>
    <t>4:17:25 PM</t>
  </si>
  <si>
    <t>10:56:41 AM</t>
  </si>
  <si>
    <t>10:58:11 AM</t>
  </si>
  <si>
    <t>11:54:16 AM</t>
  </si>
  <si>
    <t>11:55:47 AM</t>
  </si>
  <si>
    <t>3:33:32 PM</t>
  </si>
  <si>
    <t>3:35:02 PM</t>
  </si>
  <si>
    <t>3:37:08 PM</t>
  </si>
  <si>
    <t>3:38:38 PM</t>
  </si>
  <si>
    <t>4:03:19 PM</t>
  </si>
  <si>
    <t>4:04:49 PM</t>
  </si>
  <si>
    <t>4:17:43 PM</t>
  </si>
  <si>
    <t>4:19:13 PM</t>
  </si>
  <si>
    <t>10:58:29 AM</t>
  </si>
  <si>
    <t>10:59:59 AM</t>
  </si>
  <si>
    <t>11:56:04 AM</t>
  </si>
  <si>
    <t>11:57:35 AM</t>
  </si>
  <si>
    <t>3:35:20 PM</t>
  </si>
  <si>
    <t>3:36:50 PM</t>
  </si>
  <si>
    <t>4:19:31 PM</t>
  </si>
  <si>
    <t>4:21:01 PM</t>
  </si>
  <si>
    <t>11:00:17 AM</t>
  </si>
  <si>
    <t>11:01:47 AM</t>
  </si>
  <si>
    <t>11:57:53 AM</t>
  </si>
  <si>
    <t>11:59:23 AM</t>
  </si>
  <si>
    <t>11:02:05 AM</t>
  </si>
  <si>
    <t>11:03:35 AM</t>
  </si>
  <si>
    <t>11:59:41 AM</t>
  </si>
  <si>
    <t>12:01:11 PM</t>
  </si>
  <si>
    <t>4:21:19 PM</t>
  </si>
  <si>
    <t>4:22:49 PM</t>
  </si>
  <si>
    <t>1:33:45 PM</t>
  </si>
  <si>
    <t>2.0065x + 0.0012</t>
  </si>
  <si>
    <t>1:34:03 PM</t>
  </si>
  <si>
    <t>1:34:57 PM</t>
  </si>
  <si>
    <t>1:35:15 PM</t>
  </si>
  <si>
    <t>1:36:09 PM</t>
  </si>
  <si>
    <t>1:36:27 PM</t>
  </si>
  <si>
    <t>1:37:21 PM</t>
  </si>
  <si>
    <t>1:37:39 PM</t>
  </si>
  <si>
    <t>2:23:26 PM</t>
  </si>
  <si>
    <t>2:24:38 PM</t>
  </si>
  <si>
    <t>2:45:49 PM</t>
  </si>
  <si>
    <t>2:47:01 PM</t>
  </si>
  <si>
    <t>1:38:33 PM</t>
  </si>
  <si>
    <t>1:38:51 PM</t>
  </si>
  <si>
    <t>2:25:50 PM</t>
  </si>
  <si>
    <t>2:27:03 PM</t>
  </si>
  <si>
    <t>1:39:45 PM</t>
  </si>
  <si>
    <t>1:40:03 PM</t>
  </si>
  <si>
    <t>1:40:57 PM</t>
  </si>
  <si>
    <t>1:41:15 PM</t>
  </si>
  <si>
    <t>2:28:15 PM</t>
  </si>
  <si>
    <t>2:29:27 PM</t>
  </si>
  <si>
    <t>1:46:57 PM</t>
  </si>
  <si>
    <t>1:47:15 PM</t>
  </si>
  <si>
    <t>2:48:13 PM</t>
  </si>
  <si>
    <t>2:49:25 PM</t>
  </si>
  <si>
    <t>1:42:09 PM</t>
  </si>
  <si>
    <t>1:42:27 PM</t>
  </si>
  <si>
    <t>1:43:21 PM</t>
  </si>
  <si>
    <t>1:43:39 PM</t>
  </si>
  <si>
    <t>2:30:39 PM</t>
  </si>
  <si>
    <t>2:31:50 PM</t>
  </si>
  <si>
    <t>1:44:33 PM</t>
  </si>
  <si>
    <t>1:44:51 PM</t>
  </si>
  <si>
    <t>2:33:02 PM</t>
  </si>
  <si>
    <t>2:34:15 PM</t>
  </si>
  <si>
    <t>2:50:37 PM</t>
  </si>
  <si>
    <t>2:51:49 PM</t>
  </si>
  <si>
    <t>1:45:45 PM</t>
  </si>
  <si>
    <t>1:46:03 PM</t>
  </si>
  <si>
    <t>1:48:09 PM</t>
  </si>
  <si>
    <t>1:48:27 PM</t>
  </si>
  <si>
    <t>2:35:27 PM</t>
  </si>
  <si>
    <t>2:36:39 PM</t>
  </si>
  <si>
    <t>2:02:34 PM</t>
  </si>
  <si>
    <t>2:03:28 PM</t>
  </si>
  <si>
    <t>2:14:34 PM</t>
  </si>
  <si>
    <t>2:15:28 PM</t>
  </si>
  <si>
    <t>2:03:46 PM</t>
  </si>
  <si>
    <t>2:04:40 PM</t>
  </si>
  <si>
    <t>2:04:58 PM</t>
  </si>
  <si>
    <t>2:05:52 PM</t>
  </si>
  <si>
    <t>2:06:10 PM</t>
  </si>
  <si>
    <t>2:07:04 PM</t>
  </si>
  <si>
    <t>2:07:22 PM</t>
  </si>
  <si>
    <t>2:08:16 PM</t>
  </si>
  <si>
    <t>2:08:34 PM</t>
  </si>
  <si>
    <t>2:09:28 PM</t>
  </si>
  <si>
    <t>2:09:46 PM</t>
  </si>
  <si>
    <t>2:10:40 PM</t>
  </si>
  <si>
    <t>2:36:57 PM</t>
  </si>
  <si>
    <t>2:37:51 PM</t>
  </si>
  <si>
    <t>2:10:58 PM</t>
  </si>
  <si>
    <t>2:11:52 PM</t>
  </si>
  <si>
    <t>2:12:10 PM</t>
  </si>
  <si>
    <t>2:13:04 PM</t>
  </si>
  <si>
    <t>2:13:22 PM</t>
  </si>
  <si>
    <t>2:14:16 PM</t>
  </si>
  <si>
    <t>2:52:07 PM</t>
  </si>
  <si>
    <t>2:53:01 PM</t>
  </si>
  <si>
    <t>12:52:19 PM</t>
  </si>
  <si>
    <t>2.0886x - 0.0072</t>
  </si>
  <si>
    <t>12:53:31 PM</t>
  </si>
  <si>
    <t>12:54:42 PM</t>
  </si>
  <si>
    <t>12:55:55 PM</t>
  </si>
  <si>
    <t>12:57:07 PM</t>
  </si>
  <si>
    <t>12:58:19 PM</t>
  </si>
  <si>
    <t>12:59:31 PM</t>
  </si>
  <si>
    <t>1:00:43 PM</t>
  </si>
  <si>
    <t>1:01:55 PM</t>
  </si>
  <si>
    <t>1:03:07 PM</t>
  </si>
  <si>
    <t>1:04:19 PM</t>
  </si>
  <si>
    <t>1:05:31 PM</t>
  </si>
  <si>
    <t>1:06:43 PM</t>
  </si>
  <si>
    <t>1:26:23 PM</t>
  </si>
  <si>
    <t>1:27:35 PM</t>
  </si>
  <si>
    <t>1:28:47 PM</t>
  </si>
  <si>
    <t>1:29:59 PM</t>
  </si>
  <si>
    <t>1:31:11 PM</t>
  </si>
  <si>
    <t>1:32:23 PM</t>
  </si>
  <si>
    <t>1:33:35 PM</t>
  </si>
  <si>
    <t>SDWS 125s</t>
  </si>
  <si>
    <t>1:34:47 PM</t>
  </si>
  <si>
    <t>SDWS 125s_Dup</t>
  </si>
  <si>
    <t>1:35:59 PM</t>
  </si>
  <si>
    <t>1:37:11 PM</t>
  </si>
  <si>
    <t>1:38:23 PM</t>
  </si>
  <si>
    <t>1:39:35 PM</t>
  </si>
  <si>
    <t>1:40:47 PM</t>
  </si>
  <si>
    <t>1:41:59 PM</t>
  </si>
  <si>
    <t>1:43:11 PM</t>
  </si>
  <si>
    <t>1:44:23 PM</t>
  </si>
  <si>
    <t>1:45:35 PM</t>
  </si>
  <si>
    <t>1:46:47 PM</t>
  </si>
  <si>
    <t>1:47:59 PM</t>
  </si>
  <si>
    <t>1:49:11 PM</t>
  </si>
  <si>
    <t>1:50:23 PM</t>
  </si>
  <si>
    <t>1:51:35 PM</t>
  </si>
  <si>
    <t>1:52:47 PM</t>
  </si>
  <si>
    <t>1:53:59 PM</t>
  </si>
  <si>
    <t>1:55:11 PM</t>
  </si>
  <si>
    <t>1:56:23 PM</t>
  </si>
  <si>
    <t>1:57:35 PM</t>
  </si>
  <si>
    <t>1:58:47 PM</t>
  </si>
  <si>
    <t>1:59:59 PM</t>
  </si>
  <si>
    <t>2:01:11 PM</t>
  </si>
  <si>
    <t>2:02:23 PM</t>
  </si>
  <si>
    <t>2:03:35 PM</t>
  </si>
  <si>
    <t>2:04:47 PM</t>
  </si>
  <si>
    <t>2:03:37 PM</t>
  </si>
  <si>
    <t>SO4K</t>
  </si>
  <si>
    <t>696.44x^2 + 102.32x + 3.9607</t>
  </si>
  <si>
    <t>2:03:55 PM</t>
  </si>
  <si>
    <t>11:10:24 AM</t>
  </si>
  <si>
    <t xml:space="preserve">Was a pre-diluted sample at 1:50 but needed rerunning at no dilutions </t>
  </si>
  <si>
    <t>11:12:30 AM</t>
  </si>
  <si>
    <t>2:06:01 PM</t>
  </si>
  <si>
    <t>LH</t>
  </si>
  <si>
    <t>2:06:19 PM</t>
  </si>
  <si>
    <t>11:14:54 AM</t>
  </si>
  <si>
    <t>11:17:00 AM</t>
  </si>
  <si>
    <t>11:19:24 AM</t>
  </si>
  <si>
    <t>11:21:30 AM</t>
  </si>
  <si>
    <t>2:08:25 PM</t>
  </si>
  <si>
    <t>2:08:43 PM</t>
  </si>
  <si>
    <t>2:38:54 PM</t>
  </si>
  <si>
    <t>2:40:23 PM</t>
  </si>
  <si>
    <t>11:23:54 AM</t>
  </si>
  <si>
    <t>11:26:00 AM</t>
  </si>
  <si>
    <t>2:10:49 PM</t>
  </si>
  <si>
    <t>2:11:07 PM</t>
  </si>
  <si>
    <t>11:28:24 AM</t>
  </si>
  <si>
    <t>11:30:30 AM</t>
  </si>
  <si>
    <t>2:13:13 PM</t>
  </si>
  <si>
    <t>2:13:31 PM</t>
  </si>
  <si>
    <t>2:41:53 PM</t>
  </si>
  <si>
    <t>2:43:23 PM</t>
  </si>
  <si>
    <t>2:32:25 PM</t>
  </si>
  <si>
    <t>2:32:43 PM</t>
  </si>
  <si>
    <t>11:32:54 AM</t>
  </si>
  <si>
    <t>11:35:00 AM</t>
  </si>
  <si>
    <t>2:15:37 PM</t>
  </si>
  <si>
    <t>2:15:55 PM</t>
  </si>
  <si>
    <t>11:37:24 AM</t>
  </si>
  <si>
    <t>11:39:30 AM</t>
  </si>
  <si>
    <t>2:18:01 PM</t>
  </si>
  <si>
    <t>2:18:19 PM</t>
  </si>
  <si>
    <t>2:44:54 PM</t>
  </si>
  <si>
    <t>2:46:24 PM</t>
  </si>
  <si>
    <t>11:41:54 AM</t>
  </si>
  <si>
    <t>2:56:36 PM</t>
  </si>
  <si>
    <t>2:58:06 PM</t>
  </si>
  <si>
    <t>11:07:42 AM</t>
  </si>
  <si>
    <t>11:08:00 AM</t>
  </si>
  <si>
    <t>2:20:25 PM</t>
  </si>
  <si>
    <t>2:20:43 PM</t>
  </si>
  <si>
    <t>11:46:24 AM</t>
  </si>
  <si>
    <t>11:53:01 AM</t>
  </si>
  <si>
    <t>2:22:49 PM</t>
  </si>
  <si>
    <t>2:23:07 PM</t>
  </si>
  <si>
    <t>2:47:54 PM</t>
  </si>
  <si>
    <t>2:49:24 PM</t>
  </si>
  <si>
    <t>11:57:49 AM</t>
  </si>
  <si>
    <t>11:59:55 AM</t>
  </si>
  <si>
    <t>2:25:13 PM</t>
  </si>
  <si>
    <t>2:25:31 PM</t>
  </si>
  <si>
    <t>2:27:38 PM</t>
  </si>
  <si>
    <t>2:27:55 PM</t>
  </si>
  <si>
    <t>2:50:54 PM</t>
  </si>
  <si>
    <t>2:52:24 PM</t>
  </si>
  <si>
    <t>EPL,&gt;&lt;,LH</t>
  </si>
  <si>
    <t>2:30:01 PM</t>
  </si>
  <si>
    <t>2:30:19 PM</t>
  </si>
  <si>
    <t>11:53:19 AM</t>
  </si>
  <si>
    <t>11:55:25 AM</t>
  </si>
  <si>
    <t>2:53:54 PM</t>
  </si>
  <si>
    <t>2:55:24 PM</t>
  </si>
  <si>
    <t>12:02:19 PM</t>
  </si>
  <si>
    <t>12:04:25 PM</t>
  </si>
  <si>
    <t>12:06:49 PM</t>
  </si>
  <si>
    <t>12:08:55 PM</t>
  </si>
  <si>
    <t>12:11:19 PM</t>
  </si>
  <si>
    <t>12:13:25 PM</t>
  </si>
  <si>
    <t>12:15:49 PM</t>
  </si>
  <si>
    <t>12:17:55 PM</t>
  </si>
  <si>
    <t>12:20:19 PM</t>
  </si>
  <si>
    <t>12:22:25 PM</t>
  </si>
  <si>
    <t>12:24:49 PM</t>
  </si>
  <si>
    <t>12:26:55 PM</t>
  </si>
  <si>
    <t>12:29:19 PM</t>
  </si>
  <si>
    <t>12:31:25 PM</t>
  </si>
  <si>
    <t>12:33:49 PM</t>
  </si>
  <si>
    <t>12:35:55 PM</t>
  </si>
  <si>
    <t>12:38:19 PM</t>
  </si>
  <si>
    <t>12:40:25 PM</t>
  </si>
  <si>
    <t>12:40:44 PM</t>
  </si>
  <si>
    <t>12:42:50 PM</t>
  </si>
  <si>
    <t>11:00:14 AM</t>
  </si>
  <si>
    <t>2.153x - 0.011</t>
  </si>
  <si>
    <t>11:01:08 AM</t>
  </si>
  <si>
    <t>JulySmpls_SDWS 117</t>
  </si>
  <si>
    <t>11:01:26 AM</t>
  </si>
  <si>
    <t>JulySmpls_SDWS 117_Dup</t>
  </si>
  <si>
    <t>11:02:21 AM</t>
  </si>
  <si>
    <t>11:34:55 AM</t>
  </si>
  <si>
    <t>11:36:07 AM</t>
  </si>
  <si>
    <t>11:59:06 AM</t>
  </si>
  <si>
    <t>12:00:17 PM</t>
  </si>
  <si>
    <t>JulySmpls_SDWS 126</t>
  </si>
  <si>
    <t>11:02:38 AM</t>
  </si>
  <si>
    <t>JulySmpls_SDWS 126_Dup</t>
  </si>
  <si>
    <t>11:03:33 AM</t>
  </si>
  <si>
    <t>11:37:19 AM</t>
  </si>
  <si>
    <t>11:38:31 AM</t>
  </si>
  <si>
    <t>JulySmpls_SDWS 90</t>
  </si>
  <si>
    <t>11:03:50 AM</t>
  </si>
  <si>
    <t>JulySmpls_SDWS 90_Dup</t>
  </si>
  <si>
    <t>11:04:45 AM</t>
  </si>
  <si>
    <t>JulySmpls_SDWS 139</t>
  </si>
  <si>
    <t>11:05:02 AM</t>
  </si>
  <si>
    <t>JulySmpls_SDWS 139_Dup</t>
  </si>
  <si>
    <t>11:05:57 AM</t>
  </si>
  <si>
    <t>JulySmpls_SDWS 1</t>
  </si>
  <si>
    <t>11:06:14 AM</t>
  </si>
  <si>
    <t>JulySmpls_SDWS 1_Dup</t>
  </si>
  <si>
    <t>11:07:09 AM</t>
  </si>
  <si>
    <t>JulySmpls_SDWS 105</t>
  </si>
  <si>
    <t>11:07:26 AM</t>
  </si>
  <si>
    <t>JulySmpls_SDWS 105_Dup</t>
  </si>
  <si>
    <t>11:08:21 AM</t>
  </si>
  <si>
    <t>11:39:43 AM</t>
  </si>
  <si>
    <t>11:40:55 AM</t>
  </si>
  <si>
    <t>11:13:26 AM</t>
  </si>
  <si>
    <t>11:14:21 AM</t>
  </si>
  <si>
    <t>12:02:41 PM</t>
  </si>
  <si>
    <t>JulySmpls_SDWS 125S</t>
  </si>
  <si>
    <t>11:08:38 AM</t>
  </si>
  <si>
    <t>JulySmpls_SDWS 125S_Dup</t>
  </si>
  <si>
    <t>11:09:33 AM</t>
  </si>
  <si>
    <t>JulySmpls_SDWS 88</t>
  </si>
  <si>
    <t>11:09:50 AM</t>
  </si>
  <si>
    <t>JulySmpls_SDWS 88_Dup</t>
  </si>
  <si>
    <t>11:10:45 AM</t>
  </si>
  <si>
    <t>&gt;&lt;,H</t>
  </si>
  <si>
    <t>11:42:07 AM</t>
  </si>
  <si>
    <t>11:43:19 AM</t>
  </si>
  <si>
    <t>JulySmpls_SDWS 39</t>
  </si>
  <si>
    <t>11:11:02 AM</t>
  </si>
  <si>
    <t>JulySmpls_SDWS 39_Dup</t>
  </si>
  <si>
    <t>11:11:57 AM</t>
  </si>
  <si>
    <t>JulySmpls_SDWS 103</t>
  </si>
  <si>
    <t>11:12:15 AM</t>
  </si>
  <si>
    <t>JulySmpls_SDWS 103_Dup</t>
  </si>
  <si>
    <t>11:13:09 AM</t>
  </si>
  <si>
    <t>11:44:32 AM</t>
  </si>
  <si>
    <t>11:45:43 AM</t>
  </si>
  <si>
    <t>JulySmpls_SDWS 109</t>
  </si>
  <si>
    <t>11:14:39 AM</t>
  </si>
  <si>
    <t>JulySmpls_SDWS 109_Dup</t>
  </si>
  <si>
    <t>11:15:33 AM</t>
  </si>
  <si>
    <t>JulySmpls_SDWS 110</t>
  </si>
  <si>
    <t>11:15:50 AM</t>
  </si>
  <si>
    <t>JulySmpls_SDWS 110_Dup</t>
  </si>
  <si>
    <t>11:16:45 AM</t>
  </si>
  <si>
    <t>11:46:55 AM</t>
  </si>
  <si>
    <t>11:48:07 AM</t>
  </si>
  <si>
    <t>11:26:39 AM</t>
  </si>
  <si>
    <t>11:27:33 AM</t>
  </si>
  <si>
    <t>12:03:53 PM</t>
  </si>
  <si>
    <t>12:05:05 PM</t>
  </si>
  <si>
    <t>JulySmpls_SDWS 25</t>
  </si>
  <si>
    <t>11:17:03 AM</t>
  </si>
  <si>
    <t>JulySmpls_SDWS 25_Dup</t>
  </si>
  <si>
    <t>11:17:57 AM</t>
  </si>
  <si>
    <t>JulySmpls_SDWS 50</t>
  </si>
  <si>
    <t>11:18:15 AM</t>
  </si>
  <si>
    <t>JulySmpls_SDWS 50_Dup</t>
  </si>
  <si>
    <t>11:19:09 AM</t>
  </si>
  <si>
    <t>JulySmpls_SDWS 40</t>
  </si>
  <si>
    <t>11:19:27 AM</t>
  </si>
  <si>
    <t>JulySmpls_SDWS 40_Dup</t>
  </si>
  <si>
    <t>11:20:21 AM</t>
  </si>
  <si>
    <t>JulySmpls_SDWS 67</t>
  </si>
  <si>
    <t>11:20:39 AM</t>
  </si>
  <si>
    <t>JulySmpls_SDWS 67_Dup</t>
  </si>
  <si>
    <t>11:21:33 AM</t>
  </si>
  <si>
    <t>JulySmpls_SDWS 65</t>
  </si>
  <si>
    <t>11:21:51 AM</t>
  </si>
  <si>
    <t>JulySmpls_SDWS 65_Dup</t>
  </si>
  <si>
    <t>11:22:45 AM</t>
  </si>
  <si>
    <t>JulySmpls_SDWS 5340</t>
  </si>
  <si>
    <t>11:23:03 AM</t>
  </si>
  <si>
    <t>JulySmpls_SDWS 5340_Dup</t>
  </si>
  <si>
    <t>11:23:57 AM</t>
  </si>
  <si>
    <t>11:50:49 AM</t>
  </si>
  <si>
    <t>11:51:43 AM</t>
  </si>
  <si>
    <t>JulySmpls_SDWS 60</t>
  </si>
  <si>
    <t>11:24:15 AM</t>
  </si>
  <si>
    <t>JulySmpls_SDWS 60_Dup</t>
  </si>
  <si>
    <t>11:25:09 AM</t>
  </si>
  <si>
    <t>11:49:19 AM</t>
  </si>
  <si>
    <t>11:50:31 AM</t>
  </si>
  <si>
    <t>JulySmpls_SDWS 63</t>
  </si>
  <si>
    <t>11:25:27 AM</t>
  </si>
  <si>
    <t>JulySmpls_SDWS 63_Dup</t>
  </si>
  <si>
    <t>11:26:21 AM</t>
  </si>
  <si>
    <t>12:05:23 PM</t>
  </si>
  <si>
    <t>12:06:17 PM</t>
  </si>
  <si>
    <t>Tube #</t>
  </si>
  <si>
    <t>Location</t>
  </si>
  <si>
    <t>Depth (m)</t>
  </si>
  <si>
    <t>mL Filtered</t>
  </si>
  <si>
    <t>L filtered</t>
  </si>
  <si>
    <t>Rep #</t>
  </si>
  <si>
    <t>Abs @ 750</t>
  </si>
  <si>
    <t>Abs @ 665</t>
  </si>
  <si>
    <t>Abs @ 649</t>
  </si>
  <si>
    <t>Chl  A (µg/L)</t>
  </si>
  <si>
    <t>Average</t>
  </si>
  <si>
    <t>%Error</t>
  </si>
  <si>
    <t>SDWS P1</t>
  </si>
  <si>
    <t>Surface</t>
  </si>
  <si>
    <t xml:space="preserve"> SDWS P1</t>
  </si>
  <si>
    <t>SDWS P17</t>
  </si>
  <si>
    <t>SDWS P25</t>
  </si>
  <si>
    <t>SDWS P27A</t>
  </si>
  <si>
    <t>SDWS P39</t>
  </si>
  <si>
    <t>SDWS P40</t>
  </si>
  <si>
    <t>SDWS P50</t>
  </si>
  <si>
    <t>SDWS P59</t>
  </si>
  <si>
    <t>SDWS P60</t>
  </si>
  <si>
    <t>SDWS P63</t>
  </si>
  <si>
    <t>fil.</t>
  </si>
  <si>
    <t>SDWS P65</t>
  </si>
  <si>
    <t>SDWS P67</t>
  </si>
  <si>
    <t>SDWS P88</t>
  </si>
  <si>
    <t>SDWS P90</t>
  </si>
  <si>
    <t>NA</t>
  </si>
  <si>
    <t>-</t>
  </si>
  <si>
    <t>Sample contaminated</t>
  </si>
  <si>
    <t>SDWS P92</t>
  </si>
  <si>
    <t>SDWS P103</t>
  </si>
  <si>
    <t>SDWS P105</t>
  </si>
  <si>
    <t>SDWS P109</t>
  </si>
  <si>
    <t>SDWS P110</t>
  </si>
  <si>
    <t>SDWS P117</t>
  </si>
  <si>
    <t>SDWS P120</t>
  </si>
  <si>
    <t>SDWS P159</t>
  </si>
  <si>
    <t>SDWS P125S</t>
  </si>
  <si>
    <t>no filtered amount listed</t>
  </si>
  <si>
    <t>SDWS P5340</t>
  </si>
  <si>
    <t>Analysis_ID</t>
  </si>
  <si>
    <t>Sample_ID</t>
  </si>
  <si>
    <t>Collection Date</t>
  </si>
  <si>
    <t>Delta 2H (‰)</t>
  </si>
  <si>
    <t>Delta 18O (‰)</t>
  </si>
  <si>
    <t>SDWS P139</t>
  </si>
  <si>
    <t>SDNWA 5340</t>
  </si>
  <si>
    <t>SDNWA 120</t>
  </si>
  <si>
    <t>SDNWA 110</t>
  </si>
  <si>
    <t>SDNWA 124</t>
  </si>
  <si>
    <t>SDNWA 98</t>
  </si>
  <si>
    <t>SDNWA 112</t>
  </si>
  <si>
    <t>SDNWA 90</t>
  </si>
  <si>
    <t>SDNWA 117</t>
  </si>
  <si>
    <t>SDNWA 105</t>
  </si>
  <si>
    <t>SDNWA 2</t>
  </si>
  <si>
    <t>SDNWA 139</t>
  </si>
  <si>
    <t>SDNWA 1B</t>
  </si>
  <si>
    <t>SDNWA 125S</t>
  </si>
  <si>
    <t>SDNWA 15</t>
  </si>
  <si>
    <t>SDNWA 103</t>
  </si>
  <si>
    <t>SDNWA 109</t>
  </si>
  <si>
    <t>SDNWA 88</t>
  </si>
  <si>
    <t>SDNWA 92</t>
  </si>
  <si>
    <t>SDNWA 71</t>
  </si>
  <si>
    <t>SDNWA 50</t>
  </si>
  <si>
    <t>SDNWA 41</t>
  </si>
  <si>
    <t>SDNWA 60</t>
  </si>
  <si>
    <t>SDNWA 59</t>
  </si>
  <si>
    <t>SDNWA 56</t>
  </si>
  <si>
    <t>SDNWA 37</t>
  </si>
  <si>
    <t>SDNWA 39</t>
  </si>
  <si>
    <t>SDNWA 65</t>
  </si>
  <si>
    <t>SDNWA 40</t>
  </si>
  <si>
    <t>SDNWA 35</t>
  </si>
  <si>
    <t>SDNWA 25</t>
  </si>
  <si>
    <t>SDNWA 27a</t>
  </si>
  <si>
    <t>SDNWA 79</t>
  </si>
  <si>
    <t>SDNWA 63</t>
  </si>
  <si>
    <t>SDNWA 67</t>
  </si>
  <si>
    <t>No Water Smpl Match</t>
  </si>
  <si>
    <t>SDNWA 1</t>
  </si>
  <si>
    <t>SDNWA 4737</t>
  </si>
  <si>
    <t>These IDs don't match the current SDWS map, but there may be a key to match IDs somewhere?</t>
  </si>
  <si>
    <t>SDNWA 3409</t>
  </si>
  <si>
    <t>SDNWA 6992</t>
  </si>
  <si>
    <t>SDNWA 4585</t>
  </si>
  <si>
    <t>SDNWA 3276</t>
  </si>
  <si>
    <t>SDNWA 4443</t>
  </si>
  <si>
    <t>SDNWA 4233</t>
  </si>
  <si>
    <t>SDNWA 4846</t>
  </si>
  <si>
    <t>SDNWA 3269</t>
  </si>
  <si>
    <t>SDNWA 6472</t>
  </si>
  <si>
    <t>SDNWA 4863</t>
  </si>
  <si>
    <t>SDNWA 4815</t>
  </si>
  <si>
    <t>Method ID</t>
  </si>
  <si>
    <t>Analyte</t>
  </si>
  <si>
    <t>Units</t>
  </si>
  <si>
    <t>Method Limits</t>
  </si>
  <si>
    <t>Filtering</t>
  </si>
  <si>
    <t>Method Information</t>
  </si>
  <si>
    <t>SmartChem Method ID and EPA Method Criteria</t>
  </si>
  <si>
    <t>Ammonia</t>
  </si>
  <si>
    <t>mg/L  N</t>
  </si>
  <si>
    <t>0.01 to 2.00 mg/L</t>
  </si>
  <si>
    <t>Filter Raw water with 0.45µm nylon syringe filter. Then preserved with H2SO4 to a pH &lt; 2</t>
  </si>
  <si>
    <t xml:space="preserve">The sample is buffered at a pH of 9.5 with a borate buffer in order to decrease the hydrolysis of cyanates and organic nitrogen compounds, and is distilled into a 2 % solution of boric acid. Ammonia reacts with alkaline phenol and then hypochlorite to form indophenol blue (Berthelot reaction). The amount of color developed is proportional to the concentration of ammonia. The color is further intensified through the addition of sodium nitroprusside and measured colorimetrically at 630 nm. </t>
  </si>
  <si>
    <t>SC 170 &amp; 200 Ammonia AMM-001-A, EPA 350.1 (May 2011)</t>
  </si>
  <si>
    <t>Nitrate and Nitrite (also known as total oxidized nitrogen TON - or (NOx)-1 )</t>
  </si>
  <si>
    <t>mg/L N</t>
  </si>
  <si>
    <t xml:space="preserve"> 0.02 tp 2.00 mg/L </t>
  </si>
  <si>
    <t>Filter Raw water with 0.45µm nylon syringe filter.</t>
  </si>
  <si>
    <t>This method determines the combined nitrate (NO3)1- + nitrite (NO2)1- present in the sample. This sum is also known as total oxidized nitrogen (TON) and also referred to as (NOx)1-. Nitrate is reduced to nitrite by passage of a sample through an open tubular copperized cadmium redactor (OTCR). The resulting nitrate plus any nitrite originally present in the sample is then determined as NO2 by diazotizing with sulfanilamide followed by coupling with N-(1-naphthyl)-ethylenediamine dihydrochloride to form a highly colored azo dye, which is measured colorimetrically at 520 or 550 nm. The color system obeys Beer’s Law up to 0.180 mg/L NO2/L in a 10 mm cell at 543 nm. Nitrate concentrations are determined by subtracting the nitrite concentrations determined by SMARTCHEM® 170/200 Method NO2-001-A (Rev: May 2011) from the TON-(NOx) determined by this method, or by determining the nitrite concentration by analyzing the sample without the reduction step.</t>
  </si>
  <si>
    <t>SC 170 &amp; 200 Nitrate-Nitrite NO3-001-A, by Cadmium Coil, EPA 353.2 (May 2011)</t>
  </si>
  <si>
    <t>WNO2</t>
  </si>
  <si>
    <t>Nitrite</t>
  </si>
  <si>
    <t>mg/L NO2-</t>
  </si>
  <si>
    <t>0.01 to 1.00 mg/L</t>
  </si>
  <si>
    <t xml:space="preserve">This method determines nitrite, NO2-, present in the sample only using the nitrate-nitrite open tubular cadmium reductor coil (OTCR) method without passing the sample through the OTCR coil. Nitrite is determined by the diazotizing with sulfanilamide followed by coupling with N-(1-naphthyl)- ethylenediamine dihydrochloride to form a highly colored azo dye, which is measured colorimetrically at 543, 550 or 520 nm. </t>
  </si>
  <si>
    <t>SC 170 &amp; 200 Nitrite NO2-001-A, EPA 353.2 and SM 4500 NO3-F (May 2011)</t>
  </si>
  <si>
    <t>Soluble Reactive Phosphorus</t>
  </si>
  <si>
    <t>mg/L P</t>
  </si>
  <si>
    <t xml:space="preserve">Analysis is preformed within 24 hrs of sampling and includes ammonium molybdate and antimony potassium tartrate react in an acid medium with dilute solutions of phosphorus to form an antimony-phospho-molybdate complex. This complex is reduced to an intensely blue-colored complex by ascorbic acid. The color measured at 880 or 660 nm is proportional to the phosphorus concentration. Only orthophosphate forms a blue color in this test. </t>
  </si>
  <si>
    <t>SC 170 &amp; 200 Phosphorus PHO-001-A, EPA 365.1 (May 2011)</t>
  </si>
  <si>
    <t>SULF</t>
  </si>
  <si>
    <t>Sulfate</t>
  </si>
  <si>
    <t>mg/L SO₄²-</t>
  </si>
  <si>
    <t>10 to 80 mg/L</t>
  </si>
  <si>
    <t xml:space="preserve">Sulfate ion is converted to a barium sulfate suspension under controlled conditions. A solution containing glycerin and sodium chloride is added to stabilize the suspension and minimize interferences. The resulting turbidity is determined at 420 nm and compared to a curve prepared from standard sulfate solutions. </t>
  </si>
  <si>
    <t>SC 170 &amp; 200 Sulfate SUL-001-A, SM 426C 10-40 mg-L (May 2011)</t>
  </si>
  <si>
    <t>Total Dissolved Phosphorus and Total Phosphorus</t>
  </si>
  <si>
    <t>TP = Raw Water        TDP = Filter raw water with a 0.45µm nylon syringe filter</t>
  </si>
  <si>
    <t>The TDP and TP methods involves an autoclave pre-treatment using acid persulfate solutions to break down dissolved organic and particulate phosphorus.             Total Phosphorus (TP) – All of the phosphorus present in the sample regardless of forms. Dissolved phosphorus (TDP) – All of the forms present in the filtrate of a sample filtered through a phosphorus-free filter (0.45 micron pore size).      This method is the same as the SRP, but the standards have gone through the same autoclave pre-treatment. Ammonium molybdate and antimony potassium tartrate react in an acid medium with dilute solutions of phosphorus to form an antimony-phospho-molybdate complex. This complex is reduced to an intensely blue-colored complex by ascorbic acid. The color measured at 880 or 660 nm is proportional to the phosphorus concentration. Only orthophosphate forms a blue color in this test. Polyphosphates (and some organic phosphorus compounds) may be converted to the orthophosphate form by manual sulfuric acid hydrolysis. Organic phosphorus compounds may be converted to the orthophosphate form by manual persulfate digestion.</t>
  </si>
  <si>
    <t>SC 170 &amp; 200 Phosphorus PHO-001-B, EPA 365.1 (May 2015)</t>
  </si>
  <si>
    <t>TNAK</t>
  </si>
  <si>
    <t>Total Nitrogen and Total Dissolved Nitrogen</t>
  </si>
  <si>
    <t>0.02 to 5.00 mg/L</t>
  </si>
  <si>
    <t>TN = Raw Water        TDN = Filter raw water with a 0.45µm nylon syringe filter</t>
  </si>
  <si>
    <t xml:space="preserve">All forms of nitrogen are converted to nitrate using a potassium persulfate NaOH digestion process. The digested sample is then analyzed via SmartChem for its combined nitrate + nitrite content. The result generated is considered Total Nitrogen. TKN is determined by subtracting the predetermined nitrate + nitrite value of the undigested water (WNO3). Nitrate + nitrite concentrations are determined by subtracting the nitrite concentrations determined by SmartChem method (WNO2). If the initial sample has high DOC levels (slight yellow colouration) the sample will be diluted prior to digestion of the sample.  </t>
  </si>
  <si>
    <t>SC Total Kjeldahl and Dissolved Nitrogen 2022N-1106</t>
  </si>
  <si>
    <t>UREA</t>
  </si>
  <si>
    <t>Urea</t>
  </si>
  <si>
    <t>mg/L CH4N2O</t>
  </si>
  <si>
    <t>0 to 5 mg/L</t>
  </si>
  <si>
    <t>Measuring urea concentrations in the range between 0 and 5 mg/L. Urea reacts with phenol to form a yellow colored product (indophenol yellow) that can be determined spectrophotometrically.</t>
  </si>
  <si>
    <t>SC 170 &amp; 200 Urea (Low Range) URE-002-A (May 2012)</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</si>
</sst>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1009]d/mmm/yy"/>
    <numFmt numFmtId="165" formatCode="0.0"/>
    <numFmt numFmtId="166" formatCode="0.000"/>
    <numFmt numFmtId="167" formatCode="0\:00"/>
    <numFmt numFmtId="168" formatCode="0.0000"/>
    <numFmt numFmtId="169" formatCode="0.00000"/>
    <numFmt numFmtId="170" formatCode="[$-F400]h:mm:ss\ AM/PM"/>
    <numFmt numFmtId="171" formatCode="[$-1009]d\-mmm\-yy"/>
  </numFmts>
  <fonts count="7">
    <font>
      <sz val="11.0"/>
      <color theme="1"/>
      <name val="Calibri"/>
      <scheme val="minor"/>
    </font>
    <font>
      <sz val="11.0"/>
      <color theme="1"/>
      <name val="Calibri"/>
    </font>
    <font>
      <sz val="11.0"/>
      <color rgb="FF000000"/>
      <name val="Calibri"/>
    </font>
    <font>
      <sz val="12.0"/>
      <color theme="1"/>
      <name val="Times"/>
    </font>
    <font>
      <sz val="10.0"/>
      <color theme="1"/>
      <name val="Arial"/>
    </font>
    <font>
      <color theme="1"/>
      <name val="Calibri"/>
      <scheme val="minor"/>
    </font>
    <font>
      <b/>
      <sz val="11.0"/>
      <color theme="1"/>
      <name val="Calibri"/>
    </font>
  </fonts>
  <fills count="4">
    <fill>
      <patternFill patternType="none"/>
    </fill>
    <fill>
      <patternFill patternType="lightGray"/>
    </fill>
    <fill>
      <patternFill patternType="solid">
        <fgColor rgb="FFFEF2CB"/>
        <bgColor rgb="FFFEF2CB"/>
      </patternFill>
    </fill>
    <fill>
      <patternFill patternType="solid">
        <fgColor rgb="FFFF0000"/>
        <bgColor rgb="FFFF0000"/>
      </patternFill>
    </fill>
  </fills>
  <borders count="2">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1" xfId="0" applyAlignment="1" applyFont="1" applyNumberFormat="1">
      <alignment horizontal="left" vertical="top"/>
    </xf>
    <xf borderId="0" fillId="0" fontId="1" numFmtId="164" xfId="0" applyAlignment="1" applyFont="1" applyNumberFormat="1">
      <alignment horizontal="left" vertical="top"/>
    </xf>
    <xf borderId="0" fillId="0" fontId="1" numFmtId="0" xfId="0" applyAlignment="1" applyFont="1">
      <alignment horizontal="left" vertical="top"/>
    </xf>
    <xf borderId="0" fillId="0" fontId="2" numFmtId="0" xfId="0" applyAlignment="1" applyFont="1">
      <alignment horizontal="left" vertical="top"/>
    </xf>
    <xf borderId="0" fillId="0" fontId="2" numFmtId="1" xfId="0" applyAlignment="1" applyFont="1" applyNumberFormat="1">
      <alignment horizontal="left" shrinkToFit="0" vertical="top" wrapText="1"/>
    </xf>
    <xf borderId="0" fillId="0" fontId="2" numFmtId="165" xfId="0" applyAlignment="1" applyFont="1" applyNumberFormat="1">
      <alignment horizontal="left" shrinkToFit="0" vertical="top" wrapText="1"/>
    </xf>
    <xf borderId="0" fillId="0" fontId="2" numFmtId="166" xfId="0" applyAlignment="1" applyFont="1" applyNumberFormat="1">
      <alignment horizontal="left" vertical="top"/>
    </xf>
    <xf borderId="0" fillId="0" fontId="1" numFmtId="15" xfId="0" applyAlignment="1" applyFont="1" applyNumberFormat="1">
      <alignment horizontal="left" vertical="top"/>
    </xf>
    <xf borderId="0" fillId="0" fontId="1" numFmtId="167" xfId="0" applyAlignment="1" applyFont="1" applyNumberFormat="1">
      <alignment horizontal="left" vertical="top"/>
    </xf>
    <xf borderId="0" fillId="0" fontId="1" numFmtId="168" xfId="0" applyAlignment="1" applyFont="1" applyNumberFormat="1">
      <alignment horizontal="left" vertical="top"/>
    </xf>
    <xf borderId="0" fillId="0" fontId="1" numFmtId="168" xfId="0" applyFont="1" applyNumberFormat="1"/>
    <xf borderId="0" fillId="0" fontId="1" numFmtId="169" xfId="0" applyAlignment="1" applyFont="1" applyNumberFormat="1">
      <alignment horizontal="left" vertical="top"/>
    </xf>
    <xf borderId="0" fillId="0" fontId="1" numFmtId="0" xfId="0" applyFont="1"/>
    <xf borderId="0" fillId="0" fontId="2" numFmtId="1" xfId="0" applyAlignment="1" applyFont="1" applyNumberFormat="1">
      <alignment horizontal="left" vertical="top"/>
    </xf>
    <xf borderId="0" fillId="0" fontId="2" numFmtId="165" xfId="0" applyAlignment="1" applyFont="1" applyNumberFormat="1">
      <alignment horizontal="left" vertical="top"/>
    </xf>
    <xf borderId="0" fillId="0" fontId="1" numFmtId="2" xfId="0" applyAlignment="1" applyFont="1" applyNumberFormat="1">
      <alignment horizontal="left" vertical="top"/>
    </xf>
    <xf borderId="0" fillId="0" fontId="1" numFmtId="0" xfId="0" applyAlignment="1" applyFont="1">
      <alignment horizontal="left"/>
    </xf>
    <xf borderId="0" fillId="0" fontId="3" numFmtId="1" xfId="0" applyAlignment="1" applyFont="1" applyNumberFormat="1">
      <alignment horizontal="left" vertical="top"/>
    </xf>
    <xf borderId="0" fillId="0" fontId="3" numFmtId="0" xfId="0" applyAlignment="1" applyFont="1">
      <alignment horizontal="left" vertical="top"/>
    </xf>
    <xf borderId="0" fillId="0" fontId="4" numFmtId="1" xfId="0" applyAlignment="1" applyFont="1" applyNumberFormat="1">
      <alignment horizontal="left"/>
    </xf>
    <xf borderId="0" fillId="0" fontId="1" numFmtId="164" xfId="0" applyAlignment="1" applyFont="1" applyNumberFormat="1">
      <alignment horizontal="left" vertical="center"/>
    </xf>
    <xf borderId="0" fillId="0" fontId="1" numFmtId="170" xfId="0" applyAlignment="1" applyFont="1" applyNumberFormat="1">
      <alignment horizontal="left" vertical="top"/>
    </xf>
    <xf borderId="0" fillId="0" fontId="1" numFmtId="166" xfId="0" applyAlignment="1" applyFont="1" applyNumberFormat="1">
      <alignment horizontal="left" vertical="top"/>
    </xf>
    <xf borderId="0" fillId="0" fontId="1" numFmtId="166" xfId="0" applyFont="1" applyNumberFormat="1"/>
    <xf borderId="0" fillId="0" fontId="1" numFmtId="2" xfId="0" applyFont="1" applyNumberFormat="1"/>
    <xf borderId="0" fillId="0" fontId="4" numFmtId="0" xfId="0" applyAlignment="1" applyFont="1">
      <alignment horizontal="left"/>
    </xf>
    <xf borderId="0" fillId="0" fontId="3" numFmtId="170" xfId="0" applyAlignment="1" applyFont="1" applyNumberFormat="1">
      <alignment horizontal="left" vertical="top"/>
    </xf>
    <xf quotePrefix="1" borderId="0" fillId="0" fontId="1" numFmtId="0" xfId="0" applyFont="1"/>
    <xf borderId="0" fillId="0" fontId="5" numFmtId="0" xfId="0" applyFont="1"/>
    <xf borderId="0" fillId="0" fontId="1" numFmtId="14" xfId="0" applyFont="1" applyNumberFormat="1"/>
    <xf borderId="1" fillId="2" fontId="1" numFmtId="0" xfId="0" applyBorder="1" applyFill="1" applyFont="1"/>
    <xf borderId="0" fillId="0" fontId="1" numFmtId="171" xfId="0" applyAlignment="1" applyFont="1" applyNumberFormat="1">
      <alignment horizontal="left" vertical="top"/>
    </xf>
    <xf borderId="0" fillId="0" fontId="1" numFmtId="166" xfId="0" applyAlignment="1" applyFont="1" applyNumberFormat="1">
      <alignment horizontal="left" shrinkToFit="0" vertical="top" wrapText="1"/>
    </xf>
    <xf borderId="0" fillId="0" fontId="1" numFmtId="164" xfId="0" applyAlignment="1" applyFont="1" applyNumberFormat="1">
      <alignment horizontal="left"/>
    </xf>
    <xf borderId="0" fillId="0" fontId="2" numFmtId="0" xfId="0" applyFont="1"/>
    <xf borderId="0" fillId="0" fontId="2" numFmtId="1" xfId="0" applyFont="1" applyNumberFormat="1"/>
    <xf borderId="0" fillId="0" fontId="2" numFmtId="165" xfId="0" applyFont="1" applyNumberFormat="1"/>
    <xf borderId="0" fillId="0" fontId="4" numFmtId="0" xfId="0" applyFont="1"/>
    <xf borderId="0" fillId="0" fontId="1" numFmtId="0" xfId="0" applyAlignment="1" applyFont="1">
      <alignment horizontal="right"/>
    </xf>
    <xf borderId="0" fillId="0" fontId="2" numFmtId="164" xfId="0" applyAlignment="1" applyFont="1" applyNumberFormat="1">
      <alignment vertical="center"/>
    </xf>
    <xf borderId="0" fillId="0" fontId="1" numFmtId="164" xfId="0" applyAlignment="1" applyFont="1" applyNumberFormat="1">
      <alignment vertical="center"/>
    </xf>
    <xf borderId="1" fillId="3" fontId="1" numFmtId="0" xfId="0" applyBorder="1" applyFill="1" applyFont="1"/>
    <xf borderId="0" fillId="0" fontId="6" numFmtId="0" xfId="0" applyFont="1"/>
    <xf borderId="0" fillId="0" fontId="6" numFmtId="0" xfId="0" applyAlignment="1" applyFont="1">
      <alignment shrinkToFit="0" wrapText="1"/>
    </xf>
    <xf borderId="0" fillId="0" fontId="6" numFmtId="0" xfId="0" applyAlignment="1" applyFont="1">
      <alignment horizontal="left" shrinkToFit="0" vertical="top" wrapText="1"/>
    </xf>
    <xf borderId="0" fillId="0" fontId="1" numFmtId="0" xfId="0" applyAlignment="1" applyFont="1">
      <alignment horizontal="left" shrinkToFit="0" vertical="top" wrapText="1"/>
    </xf>
    <xf borderId="0" fillId="0" fontId="1" numFmtId="0" xfId="0" applyAlignment="1" applyFont="1">
      <alignment shrinkToFit="0" vertical="top"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7.71"/>
    <col customWidth="1" min="2" max="2" width="13.29"/>
    <col customWidth="1" min="3" max="3" width="10.0"/>
    <col customWidth="1" min="4" max="4" width="7.86"/>
    <col customWidth="1" min="5" max="5" width="7.29"/>
    <col customWidth="1" min="6" max="6" width="8.29"/>
    <col customWidth="1" min="7" max="7" width="6.86"/>
    <col customWidth="1" min="8" max="8" width="10.43"/>
    <col customWidth="1" min="9" max="9" width="6.14"/>
    <col customWidth="1" min="10" max="10" width="9.86"/>
    <col customWidth="1" min="11" max="11" width="10.14"/>
    <col customWidth="1" min="12" max="12" width="6.86"/>
    <col customWidth="1" min="13" max="13" width="10.71"/>
    <col customWidth="1" min="14" max="14" width="7.71"/>
    <col customWidth="1" min="15" max="15" width="7.0"/>
    <col customWidth="1" min="16" max="16" width="11.86"/>
    <col customWidth="1" min="17" max="18" width="11.43"/>
    <col customWidth="1" min="19" max="21" width="8.86"/>
    <col customWidth="1" min="22" max="22" width="18.71"/>
    <col customWidth="1" min="23" max="26" width="8.86"/>
  </cols>
  <sheetData>
    <row r="1" ht="19.5" customHeight="1">
      <c r="A1" s="1" t="s">
        <v>0</v>
      </c>
      <c r="B1" s="2" t="s">
        <v>1</v>
      </c>
      <c r="C1" s="3" t="s">
        <v>2</v>
      </c>
      <c r="D1" s="3" t="s">
        <v>3</v>
      </c>
      <c r="E1" s="3" t="s">
        <v>4</v>
      </c>
      <c r="F1" s="4" t="s">
        <v>5</v>
      </c>
      <c r="G1" s="3" t="s">
        <v>6</v>
      </c>
      <c r="H1" s="3" t="s">
        <v>7</v>
      </c>
      <c r="I1" s="3" t="s">
        <v>8</v>
      </c>
      <c r="J1" s="3" t="s">
        <v>9</v>
      </c>
      <c r="K1" s="3" t="s">
        <v>10</v>
      </c>
      <c r="L1" s="3" t="s">
        <v>11</v>
      </c>
      <c r="M1" s="3" t="s">
        <v>12</v>
      </c>
      <c r="N1" s="3" t="s">
        <v>13</v>
      </c>
      <c r="O1" s="3" t="s">
        <v>14</v>
      </c>
      <c r="P1" s="3" t="s">
        <v>15</v>
      </c>
      <c r="Q1" s="5" t="s">
        <v>16</v>
      </c>
      <c r="R1" s="6" t="s">
        <v>17</v>
      </c>
      <c r="S1" s="3" t="s">
        <v>18</v>
      </c>
      <c r="T1" s="7" t="s">
        <v>19</v>
      </c>
      <c r="U1" s="3" t="s">
        <v>20</v>
      </c>
      <c r="V1" s="3"/>
      <c r="W1" s="3"/>
      <c r="X1" s="3"/>
      <c r="Y1" s="3"/>
      <c r="Z1" s="3"/>
    </row>
    <row r="2" ht="15.75" customHeight="1">
      <c r="A2" s="1">
        <v>1.0</v>
      </c>
      <c r="B2" s="8">
        <v>42480.0</v>
      </c>
      <c r="C2" s="9">
        <v>1005.0</v>
      </c>
      <c r="D2" s="9"/>
      <c r="E2" s="3">
        <v>8.06</v>
      </c>
      <c r="F2" s="3">
        <v>2385.0</v>
      </c>
      <c r="G2" s="3"/>
      <c r="H2" s="10">
        <v>0.0031999999999999997</v>
      </c>
      <c r="I2" s="10"/>
      <c r="J2" s="10">
        <v>0.21</v>
      </c>
      <c r="K2" s="10">
        <v>0.006500000000000001</v>
      </c>
      <c r="L2" s="10"/>
      <c r="M2" s="11">
        <v>0.007725</v>
      </c>
      <c r="N2" s="12"/>
      <c r="O2" s="12"/>
      <c r="P2" s="13">
        <v>1378.875</v>
      </c>
      <c r="Q2" s="14">
        <v>-97.45</v>
      </c>
      <c r="R2" s="15">
        <v>-10.52</v>
      </c>
      <c r="S2" s="16">
        <v>33.285000000000004</v>
      </c>
      <c r="T2" s="3"/>
      <c r="U2" s="17"/>
      <c r="V2" s="13"/>
      <c r="W2" s="13"/>
      <c r="X2" s="18"/>
      <c r="Y2" s="18"/>
      <c r="Z2" s="19"/>
    </row>
    <row r="3" ht="15.75" customHeight="1">
      <c r="A3" s="1">
        <v>17.0</v>
      </c>
      <c r="B3" s="8">
        <v>42480.0</v>
      </c>
      <c r="C3" s="9">
        <v>954.0</v>
      </c>
      <c r="D3" s="9"/>
      <c r="E3" s="3">
        <v>8.25</v>
      </c>
      <c r="F3" s="3">
        <v>198.6</v>
      </c>
      <c r="G3" s="3"/>
      <c r="H3" s="10">
        <v>0.7242</v>
      </c>
      <c r="I3" s="10"/>
      <c r="J3" s="10">
        <v>0.9205000000000001</v>
      </c>
      <c r="K3" s="10">
        <v>0.0165</v>
      </c>
      <c r="L3" s="10"/>
      <c r="M3" s="11">
        <v>0.009375</v>
      </c>
      <c r="N3" s="12"/>
      <c r="O3" s="12"/>
      <c r="P3" s="13">
        <v>217.99</v>
      </c>
      <c r="Q3" s="14"/>
      <c r="R3" s="15"/>
      <c r="S3" s="16">
        <v>2.2926825633383006</v>
      </c>
      <c r="T3" s="3"/>
      <c r="U3" s="17"/>
      <c r="V3" s="13"/>
      <c r="W3" s="13"/>
      <c r="X3" s="18"/>
      <c r="Y3" s="18"/>
      <c r="Z3" s="19"/>
    </row>
    <row r="4" ht="15.75" customHeight="1">
      <c r="A4" s="1">
        <v>25.0</v>
      </c>
      <c r="B4" s="8">
        <v>42480.0</v>
      </c>
      <c r="C4" s="9">
        <v>1335.0</v>
      </c>
      <c r="D4" s="9"/>
      <c r="E4" s="3">
        <v>8.42</v>
      </c>
      <c r="F4" s="3">
        <v>2376.0</v>
      </c>
      <c r="G4" s="3"/>
      <c r="H4" s="10">
        <v>0.0134</v>
      </c>
      <c r="I4" s="10"/>
      <c r="J4" s="10">
        <v>0.08399999999999999</v>
      </c>
      <c r="K4" s="10">
        <v>0.0035</v>
      </c>
      <c r="L4" s="10"/>
      <c r="M4" s="11">
        <v>0.02085</v>
      </c>
      <c r="N4" s="12"/>
      <c r="O4" s="12"/>
      <c r="P4" s="13">
        <v>1402.105</v>
      </c>
      <c r="Q4" s="14">
        <v>-94.26</v>
      </c>
      <c r="R4" s="15">
        <v>-9.9</v>
      </c>
      <c r="S4" s="16">
        <v>9.40079365079365</v>
      </c>
      <c r="T4" s="3"/>
      <c r="U4" s="17"/>
      <c r="V4" s="13"/>
      <c r="W4" s="13"/>
      <c r="X4" s="18"/>
      <c r="Y4" s="18"/>
      <c r="Z4" s="19"/>
    </row>
    <row r="5" ht="15.75" customHeight="1">
      <c r="A5" s="1">
        <v>39.0</v>
      </c>
      <c r="B5" s="8">
        <v>42480.0</v>
      </c>
      <c r="C5" s="9">
        <v>1350.0</v>
      </c>
      <c r="D5" s="9"/>
      <c r="E5" s="3">
        <v>8.15</v>
      </c>
      <c r="F5" s="3">
        <v>1317.0</v>
      </c>
      <c r="G5" s="3"/>
      <c r="H5" s="10">
        <v>0.31425000000000003</v>
      </c>
      <c r="I5" s="10"/>
      <c r="J5" s="10">
        <v>0.4995</v>
      </c>
      <c r="K5" s="10">
        <v>0.009000000000000001</v>
      </c>
      <c r="L5" s="10"/>
      <c r="M5" s="11">
        <v>0.004</v>
      </c>
      <c r="N5" s="12"/>
      <c r="O5" s="12"/>
      <c r="P5" s="13">
        <v>507.625</v>
      </c>
      <c r="Q5" s="14">
        <v>-108.11</v>
      </c>
      <c r="R5" s="15">
        <v>-12.15</v>
      </c>
      <c r="S5" s="16">
        <v>13.310833333333335</v>
      </c>
      <c r="T5" s="3"/>
      <c r="U5" s="17"/>
      <c r="V5" s="13"/>
      <c r="W5" s="13"/>
      <c r="X5" s="18"/>
      <c r="Y5" s="18"/>
      <c r="Z5" s="19"/>
    </row>
    <row r="6" ht="15.75" customHeight="1">
      <c r="A6" s="1">
        <v>40.0</v>
      </c>
      <c r="B6" s="8">
        <v>42480.0</v>
      </c>
      <c r="C6" s="9">
        <v>1340.0</v>
      </c>
      <c r="D6" s="9"/>
      <c r="E6" s="3">
        <v>8.37</v>
      </c>
      <c r="F6" s="3">
        <v>693.0</v>
      </c>
      <c r="G6" s="3"/>
      <c r="H6" s="10">
        <v>0.040900000000000006</v>
      </c>
      <c r="I6" s="10"/>
      <c r="J6" s="10">
        <v>0.1035</v>
      </c>
      <c r="K6" s="10">
        <v>0.003</v>
      </c>
      <c r="L6" s="10"/>
      <c r="M6" s="11">
        <v>0.00635</v>
      </c>
      <c r="N6" s="12"/>
      <c r="O6" s="12"/>
      <c r="P6" s="13">
        <v>226.17000000000002</v>
      </c>
      <c r="Q6" s="14">
        <v>-117.53</v>
      </c>
      <c r="R6" s="15">
        <v>-14.12</v>
      </c>
      <c r="S6" s="16">
        <v>8.594310344827585</v>
      </c>
      <c r="T6" s="3"/>
      <c r="U6" s="17"/>
      <c r="V6" s="13"/>
      <c r="W6" s="13"/>
      <c r="X6" s="18"/>
      <c r="Y6" s="18"/>
      <c r="Z6" s="19"/>
    </row>
    <row r="7" ht="15.75" customHeight="1">
      <c r="A7" s="1">
        <v>50.0</v>
      </c>
      <c r="B7" s="8">
        <v>42480.0</v>
      </c>
      <c r="C7" s="9">
        <v>1400.0</v>
      </c>
      <c r="D7" s="9"/>
      <c r="E7" s="3">
        <v>8.37</v>
      </c>
      <c r="F7" s="3">
        <v>3100.0</v>
      </c>
      <c r="G7" s="3"/>
      <c r="H7" s="10">
        <v>0.0014</v>
      </c>
      <c r="I7" s="10"/>
      <c r="J7" s="10">
        <v>0.126</v>
      </c>
      <c r="K7" s="10">
        <v>0.013</v>
      </c>
      <c r="L7" s="10"/>
      <c r="M7" s="11">
        <v>0.01405</v>
      </c>
      <c r="N7" s="12"/>
      <c r="O7" s="12"/>
      <c r="P7" s="13">
        <v>1997.59</v>
      </c>
      <c r="Q7" s="14">
        <v>-91.3</v>
      </c>
      <c r="R7" s="15">
        <v>-9.4</v>
      </c>
      <c r="S7" s="16">
        <v>24.13063218390804</v>
      </c>
      <c r="T7" s="3"/>
      <c r="U7" s="17"/>
      <c r="V7" s="13"/>
      <c r="W7" s="13"/>
      <c r="X7" s="18"/>
      <c r="Y7" s="18"/>
      <c r="Z7" s="19"/>
    </row>
    <row r="8" ht="15.75" customHeight="1">
      <c r="A8" s="1">
        <v>59.0</v>
      </c>
      <c r="B8" s="8">
        <v>42480.0</v>
      </c>
      <c r="C8" s="9">
        <v>1405.0</v>
      </c>
      <c r="D8" s="9"/>
      <c r="E8" s="3">
        <v>8.34</v>
      </c>
      <c r="F8" s="3">
        <v>177.4</v>
      </c>
      <c r="G8" s="3"/>
      <c r="H8" s="10">
        <v>0.0712</v>
      </c>
      <c r="I8" s="10"/>
      <c r="J8" s="10">
        <v>0.185</v>
      </c>
      <c r="K8" s="10">
        <v>0.0095</v>
      </c>
      <c r="L8" s="10"/>
      <c r="M8" s="11">
        <v>0.00885</v>
      </c>
      <c r="N8" s="12"/>
      <c r="O8" s="12"/>
      <c r="P8" s="13">
        <v>222.27499999999998</v>
      </c>
      <c r="Q8" s="14">
        <v>-124.96</v>
      </c>
      <c r="R8" s="15">
        <v>-14.92</v>
      </c>
      <c r="S8" s="16">
        <v>1.855227272727273</v>
      </c>
      <c r="T8" s="3"/>
      <c r="U8" s="17"/>
      <c r="V8" s="13"/>
      <c r="W8" s="13"/>
      <c r="X8" s="18"/>
      <c r="Y8" s="18"/>
      <c r="Z8" s="19"/>
    </row>
    <row r="9" ht="15.75" customHeight="1">
      <c r="A9" s="1">
        <v>60.0</v>
      </c>
      <c r="B9" s="8">
        <v>42480.0</v>
      </c>
      <c r="C9" s="9">
        <v>1415.0</v>
      </c>
      <c r="D9" s="9"/>
      <c r="E9" s="3">
        <v>8.29</v>
      </c>
      <c r="F9" s="3">
        <v>358.0</v>
      </c>
      <c r="G9" s="3"/>
      <c r="H9" s="10">
        <v>0.33985</v>
      </c>
      <c r="I9" s="10"/>
      <c r="J9" s="10">
        <v>0.6955</v>
      </c>
      <c r="K9" s="10">
        <v>5.0E-4</v>
      </c>
      <c r="L9" s="10"/>
      <c r="M9" s="11">
        <v>0.0063999999999999994</v>
      </c>
      <c r="N9" s="12"/>
      <c r="O9" s="12"/>
      <c r="P9" s="13">
        <v>223.47</v>
      </c>
      <c r="Q9" s="14">
        <v>-113.85</v>
      </c>
      <c r="R9" s="15">
        <v>-13.37</v>
      </c>
      <c r="S9" s="16">
        <v>78.2825</v>
      </c>
      <c r="T9" s="3"/>
      <c r="U9" s="17"/>
      <c r="V9" s="13"/>
      <c r="W9" s="13"/>
      <c r="X9" s="18"/>
      <c r="Y9" s="18"/>
      <c r="Z9" s="19"/>
    </row>
    <row r="10" ht="15.75" customHeight="1">
      <c r="A10" s="1">
        <v>63.0</v>
      </c>
      <c r="B10" s="8">
        <v>42480.0</v>
      </c>
      <c r="C10" s="9">
        <v>1250.0</v>
      </c>
      <c r="D10" s="9"/>
      <c r="E10" s="3">
        <v>8.64</v>
      </c>
      <c r="F10" s="3">
        <v>3210.0</v>
      </c>
      <c r="G10" s="3"/>
      <c r="H10" s="10">
        <v>0.0082</v>
      </c>
      <c r="I10" s="10"/>
      <c r="J10" s="10">
        <v>0.3465</v>
      </c>
      <c r="K10" s="10">
        <v>0.0075</v>
      </c>
      <c r="L10" s="10"/>
      <c r="M10" s="11">
        <v>0.0082</v>
      </c>
      <c r="N10" s="12"/>
      <c r="O10" s="12"/>
      <c r="P10" s="13">
        <v>1859.115</v>
      </c>
      <c r="Q10" s="14">
        <v>-88.38</v>
      </c>
      <c r="R10" s="15">
        <v>-9.24</v>
      </c>
      <c r="S10" s="16">
        <v>66.96699999999998</v>
      </c>
      <c r="T10" s="3"/>
      <c r="U10" s="17"/>
      <c r="V10" s="13"/>
      <c r="W10" s="13"/>
      <c r="X10" s="18"/>
      <c r="Y10" s="18"/>
      <c r="Z10" s="19"/>
    </row>
    <row r="11" ht="15.75" customHeight="1">
      <c r="A11" s="1">
        <v>65.0</v>
      </c>
      <c r="B11" s="8">
        <v>42480.0</v>
      </c>
      <c r="C11" s="9">
        <v>1300.0</v>
      </c>
      <c r="D11" s="9"/>
      <c r="E11" s="3">
        <v>8.69</v>
      </c>
      <c r="F11" s="3">
        <v>3060.0</v>
      </c>
      <c r="G11" s="3"/>
      <c r="H11" s="10">
        <v>0.003</v>
      </c>
      <c r="I11" s="10"/>
      <c r="J11" s="10">
        <v>0.274</v>
      </c>
      <c r="K11" s="10">
        <v>0.006</v>
      </c>
      <c r="L11" s="10"/>
      <c r="M11" s="11">
        <v>0.0089</v>
      </c>
      <c r="N11" s="12"/>
      <c r="O11" s="12"/>
      <c r="P11" s="13">
        <v>1812.715</v>
      </c>
      <c r="Q11" s="14">
        <v>-86.9</v>
      </c>
      <c r="R11" s="15">
        <v>-8.94</v>
      </c>
      <c r="S11" s="16">
        <v>47.36090909090908</v>
      </c>
      <c r="T11" s="3"/>
      <c r="U11" s="17"/>
      <c r="V11" s="13"/>
      <c r="W11" s="13"/>
      <c r="X11" s="18"/>
      <c r="Y11" s="18"/>
      <c r="Z11" s="19"/>
    </row>
    <row r="12" ht="15.75" customHeight="1">
      <c r="A12" s="1">
        <v>67.0</v>
      </c>
      <c r="B12" s="8">
        <v>42480.0</v>
      </c>
      <c r="C12" s="9">
        <v>1420.0</v>
      </c>
      <c r="D12" s="9"/>
      <c r="E12" s="3">
        <v>8.72</v>
      </c>
      <c r="F12" s="3">
        <v>2957.0</v>
      </c>
      <c r="G12" s="3"/>
      <c r="H12" s="10">
        <v>0.00215</v>
      </c>
      <c r="I12" s="10"/>
      <c r="J12" s="10">
        <v>0.2495</v>
      </c>
      <c r="K12" s="10">
        <v>0.0075</v>
      </c>
      <c r="L12" s="10"/>
      <c r="M12" s="11">
        <v>0.0075</v>
      </c>
      <c r="N12" s="12"/>
      <c r="O12" s="12"/>
      <c r="P12" s="13">
        <v>1729.64</v>
      </c>
      <c r="Q12" s="14">
        <v>-87.49</v>
      </c>
      <c r="R12" s="15">
        <v>-8.95</v>
      </c>
      <c r="S12" s="16">
        <v>29.738032786885242</v>
      </c>
      <c r="T12" s="3"/>
      <c r="U12" s="17"/>
      <c r="V12" s="13"/>
      <c r="W12" s="13"/>
      <c r="X12" s="18"/>
      <c r="Y12" s="18"/>
      <c r="Z12" s="19"/>
    </row>
    <row r="13" ht="15.75" customHeight="1">
      <c r="A13" s="1">
        <v>88.0</v>
      </c>
      <c r="B13" s="8">
        <v>42480.0</v>
      </c>
      <c r="C13" s="9">
        <v>1145.0</v>
      </c>
      <c r="D13" s="9"/>
      <c r="E13" s="3">
        <v>8.15</v>
      </c>
      <c r="F13" s="3">
        <v>480.0</v>
      </c>
      <c r="G13" s="3"/>
      <c r="H13" s="10">
        <v>0.38</v>
      </c>
      <c r="I13" s="10"/>
      <c r="J13" s="10">
        <v>0.7275</v>
      </c>
      <c r="K13" s="10">
        <v>0.003</v>
      </c>
      <c r="L13" s="10"/>
      <c r="M13" s="11">
        <v>0.0055</v>
      </c>
      <c r="N13" s="12"/>
      <c r="O13" s="12"/>
      <c r="P13" s="13">
        <v>219.54500000000002</v>
      </c>
      <c r="Q13" s="14">
        <v>-110.61</v>
      </c>
      <c r="R13" s="15">
        <v>-13.13</v>
      </c>
      <c r="S13" s="16">
        <v>70.69165300546447</v>
      </c>
      <c r="T13" s="3"/>
      <c r="U13" s="17"/>
      <c r="V13" s="13"/>
      <c r="W13" s="13"/>
      <c r="X13" s="18"/>
      <c r="Y13" s="18"/>
      <c r="Z13" s="19"/>
    </row>
    <row r="14" ht="15.75" customHeight="1">
      <c r="A14" s="1">
        <v>90.0</v>
      </c>
      <c r="B14" s="8">
        <v>42480.0</v>
      </c>
      <c r="C14" s="9">
        <v>1205.0</v>
      </c>
      <c r="D14" s="9"/>
      <c r="E14" s="3">
        <v>8.22</v>
      </c>
      <c r="F14" s="3">
        <v>2171.0</v>
      </c>
      <c r="G14" s="3"/>
      <c r="H14" s="10">
        <v>0.001</v>
      </c>
      <c r="I14" s="10"/>
      <c r="J14" s="10">
        <v>0.1485</v>
      </c>
      <c r="K14" s="10">
        <v>0.018000000000000002</v>
      </c>
      <c r="L14" s="10"/>
      <c r="M14" s="11">
        <v>0.00485</v>
      </c>
      <c r="N14" s="12"/>
      <c r="O14" s="12"/>
      <c r="P14" s="13">
        <v>1198.09</v>
      </c>
      <c r="Q14" s="14">
        <v>-94.75</v>
      </c>
      <c r="R14" s="15">
        <v>-10.21</v>
      </c>
      <c r="S14" s="16">
        <v>30.56229508196721</v>
      </c>
      <c r="T14" s="3"/>
      <c r="U14" s="17"/>
      <c r="V14" s="13"/>
      <c r="W14" s="13"/>
      <c r="X14" s="18"/>
      <c r="Y14" s="18"/>
      <c r="Z14" s="19"/>
    </row>
    <row r="15" ht="15.75" customHeight="1">
      <c r="A15" s="1">
        <v>92.0</v>
      </c>
      <c r="B15" s="8">
        <v>42480.0</v>
      </c>
      <c r="C15" s="9">
        <v>1200.0</v>
      </c>
      <c r="D15" s="9"/>
      <c r="E15" s="3">
        <v>8.6</v>
      </c>
      <c r="F15" s="3">
        <v>478.0</v>
      </c>
      <c r="G15" s="3"/>
      <c r="H15" s="10">
        <v>0.18385</v>
      </c>
      <c r="I15" s="10"/>
      <c r="J15" s="10">
        <v>0.9684999999999999</v>
      </c>
      <c r="K15" s="10">
        <v>0.013000000000000001</v>
      </c>
      <c r="L15" s="10"/>
      <c r="M15" s="11">
        <v>0.009250000000000001</v>
      </c>
      <c r="N15" s="12"/>
      <c r="O15" s="12"/>
      <c r="P15" s="13">
        <v>243.065</v>
      </c>
      <c r="Q15" s="14">
        <v>-120.51</v>
      </c>
      <c r="R15" s="15">
        <v>-14.4</v>
      </c>
      <c r="S15" s="16">
        <v>157.55531531531528</v>
      </c>
      <c r="T15" s="3"/>
      <c r="U15" s="17"/>
      <c r="V15" s="13"/>
      <c r="W15" s="13"/>
      <c r="X15" s="18"/>
      <c r="Y15" s="18"/>
      <c r="Z15" s="19"/>
    </row>
    <row r="16" ht="15.75" customHeight="1">
      <c r="A16" s="1">
        <v>103.0</v>
      </c>
      <c r="B16" s="8">
        <v>42480.0</v>
      </c>
      <c r="C16" s="9">
        <v>1100.0</v>
      </c>
      <c r="D16" s="9"/>
      <c r="E16" s="3">
        <v>8.43</v>
      </c>
      <c r="F16" s="3">
        <v>644.0</v>
      </c>
      <c r="G16" s="3"/>
      <c r="H16" s="10">
        <v>0.45935</v>
      </c>
      <c r="I16" s="10"/>
      <c r="J16" s="10">
        <v>0.7835000000000001</v>
      </c>
      <c r="K16" s="10">
        <v>0.0085</v>
      </c>
      <c r="L16" s="10"/>
      <c r="M16" s="11">
        <v>0.0054</v>
      </c>
      <c r="N16" s="12"/>
      <c r="O16" s="12"/>
      <c r="P16" s="13">
        <v>220.32</v>
      </c>
      <c r="Q16" s="14">
        <v>-106.53</v>
      </c>
      <c r="R16" s="15">
        <v>-12.35</v>
      </c>
      <c r="S16" s="16">
        <v>134.24315717926936</v>
      </c>
      <c r="T16" s="3"/>
      <c r="U16" s="17"/>
      <c r="V16" s="13"/>
      <c r="W16" s="13"/>
      <c r="X16" s="18"/>
      <c r="Y16" s="18"/>
      <c r="Z16" s="19"/>
    </row>
    <row r="17" ht="15.75" customHeight="1">
      <c r="A17" s="1">
        <v>105.0</v>
      </c>
      <c r="B17" s="8">
        <v>42480.0</v>
      </c>
      <c r="C17" s="9">
        <v>1115.0</v>
      </c>
      <c r="D17" s="9"/>
      <c r="E17" s="3">
        <v>8.02</v>
      </c>
      <c r="F17" s="3">
        <v>312.0</v>
      </c>
      <c r="G17" s="3"/>
      <c r="H17" s="10">
        <v>0.3832</v>
      </c>
      <c r="I17" s="10"/>
      <c r="J17" s="10">
        <v>0.6395</v>
      </c>
      <c r="K17" s="10">
        <v>0.0125</v>
      </c>
      <c r="L17" s="10"/>
      <c r="M17" s="11">
        <v>0.0068000000000000005</v>
      </c>
      <c r="N17" s="12"/>
      <c r="O17" s="12"/>
      <c r="P17" s="13">
        <v>217.99</v>
      </c>
      <c r="Q17" s="14">
        <v>-113.86</v>
      </c>
      <c r="R17" s="15">
        <v>-13.4</v>
      </c>
      <c r="S17" s="16">
        <v>29.001059322033896</v>
      </c>
      <c r="T17" s="3"/>
      <c r="U17" s="17"/>
      <c r="V17" s="13"/>
      <c r="W17" s="13"/>
      <c r="X17" s="18"/>
      <c r="Y17" s="18"/>
      <c r="Z17" s="19"/>
    </row>
    <row r="18" ht="15.75" customHeight="1">
      <c r="A18" s="1">
        <v>109.0</v>
      </c>
      <c r="B18" s="8">
        <v>42480.0</v>
      </c>
      <c r="C18" s="9">
        <v>1130.0</v>
      </c>
      <c r="D18" s="9"/>
      <c r="E18" s="3">
        <v>8.32</v>
      </c>
      <c r="F18" s="3">
        <v>792.0</v>
      </c>
      <c r="G18" s="3"/>
      <c r="H18" s="10">
        <v>0.34995</v>
      </c>
      <c r="I18" s="10"/>
      <c r="J18" s="10">
        <v>0.72</v>
      </c>
      <c r="K18" s="10">
        <v>-0.001</v>
      </c>
      <c r="L18" s="10"/>
      <c r="M18" s="11">
        <v>0.011</v>
      </c>
      <c r="N18" s="12"/>
      <c r="O18" s="12"/>
      <c r="P18" s="13">
        <v>234.79500000000002</v>
      </c>
      <c r="Q18" s="14">
        <v>-101.79</v>
      </c>
      <c r="R18" s="15">
        <v>-11.22</v>
      </c>
      <c r="S18" s="16">
        <v>72.45750000000001</v>
      </c>
      <c r="T18" s="3"/>
      <c r="U18" s="17"/>
      <c r="V18" s="13"/>
      <c r="W18" s="13"/>
      <c r="X18" s="18"/>
      <c r="Y18" s="18"/>
      <c r="Z18" s="19"/>
    </row>
    <row r="19" ht="15.75" customHeight="1">
      <c r="A19" s="1">
        <v>110.0</v>
      </c>
      <c r="B19" s="8">
        <v>42480.0</v>
      </c>
      <c r="C19" s="9">
        <v>1110.0</v>
      </c>
      <c r="D19" s="9"/>
      <c r="E19" s="3">
        <v>7.85</v>
      </c>
      <c r="F19" s="3">
        <v>311.0</v>
      </c>
      <c r="G19" s="3"/>
      <c r="H19" s="10">
        <v>0.5821000000000001</v>
      </c>
      <c r="I19" s="10"/>
      <c r="J19" s="10">
        <v>0.877</v>
      </c>
      <c r="K19" s="10">
        <v>0.0055</v>
      </c>
      <c r="L19" s="10"/>
      <c r="M19" s="11">
        <v>0.0057</v>
      </c>
      <c r="N19" s="12"/>
      <c r="O19" s="12"/>
      <c r="P19" s="13">
        <v>214.875</v>
      </c>
      <c r="Q19" s="14">
        <v>-117.88</v>
      </c>
      <c r="R19" s="15">
        <v>-14.38</v>
      </c>
      <c r="S19" s="16">
        <v>31.67846153846154</v>
      </c>
      <c r="T19" s="3"/>
      <c r="U19" s="17"/>
      <c r="V19" s="13"/>
      <c r="W19" s="13"/>
      <c r="X19" s="18"/>
      <c r="Y19" s="18"/>
      <c r="Z19" s="19"/>
    </row>
    <row r="20" ht="15.75" customHeight="1">
      <c r="A20" s="1">
        <v>117.0</v>
      </c>
      <c r="B20" s="8">
        <v>42480.0</v>
      </c>
      <c r="C20" s="9">
        <v>1045.0</v>
      </c>
      <c r="D20" s="9"/>
      <c r="E20" s="3">
        <v>7.67</v>
      </c>
      <c r="F20" s="3">
        <v>217.1</v>
      </c>
      <c r="G20" s="3"/>
      <c r="H20" s="10">
        <v>0.7374499999999999</v>
      </c>
      <c r="I20" s="10"/>
      <c r="J20" s="10">
        <v>0.9255</v>
      </c>
      <c r="K20" s="10">
        <v>0.0095</v>
      </c>
      <c r="L20" s="10"/>
      <c r="M20" s="11">
        <v>0.007925</v>
      </c>
      <c r="N20" s="12"/>
      <c r="O20" s="12"/>
      <c r="P20" s="13">
        <v>213.70499999999998</v>
      </c>
      <c r="Q20" s="14">
        <v>-124.85</v>
      </c>
      <c r="R20" s="15">
        <v>-15.56</v>
      </c>
      <c r="S20" s="16">
        <v>21.892287390029317</v>
      </c>
      <c r="T20" s="3"/>
      <c r="U20" s="17"/>
      <c r="V20" s="13"/>
      <c r="W20" s="13"/>
      <c r="X20" s="18"/>
      <c r="Y20" s="18"/>
      <c r="Z20" s="19"/>
    </row>
    <row r="21" ht="15.75" customHeight="1">
      <c r="A21" s="1">
        <v>120.0</v>
      </c>
      <c r="B21" s="8">
        <v>42480.0</v>
      </c>
      <c r="C21" s="9">
        <v>1050.0</v>
      </c>
      <c r="D21" s="9"/>
      <c r="E21" s="3">
        <v>8.13</v>
      </c>
      <c r="F21" s="3">
        <v>1067.0</v>
      </c>
      <c r="G21" s="3"/>
      <c r="H21" s="10">
        <v>0.64605</v>
      </c>
      <c r="I21" s="10"/>
      <c r="J21" s="10">
        <v>0.9604999999999999</v>
      </c>
      <c r="K21" s="10">
        <v>0.009999999999999998</v>
      </c>
      <c r="L21" s="10"/>
      <c r="M21" s="11">
        <v>0.02495</v>
      </c>
      <c r="N21" s="12"/>
      <c r="O21" s="12"/>
      <c r="P21" s="13">
        <v>385.9</v>
      </c>
      <c r="Q21" s="14">
        <v>-110.12</v>
      </c>
      <c r="R21" s="15">
        <v>-12.65</v>
      </c>
      <c r="S21" s="16">
        <v>69.13027027027027</v>
      </c>
      <c r="T21" s="3"/>
      <c r="U21" s="17"/>
      <c r="V21" s="13"/>
      <c r="W21" s="13"/>
      <c r="X21" s="18"/>
      <c r="Y21" s="18"/>
      <c r="Z21" s="19"/>
    </row>
    <row r="22" ht="15.75" customHeight="1">
      <c r="A22" s="1">
        <v>139.0</v>
      </c>
      <c r="B22" s="8">
        <v>42480.0</v>
      </c>
      <c r="C22" s="9">
        <v>1015.0</v>
      </c>
      <c r="D22" s="9"/>
      <c r="E22" s="3">
        <v>8.55</v>
      </c>
      <c r="F22" s="3">
        <v>815.0</v>
      </c>
      <c r="G22" s="3"/>
      <c r="H22" s="10">
        <v>0.08235</v>
      </c>
      <c r="I22" s="10"/>
      <c r="J22" s="10">
        <v>0.3715</v>
      </c>
      <c r="K22" s="10">
        <v>0.014</v>
      </c>
      <c r="L22" s="10"/>
      <c r="M22" s="11">
        <v>0.0063750000000000005</v>
      </c>
      <c r="N22" s="12"/>
      <c r="O22" s="12"/>
      <c r="P22" s="13">
        <v>272.255</v>
      </c>
      <c r="Q22" s="14">
        <v>-116.68</v>
      </c>
      <c r="R22" s="15">
        <v>-13.49</v>
      </c>
      <c r="S22" s="16">
        <v>54.597999999999985</v>
      </c>
      <c r="T22" s="3"/>
      <c r="U22" s="17"/>
      <c r="V22" s="13"/>
      <c r="W22" s="13"/>
      <c r="X22" s="18"/>
      <c r="Y22" s="18"/>
      <c r="Z22" s="19"/>
    </row>
    <row r="23" ht="15.75" customHeight="1">
      <c r="A23" s="1">
        <v>5340.0</v>
      </c>
      <c r="B23" s="8">
        <v>42480.0</v>
      </c>
      <c r="C23" s="9">
        <v>1240.0</v>
      </c>
      <c r="D23" s="9"/>
      <c r="E23" s="3">
        <v>8.68</v>
      </c>
      <c r="F23" s="3">
        <v>3300.0</v>
      </c>
      <c r="G23" s="3"/>
      <c r="H23" s="10">
        <v>0.062349999999999996</v>
      </c>
      <c r="I23" s="10"/>
      <c r="J23" s="10">
        <v>0.3095</v>
      </c>
      <c r="K23" s="10">
        <v>0.007</v>
      </c>
      <c r="L23" s="10"/>
      <c r="M23" s="11">
        <v>0.0085</v>
      </c>
      <c r="N23" s="12"/>
      <c r="O23" s="12"/>
      <c r="P23" s="13">
        <v>2060.065</v>
      </c>
      <c r="Q23" s="14">
        <v>-85.62</v>
      </c>
      <c r="R23" s="15">
        <v>-8.3</v>
      </c>
      <c r="S23" s="16">
        <v>28.489999999999995</v>
      </c>
      <c r="T23" s="3"/>
      <c r="U23" s="17"/>
      <c r="V23" s="13"/>
      <c r="W23" s="13"/>
      <c r="X23" s="18"/>
      <c r="Y23" s="18"/>
      <c r="Z23" s="19"/>
    </row>
    <row r="24" ht="15.75" customHeight="1">
      <c r="A24" s="1" t="s">
        <v>21</v>
      </c>
      <c r="B24" s="8">
        <v>42480.0</v>
      </c>
      <c r="C24" s="9">
        <v>1030.0</v>
      </c>
      <c r="D24" s="9"/>
      <c r="E24" s="3">
        <v>8.15</v>
      </c>
      <c r="F24" s="3">
        <v>1897.0</v>
      </c>
      <c r="G24" s="3"/>
      <c r="H24" s="10">
        <v>0.002</v>
      </c>
      <c r="I24" s="10"/>
      <c r="J24" s="10">
        <v>0.1485</v>
      </c>
      <c r="K24" s="10">
        <v>0.005</v>
      </c>
      <c r="L24" s="10"/>
      <c r="M24" s="11">
        <v>0.0057</v>
      </c>
      <c r="N24" s="12"/>
      <c r="O24" s="12"/>
      <c r="P24" s="13">
        <v>1063.83</v>
      </c>
      <c r="Q24" s="14">
        <v>-106.17</v>
      </c>
      <c r="R24" s="15">
        <v>-11.84</v>
      </c>
      <c r="S24" s="16">
        <v>32.63681132075471</v>
      </c>
      <c r="T24" s="3"/>
      <c r="U24" s="17"/>
      <c r="V24" s="13"/>
      <c r="W24" s="13"/>
      <c r="X24" s="18"/>
      <c r="Y24" s="18"/>
      <c r="Z24" s="19"/>
    </row>
    <row r="25" ht="15.75" customHeight="1">
      <c r="A25" s="1" t="s">
        <v>22</v>
      </c>
      <c r="B25" s="8">
        <v>42480.0</v>
      </c>
      <c r="C25" s="9">
        <v>1330.0</v>
      </c>
      <c r="D25" s="9"/>
      <c r="E25" s="3">
        <v>8.43</v>
      </c>
      <c r="F25" s="3">
        <v>5670.0</v>
      </c>
      <c r="G25" s="3"/>
      <c r="H25" s="10">
        <v>0.4125</v>
      </c>
      <c r="I25" s="10"/>
      <c r="J25" s="10">
        <v>0.601</v>
      </c>
      <c r="K25" s="10">
        <v>0.005</v>
      </c>
      <c r="L25" s="10"/>
      <c r="M25" s="11">
        <v>0.0174</v>
      </c>
      <c r="N25" s="12"/>
      <c r="O25" s="12"/>
      <c r="P25" s="13">
        <v>4616.205</v>
      </c>
      <c r="Q25" s="14">
        <v>-116.14</v>
      </c>
      <c r="R25" s="15">
        <v>-13.88</v>
      </c>
      <c r="S25" s="16">
        <v>22.839999999999996</v>
      </c>
      <c r="T25" s="3"/>
      <c r="U25" s="17"/>
      <c r="V25" s="13"/>
      <c r="W25" s="13"/>
      <c r="X25" s="18"/>
      <c r="Y25" s="18"/>
      <c r="Z25" s="19"/>
    </row>
    <row r="26" ht="15.75" customHeight="1">
      <c r="A26" s="20" t="s">
        <v>23</v>
      </c>
      <c r="B26" s="21">
        <v>42502.5</v>
      </c>
      <c r="C26" s="19"/>
      <c r="D26" s="19"/>
      <c r="E26" s="17"/>
      <c r="F26" s="19"/>
      <c r="G26" s="19"/>
      <c r="H26" s="19"/>
      <c r="I26" s="19"/>
      <c r="J26" s="19"/>
      <c r="K26" s="19"/>
      <c r="L26" s="19"/>
      <c r="M26" s="19"/>
      <c r="N26" s="19"/>
      <c r="O26" s="19"/>
      <c r="P26" s="19"/>
      <c r="Q26" s="17">
        <v>-94.05</v>
      </c>
      <c r="R26" s="17">
        <v>-10.22</v>
      </c>
      <c r="S26" s="19"/>
      <c r="T26" s="19"/>
      <c r="U26" s="19"/>
      <c r="V26" s="19"/>
      <c r="W26" s="19"/>
      <c r="X26" s="19"/>
      <c r="Y26" s="19"/>
      <c r="Z26" s="19"/>
    </row>
    <row r="27" ht="15.75" customHeight="1">
      <c r="A27" s="20">
        <v>2.0</v>
      </c>
      <c r="B27" s="21">
        <v>42502.5</v>
      </c>
      <c r="C27" s="19"/>
      <c r="D27" s="19"/>
      <c r="E27" s="17"/>
      <c r="F27" s="19"/>
      <c r="G27" s="19"/>
      <c r="H27" s="19"/>
      <c r="I27" s="19"/>
      <c r="J27" s="19"/>
      <c r="K27" s="19"/>
      <c r="L27" s="19"/>
      <c r="M27" s="19"/>
      <c r="N27" s="19"/>
      <c r="O27" s="19"/>
      <c r="P27" s="19"/>
      <c r="Q27" s="17">
        <v>-93.13</v>
      </c>
      <c r="R27" s="17">
        <v>-10.19</v>
      </c>
      <c r="S27" s="19"/>
      <c r="T27" s="19"/>
      <c r="U27" s="19"/>
      <c r="V27" s="19"/>
      <c r="W27" s="19"/>
      <c r="X27" s="19"/>
      <c r="Y27" s="19"/>
      <c r="Z27" s="19"/>
    </row>
    <row r="28" ht="15.75" customHeight="1">
      <c r="A28" s="20">
        <v>15.0</v>
      </c>
      <c r="B28" s="21">
        <v>42502.5</v>
      </c>
      <c r="C28" s="19"/>
      <c r="D28" s="19"/>
      <c r="E28" s="17"/>
      <c r="F28" s="19"/>
      <c r="G28" s="19"/>
      <c r="H28" s="19"/>
      <c r="I28" s="19"/>
      <c r="J28" s="19"/>
      <c r="K28" s="19"/>
      <c r="L28" s="19"/>
      <c r="M28" s="19"/>
      <c r="N28" s="19"/>
      <c r="O28" s="19"/>
      <c r="P28" s="19"/>
      <c r="Q28" s="17">
        <v>-113.61</v>
      </c>
      <c r="R28" s="17">
        <v>-13.3</v>
      </c>
      <c r="S28" s="19"/>
      <c r="T28" s="19"/>
      <c r="U28" s="19"/>
      <c r="V28" s="19"/>
      <c r="W28" s="19"/>
      <c r="X28" s="19"/>
      <c r="Y28" s="19"/>
      <c r="Z28" s="19"/>
    </row>
    <row r="29" ht="15.75" customHeight="1">
      <c r="A29" s="20">
        <v>25.0</v>
      </c>
      <c r="B29" s="21">
        <v>42503.5</v>
      </c>
      <c r="C29" s="19"/>
      <c r="D29" s="19"/>
      <c r="E29" s="17"/>
      <c r="F29" s="19"/>
      <c r="G29" s="19"/>
      <c r="H29" s="19"/>
      <c r="I29" s="19"/>
      <c r="J29" s="19"/>
      <c r="K29" s="19"/>
      <c r="L29" s="19"/>
      <c r="M29" s="19"/>
      <c r="N29" s="19"/>
      <c r="O29" s="19"/>
      <c r="P29" s="19"/>
      <c r="Q29" s="17">
        <v>-88.14</v>
      </c>
      <c r="R29" s="17">
        <v>-9.24</v>
      </c>
      <c r="S29" s="19"/>
      <c r="T29" s="19"/>
      <c r="U29" s="19"/>
      <c r="V29" s="19"/>
      <c r="W29" s="19"/>
      <c r="X29" s="19"/>
      <c r="Y29" s="19"/>
      <c r="Z29" s="19"/>
    </row>
    <row r="30" ht="15.75" customHeight="1">
      <c r="A30" s="20" t="s">
        <v>22</v>
      </c>
      <c r="B30" s="21">
        <v>42503.5</v>
      </c>
      <c r="C30" s="19"/>
      <c r="D30" s="19"/>
      <c r="E30" s="17"/>
      <c r="F30" s="19"/>
      <c r="G30" s="19"/>
      <c r="H30" s="19"/>
      <c r="I30" s="19"/>
      <c r="J30" s="19"/>
      <c r="K30" s="19"/>
      <c r="L30" s="19"/>
      <c r="M30" s="19"/>
      <c r="N30" s="19"/>
      <c r="O30" s="19"/>
      <c r="P30" s="19"/>
      <c r="Q30" s="17">
        <v>-113.13</v>
      </c>
      <c r="R30" s="17">
        <v>-15.03</v>
      </c>
      <c r="S30" s="19"/>
      <c r="T30" s="19"/>
      <c r="U30" s="19"/>
      <c r="V30" s="19"/>
      <c r="W30" s="19"/>
      <c r="X30" s="19"/>
      <c r="Y30" s="19"/>
      <c r="Z30" s="19"/>
    </row>
    <row r="31" ht="15.75" customHeight="1">
      <c r="A31" s="20">
        <v>35.0</v>
      </c>
      <c r="B31" s="21">
        <v>42503.5</v>
      </c>
      <c r="C31" s="19"/>
      <c r="D31" s="19"/>
      <c r="E31" s="17"/>
      <c r="F31" s="19"/>
      <c r="G31" s="19"/>
      <c r="H31" s="19"/>
      <c r="I31" s="19"/>
      <c r="J31" s="19"/>
      <c r="K31" s="19"/>
      <c r="L31" s="19"/>
      <c r="M31" s="19"/>
      <c r="N31" s="19"/>
      <c r="O31" s="19"/>
      <c r="P31" s="19"/>
      <c r="Q31" s="17">
        <v>-79.34</v>
      </c>
      <c r="R31" s="17">
        <v>-7.25</v>
      </c>
      <c r="S31" s="19"/>
      <c r="T31" s="19"/>
      <c r="U31" s="19"/>
      <c r="V31" s="19"/>
      <c r="W31" s="19"/>
      <c r="X31" s="19"/>
      <c r="Y31" s="19"/>
      <c r="Z31" s="19"/>
    </row>
    <row r="32" ht="15.75" customHeight="1">
      <c r="A32" s="20">
        <v>37.0</v>
      </c>
      <c r="B32" s="21">
        <v>42503.5</v>
      </c>
      <c r="C32" s="19"/>
      <c r="D32" s="19"/>
      <c r="E32" s="17"/>
      <c r="F32" s="19"/>
      <c r="G32" s="19"/>
      <c r="H32" s="19"/>
      <c r="I32" s="19"/>
      <c r="J32" s="19"/>
      <c r="K32" s="19"/>
      <c r="L32" s="19"/>
      <c r="M32" s="19"/>
      <c r="N32" s="19"/>
      <c r="O32" s="19"/>
      <c r="P32" s="19"/>
      <c r="Q32" s="17">
        <v>-105.85</v>
      </c>
      <c r="R32" s="17">
        <v>-11.03</v>
      </c>
      <c r="S32" s="19"/>
      <c r="T32" s="19"/>
      <c r="U32" s="19"/>
      <c r="V32" s="19"/>
      <c r="W32" s="19"/>
      <c r="X32" s="19"/>
      <c r="Y32" s="19"/>
      <c r="Z32" s="19"/>
    </row>
    <row r="33" ht="15.75" customHeight="1">
      <c r="A33" s="20">
        <v>39.0</v>
      </c>
      <c r="B33" s="21">
        <v>42503.5</v>
      </c>
      <c r="C33" s="19"/>
      <c r="D33" s="19"/>
      <c r="E33" s="17"/>
      <c r="F33" s="19"/>
      <c r="G33" s="19"/>
      <c r="H33" s="19"/>
      <c r="I33" s="19"/>
      <c r="J33" s="19"/>
      <c r="K33" s="19"/>
      <c r="L33" s="19"/>
      <c r="M33" s="19"/>
      <c r="N33" s="19"/>
      <c r="O33" s="19"/>
      <c r="P33" s="19"/>
      <c r="Q33" s="17">
        <v>-100.63</v>
      </c>
      <c r="R33" s="17">
        <v>-10.36</v>
      </c>
      <c r="S33" s="19"/>
      <c r="T33" s="19"/>
      <c r="U33" s="19"/>
      <c r="V33" s="19"/>
      <c r="W33" s="19"/>
      <c r="X33" s="19"/>
      <c r="Y33" s="19"/>
      <c r="Z33" s="19"/>
    </row>
    <row r="34" ht="15.75" customHeight="1">
      <c r="A34" s="20">
        <v>40.0</v>
      </c>
      <c r="B34" s="21">
        <v>42503.5</v>
      </c>
      <c r="C34" s="19"/>
      <c r="D34" s="19"/>
      <c r="E34" s="17"/>
      <c r="F34" s="19"/>
      <c r="G34" s="19"/>
      <c r="H34" s="19"/>
      <c r="I34" s="19"/>
      <c r="J34" s="19"/>
      <c r="K34" s="19"/>
      <c r="L34" s="19"/>
      <c r="M34" s="19"/>
      <c r="N34" s="19"/>
      <c r="O34" s="19"/>
      <c r="P34" s="19"/>
      <c r="Q34" s="17">
        <v>-108.35</v>
      </c>
      <c r="R34" s="17">
        <v>-12.11</v>
      </c>
      <c r="S34" s="19"/>
      <c r="T34" s="19"/>
      <c r="U34" s="19"/>
      <c r="V34" s="19"/>
      <c r="W34" s="19"/>
      <c r="X34" s="19"/>
      <c r="Y34" s="19"/>
      <c r="Z34" s="19"/>
    </row>
    <row r="35" ht="15.75" customHeight="1">
      <c r="A35" s="20">
        <v>41.0</v>
      </c>
      <c r="B35" s="21">
        <v>42503.5</v>
      </c>
      <c r="C35" s="19"/>
      <c r="D35" s="19"/>
      <c r="E35" s="17"/>
      <c r="F35" s="19"/>
      <c r="G35" s="19"/>
      <c r="H35" s="19"/>
      <c r="I35" s="19"/>
      <c r="J35" s="19"/>
      <c r="K35" s="19"/>
      <c r="L35" s="19"/>
      <c r="M35" s="19"/>
      <c r="N35" s="19"/>
      <c r="O35" s="19"/>
      <c r="P35" s="19"/>
      <c r="Q35" s="17">
        <v>-110.52</v>
      </c>
      <c r="R35" s="17">
        <v>-12.43</v>
      </c>
      <c r="S35" s="19"/>
      <c r="T35" s="19"/>
      <c r="U35" s="19"/>
      <c r="V35" s="21"/>
      <c r="W35" s="19"/>
      <c r="X35" s="19"/>
      <c r="Y35" s="19"/>
      <c r="Z35" s="19"/>
    </row>
    <row r="36" ht="15.75" customHeight="1">
      <c r="A36" s="20">
        <v>50.0</v>
      </c>
      <c r="B36" s="21">
        <v>42503.5</v>
      </c>
      <c r="C36" s="19"/>
      <c r="D36" s="19"/>
      <c r="E36" s="17"/>
      <c r="F36" s="19"/>
      <c r="G36" s="19"/>
      <c r="H36" s="19"/>
      <c r="I36" s="19"/>
      <c r="J36" s="19"/>
      <c r="K36" s="19"/>
      <c r="L36" s="19"/>
      <c r="M36" s="19"/>
      <c r="N36" s="19"/>
      <c r="O36" s="19"/>
      <c r="P36" s="19"/>
      <c r="Q36" s="17">
        <v>-88.77</v>
      </c>
      <c r="R36" s="17">
        <v>-9.68</v>
      </c>
      <c r="S36" s="19"/>
      <c r="T36" s="19"/>
      <c r="U36" s="19"/>
      <c r="V36" s="21"/>
      <c r="W36" s="19"/>
      <c r="X36" s="19"/>
      <c r="Y36" s="19"/>
      <c r="Z36" s="19"/>
    </row>
    <row r="37" ht="15.75" customHeight="1">
      <c r="A37" s="20">
        <v>56.0</v>
      </c>
      <c r="B37" s="21">
        <v>42503.5</v>
      </c>
      <c r="C37" s="19"/>
      <c r="D37" s="19"/>
      <c r="E37" s="17"/>
      <c r="F37" s="19"/>
      <c r="G37" s="19"/>
      <c r="H37" s="19"/>
      <c r="I37" s="19"/>
      <c r="J37" s="19"/>
      <c r="K37" s="19"/>
      <c r="L37" s="19"/>
      <c r="M37" s="19"/>
      <c r="N37" s="19"/>
      <c r="O37" s="19"/>
      <c r="P37" s="19"/>
      <c r="Q37" s="17">
        <v>-103.17</v>
      </c>
      <c r="R37" s="17">
        <v>-11.27</v>
      </c>
      <c r="S37" s="19"/>
      <c r="T37" s="19"/>
      <c r="U37" s="19"/>
      <c r="V37" s="21"/>
      <c r="W37" s="19"/>
      <c r="X37" s="19"/>
      <c r="Y37" s="19"/>
      <c r="Z37" s="19"/>
    </row>
    <row r="38" ht="15.75" customHeight="1">
      <c r="A38" s="20">
        <v>59.0</v>
      </c>
      <c r="B38" s="21">
        <v>42503.5</v>
      </c>
      <c r="C38" s="19"/>
      <c r="D38" s="19"/>
      <c r="E38" s="17"/>
      <c r="F38" s="19"/>
      <c r="G38" s="19"/>
      <c r="H38" s="19"/>
      <c r="I38" s="19"/>
      <c r="J38" s="19"/>
      <c r="K38" s="19"/>
      <c r="L38" s="19"/>
      <c r="M38" s="19"/>
      <c r="N38" s="19"/>
      <c r="O38" s="19"/>
      <c r="P38" s="19"/>
      <c r="Q38" s="17">
        <v>-107.2</v>
      </c>
      <c r="R38" s="17">
        <v>-12.02</v>
      </c>
      <c r="S38" s="19"/>
      <c r="T38" s="19"/>
      <c r="U38" s="19"/>
      <c r="V38" s="21"/>
      <c r="W38" s="19"/>
      <c r="X38" s="19"/>
      <c r="Y38" s="19"/>
      <c r="Z38" s="19"/>
    </row>
    <row r="39" ht="15.75" customHeight="1">
      <c r="A39" s="20">
        <v>60.0</v>
      </c>
      <c r="B39" s="21">
        <v>42503.5</v>
      </c>
      <c r="C39" s="19"/>
      <c r="D39" s="19"/>
      <c r="E39" s="17"/>
      <c r="F39" s="19"/>
      <c r="G39" s="19"/>
      <c r="H39" s="19"/>
      <c r="I39" s="19"/>
      <c r="J39" s="19"/>
      <c r="K39" s="19"/>
      <c r="L39" s="19"/>
      <c r="M39" s="19"/>
      <c r="N39" s="19"/>
      <c r="O39" s="19"/>
      <c r="P39" s="19"/>
      <c r="Q39" s="17">
        <v>-108.87</v>
      </c>
      <c r="R39" s="17">
        <v>-11.98</v>
      </c>
      <c r="S39" s="19"/>
      <c r="T39" s="19"/>
      <c r="U39" s="19"/>
      <c r="V39" s="21"/>
      <c r="W39" s="19"/>
      <c r="X39" s="19"/>
      <c r="Y39" s="19"/>
      <c r="Z39" s="19"/>
    </row>
    <row r="40" ht="15.75" customHeight="1">
      <c r="A40" s="20">
        <v>63.0</v>
      </c>
      <c r="B40" s="21">
        <v>42503.5</v>
      </c>
      <c r="C40" s="19"/>
      <c r="D40" s="19"/>
      <c r="E40" s="17"/>
      <c r="F40" s="19"/>
      <c r="G40" s="19"/>
      <c r="H40" s="19"/>
      <c r="I40" s="19"/>
      <c r="J40" s="19"/>
      <c r="K40" s="19"/>
      <c r="L40" s="19"/>
      <c r="M40" s="19"/>
      <c r="N40" s="19"/>
      <c r="O40" s="19"/>
      <c r="P40" s="19"/>
      <c r="Q40" s="17">
        <v>-81.67</v>
      </c>
      <c r="R40" s="17">
        <v>-8.3</v>
      </c>
      <c r="S40" s="19"/>
      <c r="T40" s="19"/>
      <c r="U40" s="19"/>
      <c r="V40" s="21"/>
      <c r="W40" s="19"/>
      <c r="X40" s="19"/>
      <c r="Y40" s="19"/>
      <c r="Z40" s="19"/>
    </row>
    <row r="41" ht="15.75" customHeight="1">
      <c r="A41" s="20">
        <v>65.0</v>
      </c>
      <c r="B41" s="21">
        <v>42503.5</v>
      </c>
      <c r="C41" s="19"/>
      <c r="D41" s="19"/>
      <c r="E41" s="17"/>
      <c r="F41" s="19"/>
      <c r="G41" s="19"/>
      <c r="H41" s="19"/>
      <c r="I41" s="19"/>
      <c r="J41" s="19"/>
      <c r="K41" s="19"/>
      <c r="L41" s="19"/>
      <c r="M41" s="19"/>
      <c r="N41" s="19"/>
      <c r="O41" s="19"/>
      <c r="P41" s="19"/>
      <c r="Q41" s="17">
        <v>-85.85</v>
      </c>
      <c r="R41" s="17">
        <v>-8.31</v>
      </c>
      <c r="S41" s="19"/>
      <c r="T41" s="19"/>
      <c r="U41" s="19"/>
      <c r="V41" s="21"/>
      <c r="W41" s="19"/>
      <c r="X41" s="19"/>
      <c r="Y41" s="19"/>
      <c r="Z41" s="19"/>
    </row>
    <row r="42" ht="15.75" customHeight="1">
      <c r="A42" s="20">
        <v>67.0</v>
      </c>
      <c r="B42" s="21">
        <v>42503.5</v>
      </c>
      <c r="C42" s="19"/>
      <c r="D42" s="19"/>
      <c r="E42" s="17"/>
      <c r="F42" s="19"/>
      <c r="G42" s="19"/>
      <c r="H42" s="19"/>
      <c r="I42" s="19"/>
      <c r="J42" s="19"/>
      <c r="K42" s="19"/>
      <c r="L42" s="19"/>
      <c r="M42" s="19"/>
      <c r="N42" s="19"/>
      <c r="O42" s="19"/>
      <c r="P42" s="19"/>
      <c r="Q42" s="17">
        <v>-81.73</v>
      </c>
      <c r="R42" s="17">
        <v>-8.31</v>
      </c>
      <c r="S42" s="19"/>
      <c r="T42" s="19"/>
      <c r="U42" s="19"/>
      <c r="V42" s="21"/>
      <c r="W42" s="19"/>
      <c r="X42" s="19"/>
      <c r="Y42" s="19"/>
      <c r="Z42" s="19"/>
    </row>
    <row r="43" ht="15.75" customHeight="1">
      <c r="A43" s="20">
        <v>71.0</v>
      </c>
      <c r="B43" s="21">
        <v>42503.5</v>
      </c>
      <c r="C43" s="19"/>
      <c r="D43" s="19"/>
      <c r="E43" s="17"/>
      <c r="F43" s="19"/>
      <c r="G43" s="19"/>
      <c r="H43" s="19"/>
      <c r="I43" s="19"/>
      <c r="J43" s="19"/>
      <c r="K43" s="19"/>
      <c r="L43" s="19"/>
      <c r="M43" s="19"/>
      <c r="N43" s="19"/>
      <c r="O43" s="19"/>
      <c r="P43" s="19"/>
      <c r="Q43" s="17">
        <v>-80.73</v>
      </c>
      <c r="R43" s="17">
        <v>-8.12</v>
      </c>
      <c r="S43" s="19"/>
      <c r="T43" s="19"/>
      <c r="U43" s="19"/>
      <c r="V43" s="19"/>
      <c r="W43" s="19"/>
      <c r="X43" s="19"/>
      <c r="Y43" s="19"/>
      <c r="Z43" s="19"/>
    </row>
    <row r="44" ht="15.75" customHeight="1">
      <c r="A44" s="20">
        <v>79.0</v>
      </c>
      <c r="B44" s="21">
        <v>42503.5</v>
      </c>
      <c r="C44" s="19"/>
      <c r="D44" s="19"/>
      <c r="E44" s="17"/>
      <c r="F44" s="19"/>
      <c r="G44" s="19"/>
      <c r="H44" s="19"/>
      <c r="I44" s="19"/>
      <c r="J44" s="19"/>
      <c r="K44" s="19"/>
      <c r="L44" s="19"/>
      <c r="M44" s="19"/>
      <c r="N44" s="19"/>
      <c r="O44" s="19"/>
      <c r="P44" s="19"/>
      <c r="Q44" s="17">
        <v>-83.69</v>
      </c>
      <c r="R44" s="17">
        <v>-8.63</v>
      </c>
      <c r="S44" s="19"/>
      <c r="T44" s="19"/>
      <c r="U44" s="19"/>
      <c r="V44" s="19"/>
      <c r="W44" s="19"/>
      <c r="X44" s="19"/>
      <c r="Y44" s="19"/>
      <c r="Z44" s="19"/>
    </row>
    <row r="45" ht="15.75" customHeight="1">
      <c r="A45" s="20">
        <v>88.0</v>
      </c>
      <c r="B45" s="21">
        <v>42502.5</v>
      </c>
      <c r="C45" s="19"/>
      <c r="D45" s="19"/>
      <c r="E45" s="17"/>
      <c r="F45" s="19"/>
      <c r="G45" s="19"/>
      <c r="H45" s="19"/>
      <c r="I45" s="19"/>
      <c r="J45" s="19"/>
      <c r="K45" s="19"/>
      <c r="L45" s="19"/>
      <c r="M45" s="19"/>
      <c r="N45" s="19"/>
      <c r="O45" s="19"/>
      <c r="P45" s="19"/>
      <c r="Q45" s="17">
        <v>-103.5</v>
      </c>
      <c r="R45" s="17">
        <v>-11.15</v>
      </c>
      <c r="S45" s="19"/>
      <c r="T45" s="19"/>
      <c r="U45" s="19"/>
      <c r="V45" s="19"/>
      <c r="W45" s="19"/>
      <c r="X45" s="19"/>
      <c r="Y45" s="19"/>
      <c r="Z45" s="19"/>
    </row>
    <row r="46" ht="15.75" customHeight="1">
      <c r="A46" s="20">
        <v>90.0</v>
      </c>
      <c r="B46" s="21">
        <v>42502.5</v>
      </c>
      <c r="C46" s="19"/>
      <c r="D46" s="19"/>
      <c r="E46" s="17"/>
      <c r="F46" s="19"/>
      <c r="G46" s="19"/>
      <c r="H46" s="19"/>
      <c r="I46" s="19"/>
      <c r="J46" s="19"/>
      <c r="K46" s="19"/>
      <c r="L46" s="19"/>
      <c r="M46" s="19"/>
      <c r="N46" s="19"/>
      <c r="O46" s="19"/>
      <c r="P46" s="19"/>
      <c r="Q46" s="17">
        <v>-91.74</v>
      </c>
      <c r="R46" s="17">
        <v>-9.58</v>
      </c>
      <c r="S46" s="19"/>
      <c r="T46" s="19"/>
      <c r="U46" s="19"/>
      <c r="V46" s="19"/>
      <c r="W46" s="19"/>
      <c r="X46" s="19"/>
      <c r="Y46" s="19"/>
      <c r="Z46" s="19"/>
    </row>
    <row r="47" ht="15.75" customHeight="1">
      <c r="A47" s="20">
        <v>92.0</v>
      </c>
      <c r="B47" s="21">
        <v>42503.5</v>
      </c>
      <c r="C47" s="19"/>
      <c r="D47" s="19"/>
      <c r="E47" s="17"/>
      <c r="F47" s="19"/>
      <c r="G47" s="19"/>
      <c r="H47" s="19"/>
      <c r="I47" s="19"/>
      <c r="J47" s="19"/>
      <c r="K47" s="19"/>
      <c r="L47" s="19"/>
      <c r="M47" s="19"/>
      <c r="N47" s="19"/>
      <c r="O47" s="19"/>
      <c r="P47" s="19"/>
      <c r="Q47" s="17">
        <v>-105.18</v>
      </c>
      <c r="R47" s="17">
        <v>-10.75</v>
      </c>
      <c r="S47" s="19"/>
      <c r="T47" s="19"/>
      <c r="U47" s="19"/>
      <c r="V47" s="19"/>
      <c r="W47" s="19"/>
      <c r="X47" s="19"/>
      <c r="Y47" s="19"/>
      <c r="Z47" s="19"/>
    </row>
    <row r="48" ht="15.75" customHeight="1">
      <c r="A48" s="20">
        <v>98.0</v>
      </c>
      <c r="B48" s="21">
        <v>42502.5</v>
      </c>
      <c r="C48" s="19"/>
      <c r="D48" s="19"/>
      <c r="E48" s="17"/>
      <c r="F48" s="19"/>
      <c r="G48" s="19"/>
      <c r="H48" s="19"/>
      <c r="I48" s="19"/>
      <c r="J48" s="19"/>
      <c r="K48" s="19"/>
      <c r="L48" s="19"/>
      <c r="M48" s="19"/>
      <c r="N48" s="19"/>
      <c r="O48" s="19"/>
      <c r="P48" s="19"/>
      <c r="Q48" s="17">
        <v>-92.55</v>
      </c>
      <c r="R48" s="17">
        <v>-10.45</v>
      </c>
      <c r="S48" s="19"/>
      <c r="T48" s="19"/>
      <c r="U48" s="19"/>
      <c r="V48" s="19"/>
      <c r="W48" s="19"/>
      <c r="X48" s="19"/>
      <c r="Y48" s="19"/>
      <c r="Z48" s="19"/>
    </row>
    <row r="49" ht="15.75" customHeight="1">
      <c r="A49" s="20">
        <v>103.0</v>
      </c>
      <c r="B49" s="21">
        <v>42502.5</v>
      </c>
      <c r="C49" s="19"/>
      <c r="D49" s="19"/>
      <c r="E49" s="17"/>
      <c r="F49" s="19"/>
      <c r="G49" s="19"/>
      <c r="H49" s="19"/>
      <c r="I49" s="19"/>
      <c r="J49" s="19"/>
      <c r="K49" s="19"/>
      <c r="L49" s="19"/>
      <c r="M49" s="19"/>
      <c r="N49" s="19"/>
      <c r="O49" s="19"/>
      <c r="P49" s="19"/>
      <c r="Q49" s="17">
        <v>-93.57</v>
      </c>
      <c r="R49" s="17">
        <v>-10.26</v>
      </c>
      <c r="S49" s="19"/>
      <c r="T49" s="19"/>
      <c r="U49" s="19"/>
      <c r="V49" s="19"/>
      <c r="W49" s="19"/>
      <c r="X49" s="19"/>
      <c r="Y49" s="19"/>
      <c r="Z49" s="19"/>
    </row>
    <row r="50" ht="15.75" customHeight="1">
      <c r="A50" s="20">
        <v>105.0</v>
      </c>
      <c r="B50" s="21">
        <v>42502.5</v>
      </c>
      <c r="C50" s="19"/>
      <c r="D50" s="19"/>
      <c r="E50" s="17"/>
      <c r="F50" s="19"/>
      <c r="G50" s="19"/>
      <c r="H50" s="19"/>
      <c r="I50" s="19"/>
      <c r="J50" s="19"/>
      <c r="K50" s="19"/>
      <c r="L50" s="19"/>
      <c r="M50" s="19"/>
      <c r="N50" s="19"/>
      <c r="O50" s="19"/>
      <c r="P50" s="19"/>
      <c r="Q50" s="17">
        <v>-99.17</v>
      </c>
      <c r="R50" s="17">
        <v>-10.96</v>
      </c>
      <c r="S50" s="19"/>
      <c r="T50" s="19"/>
      <c r="U50" s="19"/>
      <c r="V50" s="19"/>
      <c r="W50" s="19"/>
      <c r="X50" s="19"/>
      <c r="Y50" s="19"/>
      <c r="Z50" s="19"/>
    </row>
    <row r="51" ht="15.75" customHeight="1">
      <c r="A51" s="20">
        <v>109.0</v>
      </c>
      <c r="B51" s="21">
        <v>42502.5</v>
      </c>
      <c r="C51" s="19"/>
      <c r="D51" s="19"/>
      <c r="E51" s="17"/>
      <c r="F51" s="19"/>
      <c r="G51" s="19"/>
      <c r="H51" s="19"/>
      <c r="I51" s="19"/>
      <c r="J51" s="19"/>
      <c r="K51" s="19"/>
      <c r="L51" s="19"/>
      <c r="M51" s="19"/>
      <c r="N51" s="19"/>
      <c r="O51" s="19"/>
      <c r="P51" s="19"/>
      <c r="Q51" s="17">
        <v>-95.62</v>
      </c>
      <c r="R51" s="17">
        <v>-10.04</v>
      </c>
      <c r="S51" s="19"/>
      <c r="T51" s="19"/>
      <c r="U51" s="19"/>
      <c r="V51" s="19"/>
      <c r="W51" s="19"/>
      <c r="X51" s="19"/>
      <c r="Y51" s="19"/>
      <c r="Z51" s="19"/>
    </row>
    <row r="52" ht="15.75" customHeight="1">
      <c r="A52" s="20">
        <v>110.0</v>
      </c>
      <c r="B52" s="21">
        <v>42502.5</v>
      </c>
      <c r="C52" s="19"/>
      <c r="D52" s="19"/>
      <c r="E52" s="17"/>
      <c r="F52" s="19"/>
      <c r="G52" s="19"/>
      <c r="H52" s="19"/>
      <c r="I52" s="19"/>
      <c r="J52" s="19"/>
      <c r="K52" s="19"/>
      <c r="L52" s="19"/>
      <c r="M52" s="19"/>
      <c r="N52" s="19"/>
      <c r="O52" s="19"/>
      <c r="P52" s="19"/>
      <c r="Q52" s="17">
        <v>-103.86</v>
      </c>
      <c r="R52" s="17">
        <v>-11.9</v>
      </c>
      <c r="S52" s="19"/>
      <c r="T52" s="19"/>
      <c r="U52" s="19"/>
      <c r="V52" s="19"/>
      <c r="W52" s="19"/>
      <c r="X52" s="19"/>
      <c r="Y52" s="19"/>
      <c r="Z52" s="19"/>
    </row>
    <row r="53" ht="15.75" customHeight="1">
      <c r="A53" s="20">
        <v>112.0</v>
      </c>
      <c r="B53" s="21">
        <v>42502.5</v>
      </c>
      <c r="C53" s="19"/>
      <c r="D53" s="19"/>
      <c r="E53" s="17"/>
      <c r="F53" s="19"/>
      <c r="G53" s="19"/>
      <c r="H53" s="19"/>
      <c r="I53" s="19"/>
      <c r="J53" s="19"/>
      <c r="K53" s="19"/>
      <c r="L53" s="19"/>
      <c r="M53" s="19"/>
      <c r="N53" s="19"/>
      <c r="O53" s="19"/>
      <c r="P53" s="19"/>
      <c r="Q53" s="17">
        <v>-103.39</v>
      </c>
      <c r="R53" s="17">
        <v>-12.27</v>
      </c>
      <c r="S53" s="19"/>
      <c r="T53" s="19"/>
      <c r="U53" s="19"/>
      <c r="V53" s="19"/>
      <c r="W53" s="19"/>
      <c r="X53" s="19"/>
      <c r="Y53" s="19"/>
      <c r="Z53" s="19"/>
    </row>
    <row r="54" ht="15.75" customHeight="1">
      <c r="A54" s="20">
        <v>117.0</v>
      </c>
      <c r="B54" s="21">
        <v>42502.5</v>
      </c>
      <c r="C54" s="19"/>
      <c r="D54" s="19"/>
      <c r="E54" s="17"/>
      <c r="F54" s="19"/>
      <c r="G54" s="19"/>
      <c r="H54" s="19"/>
      <c r="I54" s="19"/>
      <c r="J54" s="19"/>
      <c r="K54" s="19"/>
      <c r="L54" s="19"/>
      <c r="M54" s="19"/>
      <c r="N54" s="19"/>
      <c r="O54" s="19"/>
      <c r="P54" s="19"/>
      <c r="Q54" s="17">
        <v>-109.87</v>
      </c>
      <c r="R54" s="17">
        <v>-12.41</v>
      </c>
      <c r="S54" s="19"/>
      <c r="T54" s="19"/>
      <c r="U54" s="19"/>
      <c r="V54" s="19"/>
      <c r="W54" s="19"/>
      <c r="X54" s="19"/>
      <c r="Y54" s="19"/>
      <c r="Z54" s="19"/>
    </row>
    <row r="55" ht="15.75" customHeight="1">
      <c r="A55" s="20">
        <v>120.0</v>
      </c>
      <c r="B55" s="21">
        <v>42502.5</v>
      </c>
      <c r="C55" s="19"/>
      <c r="D55" s="19"/>
      <c r="E55" s="17"/>
      <c r="F55" s="19"/>
      <c r="G55" s="19"/>
      <c r="H55" s="19"/>
      <c r="I55" s="19"/>
      <c r="J55" s="19"/>
      <c r="K55" s="19"/>
      <c r="L55" s="19"/>
      <c r="M55" s="19"/>
      <c r="N55" s="19"/>
      <c r="O55" s="19"/>
      <c r="P55" s="19"/>
      <c r="Q55" s="17">
        <v>-97.82</v>
      </c>
      <c r="R55" s="17">
        <v>-11.29</v>
      </c>
      <c r="S55" s="19"/>
      <c r="T55" s="19"/>
      <c r="U55" s="19"/>
      <c r="V55" s="19"/>
      <c r="W55" s="19"/>
      <c r="X55" s="19"/>
      <c r="Y55" s="19"/>
      <c r="Z55" s="19"/>
    </row>
    <row r="56" ht="15.75" customHeight="1">
      <c r="A56" s="20">
        <v>124.0</v>
      </c>
      <c r="B56" s="21">
        <v>42502.5</v>
      </c>
      <c r="C56" s="19"/>
      <c r="D56" s="19"/>
      <c r="E56" s="17"/>
      <c r="F56" s="19"/>
      <c r="G56" s="19"/>
      <c r="H56" s="19"/>
      <c r="I56" s="19"/>
      <c r="J56" s="19"/>
      <c r="K56" s="19"/>
      <c r="L56" s="19"/>
      <c r="M56" s="19"/>
      <c r="N56" s="19"/>
      <c r="O56" s="19"/>
      <c r="P56" s="19"/>
      <c r="Q56" s="17">
        <v>-95.79</v>
      </c>
      <c r="R56" s="17">
        <v>-10.48</v>
      </c>
      <c r="S56" s="19"/>
      <c r="T56" s="19"/>
      <c r="U56" s="19"/>
      <c r="V56" s="19"/>
      <c r="W56" s="19"/>
      <c r="X56" s="19"/>
      <c r="Y56" s="19"/>
      <c r="Z56" s="19"/>
    </row>
    <row r="57" ht="15.75" customHeight="1">
      <c r="A57" s="20">
        <v>139.0</v>
      </c>
      <c r="B57" s="21">
        <v>42502.5</v>
      </c>
      <c r="C57" s="19"/>
      <c r="D57" s="19"/>
      <c r="E57" s="17"/>
      <c r="F57" s="19"/>
      <c r="G57" s="19"/>
      <c r="H57" s="19"/>
      <c r="I57" s="19"/>
      <c r="J57" s="19"/>
      <c r="K57" s="19"/>
      <c r="L57" s="19"/>
      <c r="M57" s="19"/>
      <c r="N57" s="19"/>
      <c r="O57" s="19"/>
      <c r="P57" s="19"/>
      <c r="Q57" s="17">
        <v>-103.58</v>
      </c>
      <c r="R57" s="17">
        <v>-11.58</v>
      </c>
      <c r="S57" s="19"/>
      <c r="T57" s="19"/>
      <c r="U57" s="19"/>
      <c r="V57" s="19"/>
      <c r="W57" s="19"/>
      <c r="X57" s="19"/>
      <c r="Y57" s="19"/>
      <c r="Z57" s="19"/>
    </row>
    <row r="58" ht="15.75" customHeight="1">
      <c r="A58" s="20">
        <v>5340.0</v>
      </c>
      <c r="B58" s="21">
        <v>42502.5</v>
      </c>
      <c r="C58" s="19"/>
      <c r="D58" s="19"/>
      <c r="E58" s="17"/>
      <c r="F58" s="19"/>
      <c r="G58" s="19"/>
      <c r="H58" s="19"/>
      <c r="I58" s="19"/>
      <c r="J58" s="19"/>
      <c r="K58" s="19"/>
      <c r="L58" s="19"/>
      <c r="M58" s="19"/>
      <c r="N58" s="19"/>
      <c r="O58" s="19"/>
      <c r="P58" s="19"/>
      <c r="Q58" s="17">
        <v>-81.9</v>
      </c>
      <c r="R58" s="17">
        <v>-8.16</v>
      </c>
      <c r="S58" s="19"/>
      <c r="T58" s="19"/>
      <c r="U58" s="19"/>
      <c r="V58" s="19"/>
      <c r="W58" s="19"/>
      <c r="X58" s="19"/>
      <c r="Y58" s="19"/>
      <c r="Z58" s="19"/>
    </row>
    <row r="59" ht="15.75" customHeight="1">
      <c r="A59" s="20" t="s">
        <v>21</v>
      </c>
      <c r="B59" s="21">
        <v>42502.5</v>
      </c>
      <c r="C59" s="19"/>
      <c r="D59" s="19"/>
      <c r="E59" s="17"/>
      <c r="F59" s="19"/>
      <c r="G59" s="19"/>
      <c r="H59" s="19"/>
      <c r="I59" s="19"/>
      <c r="J59" s="19"/>
      <c r="K59" s="19"/>
      <c r="L59" s="19"/>
      <c r="M59" s="19"/>
      <c r="N59" s="19"/>
      <c r="O59" s="19"/>
      <c r="P59" s="19"/>
      <c r="Q59" s="17">
        <v>-94.99</v>
      </c>
      <c r="R59" s="17">
        <v>-10.24</v>
      </c>
      <c r="S59" s="19"/>
      <c r="T59" s="19"/>
      <c r="U59" s="19"/>
      <c r="V59" s="19"/>
      <c r="W59" s="19"/>
      <c r="X59" s="19"/>
      <c r="Y59" s="19"/>
      <c r="Z59" s="19"/>
    </row>
    <row r="60" ht="15.75" customHeight="1">
      <c r="A60" s="20">
        <v>1.0</v>
      </c>
      <c r="B60" s="21">
        <v>42569.5</v>
      </c>
      <c r="C60" s="22"/>
      <c r="D60" s="22"/>
      <c r="E60" s="3">
        <v>8.68</v>
      </c>
      <c r="F60" s="3">
        <v>2165.0</v>
      </c>
      <c r="G60" s="3"/>
      <c r="H60" s="23">
        <v>0.0</v>
      </c>
      <c r="I60" s="3"/>
      <c r="J60" s="3">
        <v>0.174</v>
      </c>
      <c r="K60" s="24">
        <v>0.032</v>
      </c>
      <c r="L60" s="3"/>
      <c r="M60" s="3">
        <v>-0.0054</v>
      </c>
      <c r="N60" s="3"/>
      <c r="O60" s="3"/>
      <c r="P60" s="25">
        <v>1625.92721003</v>
      </c>
      <c r="Q60" s="17">
        <v>-86.74</v>
      </c>
      <c r="R60" s="17">
        <v>-8.19</v>
      </c>
      <c r="S60" s="16">
        <v>28.027842105263154</v>
      </c>
      <c r="T60" s="3"/>
      <c r="U60" s="26"/>
      <c r="V60" s="19"/>
      <c r="W60" s="19"/>
      <c r="X60" s="19"/>
      <c r="Y60" s="19"/>
      <c r="Z60" s="19"/>
    </row>
    <row r="61" ht="15.75" customHeight="1">
      <c r="A61" s="20">
        <v>2.0</v>
      </c>
      <c r="B61" s="21">
        <v>42569.5</v>
      </c>
      <c r="C61" s="22"/>
      <c r="D61" s="22"/>
      <c r="E61" s="3"/>
      <c r="F61" s="3"/>
      <c r="G61" s="3"/>
      <c r="H61" s="3"/>
      <c r="I61" s="3"/>
      <c r="J61" s="3"/>
      <c r="K61" s="3"/>
      <c r="L61" s="3"/>
      <c r="M61" s="3"/>
      <c r="N61" s="3"/>
      <c r="O61" s="3"/>
      <c r="P61" s="3"/>
      <c r="Q61" s="17">
        <v>-77.45</v>
      </c>
      <c r="R61" s="17">
        <v>-5.99</v>
      </c>
      <c r="S61" s="16"/>
      <c r="T61" s="3"/>
      <c r="U61" s="26"/>
      <c r="V61" s="19"/>
      <c r="W61" s="19"/>
      <c r="X61" s="19"/>
      <c r="Y61" s="19"/>
      <c r="Z61" s="19"/>
    </row>
    <row r="62" ht="15.75" customHeight="1">
      <c r="A62" s="20">
        <v>15.0</v>
      </c>
      <c r="B62" s="21">
        <v>42569.5</v>
      </c>
      <c r="C62" s="22"/>
      <c r="D62" s="22"/>
      <c r="E62" s="3"/>
      <c r="F62" s="3"/>
      <c r="G62" s="3"/>
      <c r="H62" s="3"/>
      <c r="I62" s="3"/>
      <c r="J62" s="3"/>
      <c r="K62" s="3"/>
      <c r="L62" s="3"/>
      <c r="M62" s="3"/>
      <c r="N62" s="3"/>
      <c r="O62" s="3"/>
      <c r="P62" s="3"/>
      <c r="Q62" s="17">
        <v>-101.64</v>
      </c>
      <c r="R62" s="17">
        <v>-10.57</v>
      </c>
      <c r="S62" s="16"/>
      <c r="T62" s="3"/>
      <c r="U62" s="26"/>
      <c r="V62" s="19"/>
      <c r="W62" s="19"/>
      <c r="X62" s="19"/>
      <c r="Y62" s="19"/>
      <c r="Z62" s="19"/>
    </row>
    <row r="63" ht="15.75" customHeight="1">
      <c r="A63" s="20">
        <v>25.0</v>
      </c>
      <c r="B63" s="21">
        <v>42570.5</v>
      </c>
      <c r="C63" s="22"/>
      <c r="D63" s="22"/>
      <c r="E63" s="3">
        <v>9.11</v>
      </c>
      <c r="F63" s="3">
        <v>2664.0</v>
      </c>
      <c r="G63" s="3"/>
      <c r="H63" s="23">
        <v>0.007</v>
      </c>
      <c r="I63" s="3"/>
      <c r="J63" s="3">
        <v>0.1995</v>
      </c>
      <c r="K63" s="24">
        <v>0.07100000000000001</v>
      </c>
      <c r="L63" s="3"/>
      <c r="M63" s="3">
        <v>-0.00575</v>
      </c>
      <c r="N63" s="3"/>
      <c r="O63" s="3"/>
      <c r="P63" s="25">
        <v>1644.73155206</v>
      </c>
      <c r="Q63" s="17">
        <v>-77.55</v>
      </c>
      <c r="R63" s="17">
        <v>-6.84</v>
      </c>
      <c r="S63" s="16">
        <v>172.32362068965517</v>
      </c>
      <c r="T63" s="3"/>
      <c r="U63" s="26"/>
      <c r="V63" s="19"/>
      <c r="W63" s="19"/>
      <c r="X63" s="19"/>
      <c r="Y63" s="19"/>
      <c r="Z63" s="19"/>
    </row>
    <row r="64" ht="15.75" customHeight="1">
      <c r="A64" s="20">
        <v>35.0</v>
      </c>
      <c r="B64" s="21">
        <v>42570.5</v>
      </c>
      <c r="C64" s="22"/>
      <c r="D64" s="22"/>
      <c r="E64" s="3"/>
      <c r="F64" s="3"/>
      <c r="G64" s="3"/>
      <c r="H64" s="3"/>
      <c r="I64" s="3"/>
      <c r="J64" s="3"/>
      <c r="K64" s="3"/>
      <c r="L64" s="3"/>
      <c r="M64" s="3"/>
      <c r="N64" s="3"/>
      <c r="O64" s="3"/>
      <c r="P64" s="3"/>
      <c r="Q64" s="17">
        <v>-75.6</v>
      </c>
      <c r="R64" s="17">
        <v>-6.53</v>
      </c>
      <c r="S64" s="16"/>
      <c r="T64" s="3"/>
      <c r="U64" s="26"/>
      <c r="V64" s="19"/>
      <c r="W64" s="19"/>
      <c r="X64" s="19"/>
      <c r="Y64" s="19"/>
      <c r="Z64" s="19"/>
    </row>
    <row r="65" ht="15.75" customHeight="1">
      <c r="A65" s="20">
        <v>37.0</v>
      </c>
      <c r="B65" s="21">
        <v>42570.5</v>
      </c>
      <c r="C65" s="22"/>
      <c r="D65" s="22"/>
      <c r="E65" s="3"/>
      <c r="F65" s="3"/>
      <c r="G65" s="3"/>
      <c r="H65" s="3"/>
      <c r="I65" s="3"/>
      <c r="J65" s="3"/>
      <c r="K65" s="3"/>
      <c r="L65" s="3"/>
      <c r="M65" s="3"/>
      <c r="N65" s="3"/>
      <c r="O65" s="3"/>
      <c r="P65" s="3"/>
      <c r="Q65" s="17">
        <v>-82.57</v>
      </c>
      <c r="R65" s="17">
        <v>-6.65</v>
      </c>
      <c r="S65" s="16"/>
      <c r="T65" s="3"/>
      <c r="U65" s="26"/>
      <c r="V65" s="19"/>
      <c r="W65" s="19"/>
      <c r="X65" s="19"/>
      <c r="Y65" s="19"/>
      <c r="Z65" s="19"/>
    </row>
    <row r="66" ht="15.75" customHeight="1">
      <c r="A66" s="20">
        <v>39.0</v>
      </c>
      <c r="B66" s="21">
        <v>42570.5</v>
      </c>
      <c r="C66" s="22"/>
      <c r="D66" s="22"/>
      <c r="E66" s="3">
        <v>9.4</v>
      </c>
      <c r="F66" s="3">
        <v>2036.0</v>
      </c>
      <c r="G66" s="3"/>
      <c r="H66" s="23">
        <v>0.52145</v>
      </c>
      <c r="I66" s="3"/>
      <c r="J66" s="3">
        <v>0.6565000000000001</v>
      </c>
      <c r="K66" s="24">
        <v>0.068</v>
      </c>
      <c r="L66" s="3"/>
      <c r="M66" s="3">
        <v>-0.006699999999999999</v>
      </c>
      <c r="N66" s="3"/>
      <c r="O66" s="3"/>
      <c r="P66" s="25">
        <v>962.8713841099999</v>
      </c>
      <c r="Q66" s="17">
        <v>-76.1</v>
      </c>
      <c r="R66" s="17">
        <v>-5.41</v>
      </c>
      <c r="S66" s="16">
        <v>4.957962962962961</v>
      </c>
      <c r="T66" s="3"/>
      <c r="U66" s="26"/>
      <c r="V66" s="19"/>
      <c r="W66" s="19"/>
      <c r="X66" s="19"/>
      <c r="Y66" s="19"/>
      <c r="Z66" s="19"/>
    </row>
    <row r="67" ht="15.75" customHeight="1">
      <c r="A67" s="20">
        <v>40.0</v>
      </c>
      <c r="B67" s="21">
        <v>42570.5</v>
      </c>
      <c r="C67" s="22"/>
      <c r="D67" s="22"/>
      <c r="E67" s="3">
        <v>9.81</v>
      </c>
      <c r="F67" s="3">
        <v>1021.0</v>
      </c>
      <c r="G67" s="3"/>
      <c r="H67" s="23">
        <v>0.017</v>
      </c>
      <c r="I67" s="3"/>
      <c r="J67" s="3">
        <v>0.122</v>
      </c>
      <c r="K67" s="24">
        <v>0.040999999999999995</v>
      </c>
      <c r="L67" s="3"/>
      <c r="M67" s="3">
        <v>-0.0038</v>
      </c>
      <c r="N67" s="3"/>
      <c r="O67" s="3"/>
      <c r="P67" s="25">
        <v>445.644823148</v>
      </c>
      <c r="Q67" s="17">
        <v>-86.7</v>
      </c>
      <c r="R67" s="17">
        <v>-7.65</v>
      </c>
      <c r="S67" s="16">
        <v>158.38399999999996</v>
      </c>
      <c r="T67" s="3"/>
      <c r="U67" s="26"/>
      <c r="V67" s="19"/>
      <c r="W67" s="19"/>
      <c r="X67" s="19"/>
      <c r="Y67" s="19"/>
      <c r="Z67" s="19"/>
    </row>
    <row r="68" ht="15.75" customHeight="1">
      <c r="A68" s="20">
        <v>41.0</v>
      </c>
      <c r="B68" s="21">
        <v>42570.5</v>
      </c>
      <c r="C68" s="22"/>
      <c r="D68" s="22"/>
      <c r="E68" s="3"/>
      <c r="F68" s="3"/>
      <c r="G68" s="3"/>
      <c r="H68" s="3"/>
      <c r="I68" s="3"/>
      <c r="J68" s="3"/>
      <c r="K68" s="3"/>
      <c r="L68" s="3"/>
      <c r="M68" s="3"/>
      <c r="N68" s="3"/>
      <c r="O68" s="3"/>
      <c r="P68" s="3"/>
      <c r="Q68" s="17">
        <v>-79.42</v>
      </c>
      <c r="R68" s="17">
        <v>-6.67</v>
      </c>
      <c r="S68" s="16"/>
      <c r="T68" s="3"/>
      <c r="U68" s="26"/>
      <c r="V68" s="19"/>
      <c r="W68" s="19"/>
      <c r="X68" s="19"/>
      <c r="Y68" s="19"/>
      <c r="Z68" s="19"/>
    </row>
    <row r="69" ht="15.75" customHeight="1">
      <c r="A69" s="20">
        <v>50.0</v>
      </c>
      <c r="B69" s="21">
        <v>42570.5</v>
      </c>
      <c r="C69" s="22"/>
      <c r="D69" s="22"/>
      <c r="E69" s="3">
        <v>8.93</v>
      </c>
      <c r="F69" s="3">
        <v>3870.0</v>
      </c>
      <c r="G69" s="3"/>
      <c r="H69" s="23">
        <v>0.0035</v>
      </c>
      <c r="I69" s="3"/>
      <c r="J69" s="3">
        <v>0.2475</v>
      </c>
      <c r="K69" s="24">
        <v>0.0215</v>
      </c>
      <c r="L69" s="3"/>
      <c r="M69" s="3">
        <v>-0.00785</v>
      </c>
      <c r="N69" s="3"/>
      <c r="O69" s="3"/>
      <c r="P69" s="25">
        <v>2723.2685695500004</v>
      </c>
      <c r="Q69" s="17">
        <v>-83.76</v>
      </c>
      <c r="R69" s="17">
        <v>-7.44</v>
      </c>
      <c r="S69" s="16">
        <v>99.34899999999998</v>
      </c>
      <c r="T69" s="3"/>
      <c r="U69" s="26"/>
      <c r="V69" s="19"/>
      <c r="W69" s="19"/>
      <c r="X69" s="19"/>
      <c r="Y69" s="19"/>
      <c r="Z69" s="19"/>
    </row>
    <row r="70" ht="15.75" customHeight="1">
      <c r="A70" s="20">
        <v>56.0</v>
      </c>
      <c r="B70" s="21">
        <v>42570.5</v>
      </c>
      <c r="C70" s="22"/>
      <c r="D70" s="22"/>
      <c r="E70" s="3"/>
      <c r="F70" s="3"/>
      <c r="G70" s="3"/>
      <c r="H70" s="3"/>
      <c r="I70" s="3"/>
      <c r="J70" s="3"/>
      <c r="K70" s="3"/>
      <c r="L70" s="3"/>
      <c r="M70" s="3"/>
      <c r="N70" s="3"/>
      <c r="O70" s="3"/>
      <c r="P70" s="3"/>
      <c r="Q70" s="17">
        <v>-85.13</v>
      </c>
      <c r="R70" s="17">
        <v>-7.98</v>
      </c>
      <c r="S70" s="16"/>
      <c r="T70" s="3"/>
      <c r="U70" s="26"/>
      <c r="V70" s="19"/>
      <c r="W70" s="19"/>
      <c r="X70" s="19"/>
      <c r="Y70" s="19"/>
      <c r="Z70" s="19"/>
    </row>
    <row r="71" ht="15.75" customHeight="1">
      <c r="A71" s="20">
        <v>60.0</v>
      </c>
      <c r="B71" s="21">
        <v>42570.5</v>
      </c>
      <c r="C71" s="22"/>
      <c r="D71" s="22"/>
      <c r="E71" s="3">
        <v>8.67</v>
      </c>
      <c r="F71" s="3">
        <v>462.0</v>
      </c>
      <c r="G71" s="3"/>
      <c r="H71" s="23">
        <v>0.9545</v>
      </c>
      <c r="I71" s="3"/>
      <c r="J71" s="3">
        <v>1.6305</v>
      </c>
      <c r="K71" s="24">
        <v>0.02</v>
      </c>
      <c r="L71" s="3"/>
      <c r="M71" s="3">
        <v>-0.0067</v>
      </c>
      <c r="N71" s="3"/>
      <c r="O71" s="3"/>
      <c r="P71" s="25">
        <v>5.6892534972</v>
      </c>
      <c r="Q71" s="17">
        <v>-90.38</v>
      </c>
      <c r="R71" s="17">
        <v>-8.84</v>
      </c>
      <c r="S71" s="16">
        <v>237.611</v>
      </c>
      <c r="T71" s="3"/>
      <c r="U71" s="26"/>
      <c r="V71" s="19"/>
      <c r="W71" s="19"/>
      <c r="X71" s="19"/>
      <c r="Y71" s="19"/>
      <c r="Z71" s="19"/>
    </row>
    <row r="72" ht="15.75" customHeight="1">
      <c r="A72" s="20">
        <v>63.0</v>
      </c>
      <c r="B72" s="21">
        <v>42570.5</v>
      </c>
      <c r="C72" s="22"/>
      <c r="D72" s="22"/>
      <c r="E72" s="3">
        <v>8.92</v>
      </c>
      <c r="F72" s="3">
        <v>4490.0</v>
      </c>
      <c r="G72" s="3"/>
      <c r="H72" s="23">
        <v>0.044399999999999995</v>
      </c>
      <c r="I72" s="3"/>
      <c r="J72" s="3">
        <v>0.4185</v>
      </c>
      <c r="K72" s="24">
        <v>0.013</v>
      </c>
      <c r="L72" s="3"/>
      <c r="M72" s="3">
        <v>-0.0063999999999999994</v>
      </c>
      <c r="N72" s="3"/>
      <c r="O72" s="3"/>
      <c r="P72" s="25">
        <v>2870.69480559</v>
      </c>
      <c r="Q72" s="17">
        <v>-79.09</v>
      </c>
      <c r="R72" s="17">
        <v>-6.76</v>
      </c>
      <c r="S72" s="16">
        <v>124.2238095238095</v>
      </c>
      <c r="T72" s="3"/>
      <c r="U72" s="26"/>
      <c r="V72" s="19"/>
      <c r="W72" s="19"/>
      <c r="X72" s="19"/>
      <c r="Y72" s="19"/>
      <c r="Z72" s="19"/>
    </row>
    <row r="73" ht="15.75" customHeight="1">
      <c r="A73" s="20">
        <v>65.0</v>
      </c>
      <c r="B73" s="21">
        <v>42570.5</v>
      </c>
      <c r="C73" s="22"/>
      <c r="D73" s="22"/>
      <c r="E73" s="3">
        <v>8.84</v>
      </c>
      <c r="F73" s="3">
        <v>4760.0</v>
      </c>
      <c r="G73" s="3"/>
      <c r="H73" s="23">
        <v>0.0204</v>
      </c>
      <c r="I73" s="3"/>
      <c r="J73" s="3">
        <v>0.396</v>
      </c>
      <c r="K73" s="24">
        <v>0.0315</v>
      </c>
      <c r="L73" s="3"/>
      <c r="M73" s="3">
        <v>-0.00785</v>
      </c>
      <c r="N73" s="3"/>
      <c r="O73" s="3"/>
      <c r="P73" s="25">
        <v>2970.49330691</v>
      </c>
      <c r="Q73" s="17">
        <v>-74.22</v>
      </c>
      <c r="R73" s="17">
        <v>-6.77</v>
      </c>
      <c r="S73" s="16">
        <v>104.95070707070707</v>
      </c>
      <c r="T73" s="3"/>
      <c r="U73" s="26"/>
      <c r="V73" s="19"/>
      <c r="W73" s="19"/>
      <c r="X73" s="19"/>
      <c r="Y73" s="19"/>
      <c r="Z73" s="19"/>
    </row>
    <row r="74" ht="15.75" customHeight="1">
      <c r="A74" s="20">
        <v>67.0</v>
      </c>
      <c r="B74" s="21">
        <v>42570.5</v>
      </c>
      <c r="C74" s="22"/>
      <c r="D74" s="22"/>
      <c r="E74" s="3">
        <v>8.88</v>
      </c>
      <c r="F74" s="3">
        <v>4520.0</v>
      </c>
      <c r="G74" s="3"/>
      <c r="H74" s="23">
        <v>0.0468</v>
      </c>
      <c r="I74" s="3"/>
      <c r="J74" s="3">
        <v>0.3655</v>
      </c>
      <c r="K74" s="24">
        <v>0.0665</v>
      </c>
      <c r="L74" s="3"/>
      <c r="M74" s="3">
        <v>-0.0026</v>
      </c>
      <c r="N74" s="3"/>
      <c r="O74" s="3"/>
      <c r="P74" s="25">
        <v>3156.7899844619997</v>
      </c>
      <c r="Q74" s="17">
        <v>-79.52</v>
      </c>
      <c r="R74" s="17">
        <v>-7.04</v>
      </c>
      <c r="S74" s="16">
        <v>89.85499999999999</v>
      </c>
      <c r="T74" s="3"/>
      <c r="U74" s="26"/>
      <c r="V74" s="19"/>
      <c r="W74" s="19"/>
      <c r="X74" s="19"/>
      <c r="Y74" s="19"/>
      <c r="Z74" s="19"/>
    </row>
    <row r="75" ht="15.75" customHeight="1">
      <c r="A75" s="20">
        <v>71.0</v>
      </c>
      <c r="B75" s="21">
        <v>42569.5</v>
      </c>
      <c r="C75" s="22"/>
      <c r="D75" s="22"/>
      <c r="E75" s="3"/>
      <c r="F75" s="3"/>
      <c r="G75" s="3"/>
      <c r="H75" s="3"/>
      <c r="I75" s="3"/>
      <c r="J75" s="3"/>
      <c r="K75" s="3"/>
      <c r="L75" s="3"/>
      <c r="M75" s="3"/>
      <c r="N75" s="3"/>
      <c r="O75" s="3"/>
      <c r="P75" s="3"/>
      <c r="Q75" s="17">
        <v>-74.78</v>
      </c>
      <c r="R75" s="17">
        <v>-6.31</v>
      </c>
      <c r="S75" s="16"/>
      <c r="T75" s="3"/>
      <c r="U75" s="26"/>
      <c r="V75" s="19"/>
      <c r="W75" s="19"/>
      <c r="X75" s="19"/>
      <c r="Y75" s="19"/>
      <c r="Z75" s="19"/>
    </row>
    <row r="76" ht="15.75" customHeight="1">
      <c r="A76" s="20">
        <v>79.0</v>
      </c>
      <c r="B76" s="21">
        <v>42569.5</v>
      </c>
      <c r="C76" s="22"/>
      <c r="D76" s="22"/>
      <c r="E76" s="3"/>
      <c r="F76" s="3"/>
      <c r="G76" s="3"/>
      <c r="H76" s="3"/>
      <c r="I76" s="3"/>
      <c r="J76" s="3"/>
      <c r="K76" s="3"/>
      <c r="L76" s="3"/>
      <c r="M76" s="3"/>
      <c r="N76" s="3"/>
      <c r="O76" s="3"/>
      <c r="P76" s="3"/>
      <c r="Q76" s="17">
        <v>-74.75</v>
      </c>
      <c r="R76" s="17">
        <v>-6.83</v>
      </c>
      <c r="S76" s="16"/>
      <c r="T76" s="3"/>
      <c r="U76" s="26"/>
      <c r="V76" s="19"/>
      <c r="W76" s="19"/>
      <c r="X76" s="19"/>
      <c r="Y76" s="19"/>
      <c r="Z76" s="19"/>
    </row>
    <row r="77" ht="15.75" customHeight="1">
      <c r="A77" s="20">
        <v>88.0</v>
      </c>
      <c r="B77" s="21">
        <v>42569.5</v>
      </c>
      <c r="C77" s="22"/>
      <c r="D77" s="22"/>
      <c r="E77" s="3">
        <v>8.8</v>
      </c>
      <c r="F77" s="3">
        <v>559.0</v>
      </c>
      <c r="G77" s="3"/>
      <c r="H77" s="23">
        <v>1.58005</v>
      </c>
      <c r="I77" s="3"/>
      <c r="J77" s="3">
        <v>2.007</v>
      </c>
      <c r="K77" s="24">
        <v>0.40149999999999997</v>
      </c>
      <c r="L77" s="3"/>
      <c r="M77" s="3">
        <v>-0.0031</v>
      </c>
      <c r="N77" s="3"/>
      <c r="O77" s="3"/>
      <c r="P77" s="25">
        <v>79.7947112604</v>
      </c>
      <c r="Q77" s="17">
        <v>-83.29</v>
      </c>
      <c r="R77" s="17">
        <v>-7.26</v>
      </c>
      <c r="S77" s="16">
        <v>203.35299999999995</v>
      </c>
      <c r="T77" s="3"/>
      <c r="U77" s="26"/>
      <c r="V77" s="19"/>
      <c r="W77" s="19"/>
      <c r="X77" s="19"/>
      <c r="Y77" s="19"/>
      <c r="Z77" s="19"/>
    </row>
    <row r="78" ht="15.75" customHeight="1">
      <c r="A78" s="20">
        <v>90.0</v>
      </c>
      <c r="B78" s="21">
        <v>42569.5</v>
      </c>
      <c r="C78" s="22"/>
      <c r="D78" s="22"/>
      <c r="E78" s="3">
        <v>8.84</v>
      </c>
      <c r="F78" s="3">
        <v>2009.0</v>
      </c>
      <c r="G78" s="3"/>
      <c r="H78" s="23">
        <v>0.06470000000000001</v>
      </c>
      <c r="I78" s="3"/>
      <c r="J78" s="3">
        <v>0.1665</v>
      </c>
      <c r="K78" s="24">
        <v>0.037000000000000005</v>
      </c>
      <c r="L78" s="3"/>
      <c r="M78" s="3">
        <v>-0.00545</v>
      </c>
      <c r="N78" s="3"/>
      <c r="O78" s="3"/>
      <c r="P78" s="25">
        <v>1377.54428316</v>
      </c>
      <c r="Q78" s="17">
        <v>-85.67</v>
      </c>
      <c r="R78" s="17">
        <v>-8.08</v>
      </c>
      <c r="S78" s="16">
        <v>19.04</v>
      </c>
      <c r="T78" s="3"/>
      <c r="U78" s="26"/>
      <c r="V78" s="19"/>
      <c r="W78" s="19"/>
      <c r="X78" s="19"/>
      <c r="Y78" s="19"/>
      <c r="Z78" s="19"/>
    </row>
    <row r="79" ht="15.75" customHeight="1">
      <c r="A79" s="20">
        <v>98.0</v>
      </c>
      <c r="B79" s="21">
        <v>42569.5</v>
      </c>
      <c r="C79" s="22"/>
      <c r="D79" s="22"/>
      <c r="E79" s="3"/>
      <c r="F79" s="3"/>
      <c r="G79" s="3"/>
      <c r="H79" s="3"/>
      <c r="I79" s="3"/>
      <c r="J79" s="3"/>
      <c r="K79" s="3"/>
      <c r="L79" s="3"/>
      <c r="M79" s="3"/>
      <c r="N79" s="3"/>
      <c r="O79" s="3"/>
      <c r="P79" s="3"/>
      <c r="Q79" s="17">
        <v>-85.65</v>
      </c>
      <c r="R79" s="17">
        <v>-7.26</v>
      </c>
      <c r="S79" s="16"/>
      <c r="T79" s="3"/>
      <c r="U79" s="26"/>
      <c r="V79" s="19"/>
      <c r="W79" s="19"/>
      <c r="X79" s="19"/>
      <c r="Y79" s="19"/>
      <c r="Z79" s="19"/>
    </row>
    <row r="80" ht="15.75" customHeight="1">
      <c r="A80" s="20">
        <v>103.0</v>
      </c>
      <c r="B80" s="21">
        <v>42569.5</v>
      </c>
      <c r="C80" s="22"/>
      <c r="D80" s="22"/>
      <c r="E80" s="3">
        <v>8.94</v>
      </c>
      <c r="F80" s="3">
        <v>1039.0</v>
      </c>
      <c r="G80" s="3"/>
      <c r="H80" s="23">
        <v>1.62115</v>
      </c>
      <c r="I80" s="3"/>
      <c r="J80" s="3">
        <v>1.907</v>
      </c>
      <c r="K80" s="24">
        <v>0.27749999999999997</v>
      </c>
      <c r="L80" s="3"/>
      <c r="M80" s="3">
        <v>0.0017500000000000003</v>
      </c>
      <c r="N80" s="3"/>
      <c r="O80" s="3"/>
      <c r="P80" s="25">
        <v>296.30509650399995</v>
      </c>
      <c r="Q80" s="17">
        <v>-78.2</v>
      </c>
      <c r="R80" s="17">
        <v>-6.53</v>
      </c>
      <c r="S80" s="16">
        <v>196.19199999999998</v>
      </c>
      <c r="T80" s="19"/>
      <c r="U80" s="26"/>
      <c r="V80" s="19"/>
      <c r="W80" s="19"/>
      <c r="X80" s="19"/>
      <c r="Y80" s="19"/>
      <c r="Z80" s="19"/>
    </row>
    <row r="81" ht="15.75" customHeight="1">
      <c r="A81" s="20">
        <v>105.0</v>
      </c>
      <c r="B81" s="21">
        <v>42569.5</v>
      </c>
      <c r="C81" s="22"/>
      <c r="D81" s="22"/>
      <c r="E81" s="3">
        <v>8.77</v>
      </c>
      <c r="F81" s="3">
        <v>498.0</v>
      </c>
      <c r="G81" s="3"/>
      <c r="H81" s="23">
        <v>3.0115</v>
      </c>
      <c r="I81" s="3"/>
      <c r="J81" s="3">
        <v>4.747</v>
      </c>
      <c r="K81" s="24">
        <v>0.322</v>
      </c>
      <c r="L81" s="3"/>
      <c r="M81" s="3">
        <v>-0.0018</v>
      </c>
      <c r="N81" s="3"/>
      <c r="O81" s="3"/>
      <c r="P81" s="25">
        <v>5.9268129196</v>
      </c>
      <c r="Q81" s="17">
        <v>-76.73</v>
      </c>
      <c r="R81" s="17">
        <v>-5.47</v>
      </c>
      <c r="S81" s="16">
        <v>476.7843333333333</v>
      </c>
      <c r="T81" s="19"/>
      <c r="U81" s="26"/>
      <c r="V81" s="19"/>
      <c r="W81" s="19"/>
      <c r="X81" s="19"/>
      <c r="Y81" s="19"/>
      <c r="Z81" s="19"/>
    </row>
    <row r="82" ht="15.75" customHeight="1">
      <c r="A82" s="20">
        <v>109.0</v>
      </c>
      <c r="B82" s="21">
        <v>42569.5</v>
      </c>
      <c r="C82" s="22"/>
      <c r="D82" s="22"/>
      <c r="E82" s="3">
        <v>9.06</v>
      </c>
      <c r="F82" s="3">
        <v>1012.0</v>
      </c>
      <c r="G82" s="3"/>
      <c r="H82" s="23">
        <v>0.642</v>
      </c>
      <c r="I82" s="3"/>
      <c r="J82" s="3">
        <v>0.9319999999999999</v>
      </c>
      <c r="K82" s="24">
        <v>0.0027500000000000007</v>
      </c>
      <c r="L82" s="3"/>
      <c r="M82" s="3">
        <v>0.0018999999999999998</v>
      </c>
      <c r="N82" s="3"/>
      <c r="O82" s="3"/>
      <c r="P82" s="25">
        <v>400.70804998</v>
      </c>
      <c r="Q82" s="17">
        <v>-88.43</v>
      </c>
      <c r="R82" s="17">
        <v>-8.89</v>
      </c>
      <c r="S82" s="16">
        <v>131.9502564102564</v>
      </c>
      <c r="T82" s="19"/>
      <c r="U82" s="26"/>
      <c r="V82" s="19"/>
      <c r="W82" s="19"/>
      <c r="X82" s="19"/>
      <c r="Y82" s="19"/>
      <c r="Z82" s="19"/>
    </row>
    <row r="83" ht="15.75" customHeight="1">
      <c r="A83" s="20">
        <v>110.0</v>
      </c>
      <c r="B83" s="21">
        <v>42569.5</v>
      </c>
      <c r="C83" s="22"/>
      <c r="D83" s="22"/>
      <c r="E83" s="3">
        <v>8.68</v>
      </c>
      <c r="F83" s="3">
        <v>461.0</v>
      </c>
      <c r="G83" s="3"/>
      <c r="H83" s="23">
        <v>2.6975</v>
      </c>
      <c r="I83" s="3"/>
      <c r="J83" s="3">
        <v>3.598</v>
      </c>
      <c r="K83" s="24">
        <v>0.128</v>
      </c>
      <c r="L83" s="3"/>
      <c r="M83" s="3">
        <v>0.0129</v>
      </c>
      <c r="N83" s="3"/>
      <c r="O83" s="3"/>
      <c r="P83" s="25">
        <v>6.5242648572</v>
      </c>
      <c r="Q83" s="17">
        <v>-82.36</v>
      </c>
      <c r="R83" s="17">
        <v>-6.55</v>
      </c>
      <c r="S83" s="16">
        <v>478.79142857142847</v>
      </c>
      <c r="T83" s="19"/>
      <c r="U83" s="26"/>
      <c r="V83" s="19"/>
      <c r="W83" s="19"/>
      <c r="X83" s="19"/>
      <c r="Y83" s="19"/>
      <c r="Z83" s="19"/>
    </row>
    <row r="84" ht="15.75" customHeight="1">
      <c r="A84" s="20">
        <v>117.0</v>
      </c>
      <c r="B84" s="21">
        <v>42569.5</v>
      </c>
      <c r="C84" s="22"/>
      <c r="D84" s="22"/>
      <c r="E84" s="3">
        <v>9.11</v>
      </c>
      <c r="F84" s="3">
        <v>1360.0</v>
      </c>
      <c r="G84" s="3"/>
      <c r="H84" s="23">
        <v>1.6286</v>
      </c>
      <c r="I84" s="3"/>
      <c r="J84" s="3">
        <v>3.7965</v>
      </c>
      <c r="K84" s="24">
        <v>0.003250000000000001</v>
      </c>
      <c r="L84" s="3"/>
      <c r="M84" s="3">
        <v>-0.0043</v>
      </c>
      <c r="N84" s="3"/>
      <c r="O84" s="3"/>
      <c r="P84" s="25">
        <v>643.8727706679999</v>
      </c>
      <c r="Q84" s="17">
        <v>-80.11</v>
      </c>
      <c r="R84" s="17">
        <v>-6.64</v>
      </c>
      <c r="S84" s="16">
        <v>66.788</v>
      </c>
      <c r="T84" s="19"/>
      <c r="U84" s="26"/>
      <c r="V84" s="19"/>
      <c r="W84" s="19"/>
      <c r="X84" s="19"/>
      <c r="Y84" s="19"/>
      <c r="Z84" s="19"/>
    </row>
    <row r="85" ht="15.75" customHeight="1">
      <c r="A85" s="20">
        <v>120.0</v>
      </c>
      <c r="B85" s="21">
        <v>42569.5</v>
      </c>
      <c r="C85" s="22"/>
      <c r="D85" s="22"/>
      <c r="E85" s="3">
        <v>9.27</v>
      </c>
      <c r="F85" s="3">
        <v>248.0</v>
      </c>
      <c r="G85" s="3"/>
      <c r="H85" s="23">
        <v>2.26755</v>
      </c>
      <c r="I85" s="3"/>
      <c r="J85" s="3">
        <v>1.877</v>
      </c>
      <c r="K85" s="24">
        <v>0.039</v>
      </c>
      <c r="L85" s="3"/>
      <c r="M85" s="3">
        <v>-0.0075</v>
      </c>
      <c r="N85" s="3"/>
      <c r="O85" s="3"/>
      <c r="P85" s="25">
        <v>5.295284006999999</v>
      </c>
      <c r="Q85" s="17">
        <v>-81.62</v>
      </c>
      <c r="R85" s="17">
        <v>-7.04</v>
      </c>
      <c r="S85" s="16">
        <v>68.48499999999999</v>
      </c>
      <c r="T85" s="19"/>
      <c r="U85" s="26"/>
      <c r="V85" s="19"/>
      <c r="W85" s="19"/>
      <c r="X85" s="19"/>
      <c r="Y85" s="19"/>
      <c r="Z85" s="19"/>
    </row>
    <row r="86" ht="15.75" customHeight="1">
      <c r="A86" s="20">
        <v>124.0</v>
      </c>
      <c r="B86" s="21">
        <v>42569.5</v>
      </c>
      <c r="C86" s="22"/>
      <c r="D86" s="22"/>
      <c r="E86" s="3"/>
      <c r="F86" s="3"/>
      <c r="G86" s="3"/>
      <c r="H86" s="3"/>
      <c r="I86" s="3"/>
      <c r="J86" s="3"/>
      <c r="K86" s="3"/>
      <c r="L86" s="3"/>
      <c r="M86" s="3"/>
      <c r="N86" s="3"/>
      <c r="O86" s="3"/>
      <c r="P86" s="3"/>
      <c r="Q86" s="17">
        <v>-74.12</v>
      </c>
      <c r="R86" s="17">
        <v>-6.37</v>
      </c>
      <c r="S86" s="16"/>
      <c r="T86" s="19"/>
      <c r="U86" s="26"/>
      <c r="V86" s="19"/>
      <c r="W86" s="19"/>
      <c r="X86" s="19"/>
      <c r="Y86" s="19"/>
      <c r="Z86" s="19"/>
    </row>
    <row r="87" ht="15.75" customHeight="1">
      <c r="A87" s="20">
        <v>139.0</v>
      </c>
      <c r="B87" s="21">
        <v>42569.5</v>
      </c>
      <c r="C87" s="22"/>
      <c r="D87" s="22"/>
      <c r="E87" s="3">
        <v>9.41</v>
      </c>
      <c r="F87" s="3">
        <v>2438.0</v>
      </c>
      <c r="G87" s="3"/>
      <c r="H87" s="23">
        <v>0.16799999999999998</v>
      </c>
      <c r="I87" s="3"/>
      <c r="J87" s="3">
        <v>0.2695</v>
      </c>
      <c r="K87" s="24">
        <v>0.037000000000000005</v>
      </c>
      <c r="L87" s="3"/>
      <c r="M87" s="3">
        <v>-6.000000000000001E-4</v>
      </c>
      <c r="N87" s="3"/>
      <c r="O87" s="3"/>
      <c r="P87" s="25">
        <v>497.80141659</v>
      </c>
      <c r="Q87" s="17">
        <v>-80.27</v>
      </c>
      <c r="R87" s="17">
        <v>-6.29</v>
      </c>
      <c r="S87" s="16">
        <v>12.656999999999996</v>
      </c>
      <c r="T87" s="19"/>
      <c r="U87" s="26"/>
      <c r="V87" s="19"/>
      <c r="W87" s="19"/>
      <c r="X87" s="19"/>
      <c r="Y87" s="19"/>
      <c r="Z87" s="19"/>
    </row>
    <row r="88" ht="15.75" customHeight="1">
      <c r="A88" s="20">
        <v>5340.0</v>
      </c>
      <c r="B88" s="21">
        <v>42570.5</v>
      </c>
      <c r="C88" s="22"/>
      <c r="D88" s="22"/>
      <c r="E88" s="3">
        <v>8.86</v>
      </c>
      <c r="F88" s="3">
        <v>4320.0</v>
      </c>
      <c r="G88" s="3"/>
      <c r="H88" s="23">
        <v>0.1345</v>
      </c>
      <c r="I88" s="3"/>
      <c r="J88" s="3">
        <v>0.4095</v>
      </c>
      <c r="K88" s="24">
        <v>0.032</v>
      </c>
      <c r="L88" s="3"/>
      <c r="M88" s="3">
        <v>-0.0071</v>
      </c>
      <c r="N88" s="3"/>
      <c r="O88" s="3"/>
      <c r="P88" s="25">
        <v>2640.227815800001</v>
      </c>
      <c r="Q88" s="17">
        <v>-78.4</v>
      </c>
      <c r="R88" s="17">
        <v>-7.2</v>
      </c>
      <c r="S88" s="16">
        <v>60.87199999999999</v>
      </c>
      <c r="T88" s="19"/>
      <c r="U88" s="26"/>
      <c r="V88" s="19"/>
      <c r="W88" s="19"/>
      <c r="X88" s="19"/>
      <c r="Y88" s="19"/>
      <c r="Z88" s="19"/>
    </row>
    <row r="89" ht="15.75" customHeight="1">
      <c r="A89" s="20" t="s">
        <v>21</v>
      </c>
      <c r="B89" s="21">
        <v>42569.5</v>
      </c>
      <c r="C89" s="22"/>
      <c r="D89" s="22"/>
      <c r="E89" s="3">
        <v>8.83</v>
      </c>
      <c r="F89" s="3">
        <v>2438.0</v>
      </c>
      <c r="G89" s="3"/>
      <c r="H89" s="23">
        <v>0.0039000000000000003</v>
      </c>
      <c r="I89" s="3"/>
      <c r="J89" s="3">
        <v>0.226</v>
      </c>
      <c r="K89" s="24">
        <v>0.0025000000000000005</v>
      </c>
      <c r="L89" s="3"/>
      <c r="M89" s="3">
        <v>0.00455</v>
      </c>
      <c r="N89" s="3"/>
      <c r="O89" s="3"/>
      <c r="P89" s="25">
        <v>1646.4967440600003</v>
      </c>
      <c r="Q89" s="17">
        <v>-83.89</v>
      </c>
      <c r="R89" s="17">
        <v>-7.46</v>
      </c>
      <c r="S89" s="16">
        <v>45.48166666666667</v>
      </c>
      <c r="T89" s="19"/>
      <c r="U89" s="26"/>
      <c r="V89" s="19"/>
      <c r="W89" s="19"/>
      <c r="X89" s="19"/>
      <c r="Y89" s="19"/>
      <c r="Z89" s="19"/>
    </row>
    <row r="90" ht="15.75" customHeight="1">
      <c r="A90" s="18"/>
      <c r="B90" s="19"/>
      <c r="C90" s="27"/>
      <c r="D90" s="19"/>
      <c r="E90" s="19"/>
      <c r="F90" s="19"/>
      <c r="G90" s="19"/>
      <c r="H90" s="19"/>
      <c r="I90" s="19"/>
      <c r="J90" s="19"/>
      <c r="K90" s="19"/>
      <c r="L90" s="19"/>
      <c r="M90" s="19"/>
      <c r="N90" s="19"/>
      <c r="O90" s="19"/>
      <c r="P90" s="19"/>
      <c r="Q90" s="19"/>
      <c r="R90" s="19"/>
      <c r="S90" s="19"/>
      <c r="T90" s="19"/>
      <c r="U90" s="19"/>
      <c r="V90" s="19"/>
      <c r="W90" s="19"/>
      <c r="X90" s="19"/>
      <c r="Y90" s="19"/>
      <c r="Z90" s="19"/>
    </row>
    <row r="91" ht="15.75" customHeight="1">
      <c r="A91" s="18"/>
      <c r="B91" s="19"/>
      <c r="C91" s="27"/>
      <c r="D91" s="19"/>
      <c r="E91" s="19"/>
      <c r="F91" s="19"/>
      <c r="G91" s="19"/>
      <c r="H91" s="19"/>
      <c r="I91" s="19"/>
      <c r="J91" s="19"/>
      <c r="K91" s="19"/>
      <c r="L91" s="19"/>
      <c r="M91" s="19"/>
      <c r="N91" s="19"/>
      <c r="O91" s="19"/>
      <c r="P91" s="19"/>
      <c r="Q91" s="19"/>
      <c r="R91" s="19"/>
      <c r="S91" s="19"/>
      <c r="T91" s="19"/>
      <c r="U91" s="19"/>
      <c r="V91" s="19"/>
      <c r="W91" s="19"/>
      <c r="X91" s="19"/>
      <c r="Y91" s="19"/>
      <c r="Z91" s="19"/>
    </row>
    <row r="92" ht="15.75" customHeight="1">
      <c r="A92" s="18"/>
      <c r="B92" s="19"/>
      <c r="C92" s="27"/>
      <c r="D92" s="19"/>
      <c r="E92" s="19"/>
      <c r="F92" s="19"/>
      <c r="G92" s="19"/>
      <c r="H92" s="19"/>
      <c r="I92" s="19"/>
      <c r="K92" s="19"/>
      <c r="L92" s="19"/>
      <c r="M92" s="19"/>
      <c r="N92" s="19"/>
      <c r="O92" s="19"/>
      <c r="P92" s="19"/>
      <c r="Q92" s="19"/>
      <c r="R92" s="19"/>
      <c r="S92" s="19"/>
      <c r="T92" s="19"/>
      <c r="U92" s="19"/>
      <c r="V92" s="19"/>
      <c r="W92" s="19"/>
      <c r="X92" s="19"/>
      <c r="Y92" s="19"/>
      <c r="Z92" s="19"/>
    </row>
    <row r="93" ht="15.75" customHeight="1">
      <c r="A93" s="18"/>
      <c r="B93" s="19"/>
      <c r="C93" s="27"/>
      <c r="D93" s="19"/>
      <c r="E93" s="19"/>
      <c r="F93" s="19"/>
      <c r="G93" s="19"/>
      <c r="H93" s="19"/>
      <c r="I93" s="19"/>
      <c r="K93" s="19"/>
      <c r="L93" s="19"/>
      <c r="M93" s="19"/>
      <c r="N93" s="19"/>
      <c r="O93" s="19"/>
      <c r="P93" s="19"/>
      <c r="Q93" s="19"/>
      <c r="R93" s="19"/>
      <c r="S93" s="19"/>
      <c r="T93" s="19"/>
      <c r="U93" s="19"/>
      <c r="V93" s="19"/>
      <c r="W93" s="19"/>
      <c r="X93" s="19"/>
      <c r="Y93" s="19"/>
      <c r="Z93" s="19"/>
    </row>
    <row r="94" ht="15.75" customHeight="1">
      <c r="A94" s="18"/>
      <c r="B94" s="19"/>
      <c r="C94" s="27"/>
      <c r="D94" s="19"/>
      <c r="E94" s="19"/>
      <c r="F94" s="19"/>
      <c r="G94" s="19"/>
      <c r="H94" s="19"/>
      <c r="I94" s="19"/>
      <c r="K94" s="19"/>
      <c r="L94" s="19"/>
      <c r="M94" s="19"/>
      <c r="N94" s="19"/>
      <c r="O94" s="19"/>
      <c r="P94" s="19"/>
      <c r="Q94" s="19"/>
      <c r="R94" s="19"/>
      <c r="S94" s="19"/>
      <c r="T94" s="19"/>
      <c r="U94" s="19"/>
      <c r="V94" s="19"/>
      <c r="W94" s="19"/>
      <c r="X94" s="19"/>
      <c r="Y94" s="19"/>
      <c r="Z94" s="19"/>
    </row>
    <row r="95" ht="15.75" customHeight="1">
      <c r="A95" s="18"/>
      <c r="B95" s="19"/>
      <c r="C95" s="27"/>
      <c r="D95" s="19"/>
      <c r="E95" s="19"/>
      <c r="F95" s="19"/>
      <c r="G95" s="19"/>
      <c r="H95" s="19"/>
      <c r="I95" s="19"/>
      <c r="K95" s="19"/>
      <c r="L95" s="19"/>
      <c r="M95" s="19"/>
      <c r="N95" s="19"/>
      <c r="O95" s="19"/>
      <c r="P95" s="19"/>
      <c r="Q95" s="19"/>
      <c r="R95" s="19"/>
      <c r="S95" s="19"/>
      <c r="T95" s="19"/>
      <c r="U95" s="19"/>
      <c r="V95" s="19"/>
      <c r="W95" s="19"/>
      <c r="X95" s="19"/>
      <c r="Y95" s="19"/>
      <c r="Z95" s="19"/>
    </row>
    <row r="96" ht="15.75" customHeight="1">
      <c r="A96" s="18"/>
      <c r="B96" s="19"/>
      <c r="C96" s="27"/>
      <c r="D96" s="19"/>
      <c r="E96" s="19"/>
      <c r="F96" s="19"/>
      <c r="G96" s="19"/>
      <c r="H96" s="19"/>
      <c r="I96" s="19"/>
      <c r="K96" s="19"/>
      <c r="L96" s="19"/>
      <c r="M96" s="19"/>
      <c r="N96" s="19"/>
      <c r="O96" s="19"/>
      <c r="P96" s="19"/>
      <c r="Q96" s="19"/>
      <c r="R96" s="19"/>
      <c r="S96" s="19"/>
      <c r="T96" s="19"/>
      <c r="U96" s="19"/>
      <c r="V96" s="19"/>
      <c r="W96" s="19"/>
      <c r="X96" s="19"/>
      <c r="Y96" s="19"/>
      <c r="Z96" s="19"/>
    </row>
    <row r="97" ht="15.75" customHeight="1">
      <c r="A97" s="18"/>
      <c r="B97" s="19"/>
      <c r="C97" s="27"/>
      <c r="D97" s="19"/>
      <c r="E97" s="19"/>
      <c r="F97" s="19"/>
      <c r="G97" s="19"/>
      <c r="H97" s="19"/>
      <c r="I97" s="19"/>
      <c r="K97" s="19"/>
      <c r="L97" s="19"/>
      <c r="M97" s="19"/>
      <c r="N97" s="19"/>
      <c r="O97" s="19"/>
      <c r="P97" s="19"/>
      <c r="Q97" s="19"/>
      <c r="R97" s="19"/>
      <c r="S97" s="19"/>
      <c r="T97" s="19"/>
      <c r="U97" s="19"/>
      <c r="V97" s="19"/>
      <c r="W97" s="19"/>
      <c r="X97" s="19"/>
      <c r="Y97" s="19"/>
      <c r="Z97" s="19"/>
    </row>
    <row r="98" ht="15.75" customHeight="1">
      <c r="A98" s="18"/>
      <c r="B98" s="19"/>
      <c r="C98" s="27"/>
      <c r="D98" s="19"/>
      <c r="E98" s="19"/>
      <c r="F98" s="19"/>
      <c r="G98" s="19"/>
      <c r="H98" s="19"/>
      <c r="I98" s="19"/>
      <c r="K98" s="19"/>
      <c r="L98" s="19"/>
      <c r="M98" s="19"/>
      <c r="N98" s="19"/>
      <c r="O98" s="19"/>
      <c r="P98" s="19"/>
      <c r="Q98" s="19"/>
      <c r="R98" s="19"/>
      <c r="S98" s="19"/>
      <c r="T98" s="19"/>
      <c r="U98" s="19"/>
      <c r="V98" s="19"/>
      <c r="W98" s="19"/>
      <c r="X98" s="19"/>
      <c r="Y98" s="19"/>
      <c r="Z98" s="19"/>
    </row>
    <row r="99" ht="15.75" customHeight="1">
      <c r="A99" s="18"/>
      <c r="B99" s="19"/>
      <c r="C99" s="27"/>
      <c r="D99" s="19"/>
      <c r="E99" s="19"/>
      <c r="F99" s="19"/>
      <c r="G99" s="19"/>
      <c r="H99" s="19"/>
      <c r="I99" s="19"/>
      <c r="K99" s="19"/>
      <c r="L99" s="19"/>
      <c r="M99" s="19"/>
      <c r="N99" s="19"/>
      <c r="O99" s="19"/>
      <c r="P99" s="19"/>
      <c r="Q99" s="19"/>
      <c r="R99" s="19"/>
      <c r="S99" s="19"/>
      <c r="T99" s="19"/>
      <c r="U99" s="19"/>
      <c r="V99" s="19"/>
      <c r="W99" s="19"/>
      <c r="X99" s="19"/>
      <c r="Y99" s="19"/>
      <c r="Z99" s="19"/>
    </row>
    <row r="100" ht="15.75" customHeight="1">
      <c r="A100" s="18"/>
      <c r="B100" s="19"/>
      <c r="C100" s="27"/>
      <c r="D100" s="19"/>
      <c r="E100" s="19"/>
      <c r="F100" s="19"/>
      <c r="G100" s="19"/>
      <c r="H100" s="19"/>
      <c r="I100" s="19"/>
      <c r="K100" s="19"/>
      <c r="L100" s="19"/>
      <c r="M100" s="19"/>
      <c r="N100" s="19"/>
      <c r="O100" s="19"/>
      <c r="P100" s="19"/>
      <c r="Q100" s="19"/>
      <c r="R100" s="19"/>
      <c r="S100" s="19"/>
      <c r="T100" s="19"/>
      <c r="U100" s="19"/>
      <c r="V100" s="19"/>
      <c r="W100" s="19"/>
      <c r="X100" s="19"/>
      <c r="Y100" s="19"/>
      <c r="Z100" s="19"/>
    </row>
    <row r="101" ht="15.75" customHeight="1">
      <c r="A101" s="18"/>
      <c r="B101" s="19"/>
      <c r="C101" s="27"/>
      <c r="D101" s="19"/>
      <c r="E101" s="19"/>
      <c r="F101" s="19"/>
      <c r="G101" s="19"/>
      <c r="H101" s="19"/>
      <c r="I101" s="19"/>
      <c r="K101" s="19"/>
      <c r="L101" s="19"/>
      <c r="M101" s="19"/>
      <c r="N101" s="19"/>
      <c r="O101" s="19"/>
      <c r="P101" s="19"/>
      <c r="Q101" s="19"/>
      <c r="R101" s="19"/>
      <c r="S101" s="19"/>
      <c r="T101" s="19"/>
      <c r="U101" s="19"/>
      <c r="V101" s="19"/>
      <c r="W101" s="19"/>
      <c r="X101" s="19"/>
      <c r="Y101" s="19"/>
      <c r="Z101" s="19"/>
    </row>
    <row r="102" ht="15.75" customHeight="1">
      <c r="A102" s="18"/>
      <c r="B102" s="19"/>
      <c r="C102" s="27"/>
      <c r="D102" s="19"/>
      <c r="E102" s="19"/>
      <c r="F102" s="19"/>
      <c r="G102" s="19"/>
      <c r="H102" s="19"/>
      <c r="I102" s="19"/>
      <c r="K102" s="19"/>
      <c r="L102" s="19"/>
      <c r="M102" s="19"/>
      <c r="N102" s="19"/>
      <c r="O102" s="19"/>
      <c r="P102" s="19"/>
      <c r="Q102" s="19"/>
      <c r="R102" s="19"/>
      <c r="S102" s="19"/>
      <c r="T102" s="19"/>
      <c r="U102" s="19"/>
      <c r="V102" s="19"/>
      <c r="W102" s="19"/>
      <c r="X102" s="19"/>
      <c r="Y102" s="19"/>
      <c r="Z102" s="19"/>
    </row>
    <row r="103" ht="15.75" customHeight="1">
      <c r="A103" s="18"/>
      <c r="B103" s="19"/>
      <c r="C103" s="27"/>
      <c r="D103" s="19"/>
      <c r="E103" s="19"/>
      <c r="F103" s="19"/>
      <c r="G103" s="19"/>
      <c r="H103" s="19"/>
      <c r="I103" s="19"/>
      <c r="K103" s="19"/>
      <c r="L103" s="19"/>
      <c r="M103" s="19"/>
      <c r="N103" s="19"/>
      <c r="O103" s="19"/>
      <c r="P103" s="19"/>
      <c r="Q103" s="19"/>
      <c r="R103" s="19"/>
      <c r="S103" s="19"/>
      <c r="T103" s="19"/>
      <c r="U103" s="19"/>
      <c r="V103" s="19"/>
      <c r="W103" s="19"/>
      <c r="X103" s="19"/>
      <c r="Y103" s="19"/>
      <c r="Z103" s="19"/>
    </row>
    <row r="104" ht="15.75" customHeight="1">
      <c r="A104" s="18"/>
      <c r="B104" s="19"/>
      <c r="C104" s="27"/>
      <c r="D104" s="19"/>
      <c r="E104" s="19"/>
      <c r="F104" s="19"/>
      <c r="G104" s="19"/>
      <c r="H104" s="19"/>
      <c r="I104" s="19"/>
      <c r="K104" s="19"/>
      <c r="L104" s="19"/>
      <c r="M104" s="19"/>
      <c r="N104" s="19"/>
      <c r="O104" s="19"/>
      <c r="P104" s="19"/>
      <c r="Q104" s="19"/>
      <c r="R104" s="19"/>
      <c r="S104" s="19"/>
      <c r="T104" s="19"/>
      <c r="U104" s="19"/>
      <c r="V104" s="19"/>
      <c r="W104" s="19"/>
      <c r="X104" s="19"/>
      <c r="Y104" s="19"/>
      <c r="Z104" s="19"/>
    </row>
    <row r="105" ht="15.75" customHeight="1">
      <c r="A105" s="18"/>
      <c r="B105" s="19"/>
      <c r="C105" s="27"/>
      <c r="D105" s="19"/>
      <c r="E105" s="19"/>
      <c r="F105" s="19"/>
      <c r="G105" s="19"/>
      <c r="H105" s="19"/>
      <c r="I105" s="19"/>
      <c r="K105" s="19"/>
      <c r="L105" s="19"/>
      <c r="M105" s="19"/>
      <c r="N105" s="19"/>
      <c r="O105" s="19"/>
      <c r="P105" s="19"/>
      <c r="Q105" s="19"/>
      <c r="R105" s="19"/>
      <c r="S105" s="19"/>
      <c r="T105" s="19"/>
      <c r="U105" s="19"/>
      <c r="V105" s="19"/>
      <c r="W105" s="19"/>
      <c r="X105" s="19"/>
      <c r="Y105" s="19"/>
      <c r="Z105" s="19"/>
    </row>
    <row r="106" ht="15.75" customHeight="1">
      <c r="A106" s="18"/>
      <c r="B106" s="19"/>
      <c r="C106" s="27"/>
      <c r="D106" s="19"/>
      <c r="E106" s="19"/>
      <c r="F106" s="19"/>
      <c r="G106" s="19"/>
      <c r="H106" s="19"/>
      <c r="I106" s="19"/>
      <c r="K106" s="19"/>
      <c r="L106" s="19"/>
      <c r="M106" s="19"/>
      <c r="N106" s="19"/>
      <c r="O106" s="19"/>
      <c r="P106" s="19"/>
      <c r="Q106" s="19"/>
      <c r="R106" s="19"/>
      <c r="S106" s="19"/>
      <c r="T106" s="19"/>
      <c r="U106" s="19"/>
      <c r="V106" s="19"/>
      <c r="W106" s="19"/>
      <c r="X106" s="19"/>
      <c r="Y106" s="19"/>
      <c r="Z106" s="19"/>
    </row>
    <row r="107" ht="15.75" customHeight="1">
      <c r="A107" s="18"/>
      <c r="B107" s="19"/>
      <c r="C107" s="27"/>
      <c r="D107" s="19"/>
      <c r="E107" s="19"/>
      <c r="F107" s="19"/>
      <c r="G107" s="19"/>
      <c r="H107" s="19"/>
      <c r="I107" s="19"/>
      <c r="K107" s="19"/>
      <c r="L107" s="19"/>
      <c r="M107" s="19"/>
      <c r="N107" s="19"/>
      <c r="O107" s="19"/>
      <c r="P107" s="19"/>
      <c r="Q107" s="19"/>
      <c r="R107" s="19"/>
      <c r="S107" s="19"/>
      <c r="T107" s="19"/>
      <c r="U107" s="19"/>
      <c r="V107" s="19"/>
      <c r="W107" s="19"/>
      <c r="X107" s="19"/>
      <c r="Y107" s="19"/>
      <c r="Z107" s="19"/>
    </row>
    <row r="108" ht="15.75" customHeight="1">
      <c r="A108" s="18"/>
      <c r="B108" s="19"/>
      <c r="C108" s="27"/>
      <c r="D108" s="19"/>
      <c r="E108" s="19"/>
      <c r="F108" s="19"/>
      <c r="G108" s="19"/>
      <c r="H108" s="19"/>
      <c r="I108" s="19"/>
      <c r="K108" s="19"/>
      <c r="L108" s="19"/>
      <c r="M108" s="19"/>
      <c r="N108" s="19"/>
      <c r="O108" s="19"/>
      <c r="P108" s="19"/>
      <c r="Q108" s="19"/>
      <c r="R108" s="19"/>
      <c r="S108" s="19"/>
      <c r="T108" s="19"/>
      <c r="U108" s="19"/>
      <c r="V108" s="19"/>
      <c r="W108" s="19"/>
      <c r="X108" s="19"/>
      <c r="Y108" s="19"/>
      <c r="Z108" s="19"/>
    </row>
    <row r="109" ht="15.75" customHeight="1">
      <c r="A109" s="18"/>
      <c r="B109" s="19"/>
      <c r="C109" s="27"/>
      <c r="D109" s="19"/>
      <c r="E109" s="19"/>
      <c r="F109" s="19"/>
      <c r="G109" s="19"/>
      <c r="H109" s="19"/>
      <c r="I109" s="19"/>
      <c r="K109" s="19"/>
      <c r="L109" s="19"/>
      <c r="M109" s="19"/>
      <c r="N109" s="19"/>
      <c r="O109" s="19"/>
      <c r="P109" s="19"/>
      <c r="Q109" s="19"/>
      <c r="R109" s="19"/>
      <c r="S109" s="19"/>
      <c r="T109" s="19"/>
      <c r="U109" s="19"/>
      <c r="V109" s="19"/>
      <c r="W109" s="19"/>
      <c r="X109" s="19"/>
      <c r="Y109" s="19"/>
      <c r="Z109" s="19"/>
    </row>
    <row r="110" ht="15.75" customHeight="1">
      <c r="A110" s="18"/>
      <c r="B110" s="19"/>
      <c r="C110" s="27"/>
      <c r="D110" s="19"/>
      <c r="E110" s="19"/>
      <c r="F110" s="19"/>
      <c r="G110" s="19"/>
      <c r="H110" s="19"/>
      <c r="I110" s="19"/>
      <c r="K110" s="19"/>
      <c r="L110" s="19"/>
      <c r="M110" s="19"/>
      <c r="N110" s="19"/>
      <c r="O110" s="19"/>
      <c r="P110" s="19"/>
      <c r="Q110" s="19"/>
      <c r="R110" s="19"/>
      <c r="S110" s="19"/>
      <c r="T110" s="19"/>
      <c r="U110" s="19"/>
      <c r="V110" s="19"/>
      <c r="W110" s="19"/>
      <c r="X110" s="19"/>
      <c r="Y110" s="19"/>
      <c r="Z110" s="19"/>
    </row>
    <row r="111" ht="15.75" customHeight="1">
      <c r="A111" s="18"/>
      <c r="B111" s="19"/>
      <c r="C111" s="27"/>
      <c r="D111" s="19"/>
      <c r="E111" s="19"/>
      <c r="F111" s="19"/>
      <c r="G111" s="19"/>
      <c r="H111" s="19"/>
      <c r="I111" s="19"/>
      <c r="K111" s="19"/>
      <c r="L111" s="19"/>
      <c r="M111" s="19"/>
      <c r="N111" s="19"/>
      <c r="O111" s="19"/>
      <c r="P111" s="19"/>
      <c r="Q111" s="19"/>
      <c r="R111" s="19"/>
      <c r="S111" s="19"/>
      <c r="T111" s="19"/>
      <c r="U111" s="19"/>
      <c r="V111" s="19"/>
      <c r="W111" s="19"/>
      <c r="X111" s="19"/>
      <c r="Y111" s="19"/>
      <c r="Z111" s="19"/>
    </row>
    <row r="112" ht="15.75" customHeight="1">
      <c r="A112" s="18"/>
      <c r="B112" s="19"/>
      <c r="C112" s="27"/>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ht="15.75" customHeight="1">
      <c r="A113" s="18"/>
      <c r="B113" s="19"/>
      <c r="C113" s="27"/>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ht="15.75" customHeight="1">
      <c r="A114" s="18"/>
      <c r="B114" s="19"/>
      <c r="C114" s="27"/>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ht="15.75" customHeight="1">
      <c r="A115" s="18"/>
      <c r="B115" s="19"/>
      <c r="C115" s="27"/>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ht="15.75" customHeight="1">
      <c r="A116" s="18"/>
      <c r="B116" s="19"/>
      <c r="C116" s="27"/>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ht="15.75" customHeight="1">
      <c r="A117" s="18"/>
      <c r="B117" s="19"/>
      <c r="C117" s="27"/>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ht="15.75" customHeight="1">
      <c r="A118" s="18"/>
      <c r="B118" s="19"/>
      <c r="C118" s="27"/>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ht="15.75" customHeight="1">
      <c r="A119" s="18"/>
      <c r="B119" s="19"/>
      <c r="C119" s="27"/>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ht="15.75" customHeight="1">
      <c r="A120" s="18"/>
      <c r="B120" s="19"/>
      <c r="C120" s="27"/>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ht="15.75" customHeight="1">
      <c r="A121" s="18"/>
      <c r="B121" s="19"/>
      <c r="C121" s="27"/>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ht="15.75" customHeight="1">
      <c r="A122" s="18"/>
      <c r="B122" s="19"/>
      <c r="C122" s="27"/>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ht="15.75" customHeight="1">
      <c r="A123" s="18"/>
      <c r="B123" s="19"/>
      <c r="C123" s="27"/>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ht="15.75" customHeight="1">
      <c r="A124" s="18"/>
      <c r="B124" s="19"/>
      <c r="C124" s="27"/>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ht="15.75" customHeight="1">
      <c r="A125" s="18"/>
      <c r="B125" s="19"/>
      <c r="C125" s="27"/>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ht="15.75" customHeight="1">
      <c r="A126" s="18"/>
      <c r="B126" s="19"/>
      <c r="C126" s="27"/>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ht="15.75" customHeight="1">
      <c r="A127" s="18"/>
      <c r="B127" s="19"/>
      <c r="C127" s="27"/>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ht="15.75" customHeight="1">
      <c r="A128" s="18"/>
      <c r="B128" s="19"/>
      <c r="C128" s="27"/>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ht="15.75" customHeight="1">
      <c r="A129" s="18"/>
      <c r="B129" s="19"/>
      <c r="C129" s="27"/>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ht="15.75" customHeight="1">
      <c r="A130" s="18"/>
      <c r="B130" s="19"/>
      <c r="C130" s="27"/>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ht="15.75" customHeight="1">
      <c r="A131" s="18"/>
      <c r="B131" s="19"/>
      <c r="C131" s="27"/>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ht="15.75" customHeight="1">
      <c r="A132" s="18"/>
      <c r="B132" s="19"/>
      <c r="C132" s="27"/>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ht="15.75" customHeight="1">
      <c r="A133" s="18"/>
      <c r="B133" s="19"/>
      <c r="C133" s="27"/>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ht="15.75" customHeight="1">
      <c r="A134" s="18"/>
      <c r="B134" s="19"/>
      <c r="C134" s="27"/>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ht="15.75" customHeight="1">
      <c r="A135" s="18"/>
      <c r="B135" s="19"/>
      <c r="C135" s="27"/>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ht="15.75" customHeight="1">
      <c r="A136" s="18"/>
      <c r="B136" s="19"/>
      <c r="C136" s="27"/>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ht="15.75" customHeight="1">
      <c r="A137" s="18"/>
      <c r="B137" s="19"/>
      <c r="C137" s="27"/>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ht="15.75" customHeight="1">
      <c r="A138" s="18"/>
      <c r="B138" s="19"/>
      <c r="C138" s="27"/>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ht="15.75" customHeight="1">
      <c r="A139" s="18"/>
      <c r="B139" s="19"/>
      <c r="C139" s="27"/>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ht="15.75" customHeight="1">
      <c r="A140" s="18"/>
      <c r="B140" s="19"/>
      <c r="C140" s="27"/>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ht="15.75" customHeight="1">
      <c r="A141" s="18"/>
      <c r="B141" s="19"/>
      <c r="C141" s="27"/>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ht="15.75" customHeight="1">
      <c r="A142" s="18"/>
      <c r="B142" s="19"/>
      <c r="C142" s="27"/>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ht="15.75" customHeight="1">
      <c r="A143" s="18"/>
      <c r="B143" s="19"/>
      <c r="C143" s="27"/>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ht="15.75" customHeight="1">
      <c r="A144" s="18"/>
      <c r="B144" s="19"/>
      <c r="C144" s="27"/>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ht="15.75" customHeight="1">
      <c r="A145" s="18"/>
      <c r="B145" s="19"/>
      <c r="C145" s="27"/>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ht="15.75" customHeight="1">
      <c r="A146" s="18"/>
      <c r="B146" s="19"/>
      <c r="C146" s="27"/>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ht="15.75" customHeight="1">
      <c r="A147" s="18"/>
      <c r="B147" s="19"/>
      <c r="C147" s="27"/>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ht="15.75" customHeight="1">
      <c r="A148" s="18"/>
      <c r="B148" s="19"/>
      <c r="C148" s="27"/>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ht="15.75" customHeight="1">
      <c r="A149" s="18"/>
      <c r="B149" s="19"/>
      <c r="C149" s="27"/>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ht="15.75" customHeight="1">
      <c r="A150" s="18"/>
      <c r="B150" s="19"/>
      <c r="C150" s="27"/>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ht="15.75" customHeight="1">
      <c r="A151" s="18"/>
      <c r="B151" s="19"/>
      <c r="C151" s="27"/>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ht="15.75" customHeight="1">
      <c r="A152" s="18"/>
      <c r="B152" s="19"/>
      <c r="C152" s="27"/>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ht="15.75" customHeight="1">
      <c r="A153" s="18"/>
      <c r="B153" s="19"/>
      <c r="C153" s="27"/>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ht="15.75" customHeight="1">
      <c r="A154" s="18"/>
      <c r="B154" s="19"/>
      <c r="C154" s="27"/>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ht="15.75" customHeight="1">
      <c r="A155" s="18"/>
      <c r="B155" s="19"/>
      <c r="C155" s="27"/>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ht="15.75" customHeight="1">
      <c r="A156" s="18"/>
      <c r="B156" s="19"/>
      <c r="C156" s="27"/>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ht="15.75" customHeight="1">
      <c r="A157" s="18"/>
      <c r="B157" s="19"/>
      <c r="C157" s="27"/>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ht="15.75" customHeight="1">
      <c r="A158" s="18"/>
      <c r="B158" s="19"/>
      <c r="C158" s="27"/>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ht="15.75" customHeight="1">
      <c r="A159" s="18"/>
      <c r="B159" s="19"/>
      <c r="C159" s="27"/>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ht="15.75" customHeight="1">
      <c r="A160" s="18"/>
      <c r="B160" s="19"/>
      <c r="C160" s="27"/>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ht="15.75" customHeight="1">
      <c r="A161" s="18"/>
      <c r="B161" s="19"/>
      <c r="C161" s="27"/>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ht="15.75" customHeight="1">
      <c r="A162" s="18"/>
      <c r="B162" s="19"/>
      <c r="C162" s="27"/>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ht="15.75" customHeight="1">
      <c r="A163" s="18"/>
      <c r="B163" s="19"/>
      <c r="C163" s="27"/>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ht="15.75" customHeight="1">
      <c r="A164" s="18"/>
      <c r="B164" s="19"/>
      <c r="C164" s="27"/>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ht="15.75" customHeight="1">
      <c r="A165" s="18"/>
      <c r="B165" s="19"/>
      <c r="C165" s="27"/>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ht="15.75" customHeight="1">
      <c r="A166" s="18"/>
      <c r="B166" s="19"/>
      <c r="C166" s="27"/>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ht="15.75" customHeight="1">
      <c r="A167" s="18"/>
      <c r="B167" s="19"/>
      <c r="C167" s="27"/>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ht="15.75" customHeight="1">
      <c r="A168" s="18"/>
      <c r="B168" s="19"/>
      <c r="C168" s="27"/>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ht="15.75" customHeight="1">
      <c r="A169" s="18"/>
      <c r="B169" s="19"/>
      <c r="C169" s="27"/>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ht="15.75" customHeight="1">
      <c r="A170" s="18"/>
      <c r="B170" s="19"/>
      <c r="C170" s="27"/>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ht="15.75" customHeight="1">
      <c r="A171" s="18"/>
      <c r="B171" s="19"/>
      <c r="C171" s="27"/>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ht="15.75" customHeight="1">
      <c r="A172" s="18"/>
      <c r="B172" s="19"/>
      <c r="C172" s="27"/>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ht="15.75" customHeight="1">
      <c r="A173" s="18"/>
      <c r="B173" s="19"/>
      <c r="C173" s="27"/>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ht="15.75" customHeight="1">
      <c r="A174" s="18"/>
      <c r="B174" s="19"/>
      <c r="C174" s="27"/>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ht="15.75" customHeight="1">
      <c r="A175" s="18"/>
      <c r="B175" s="19"/>
      <c r="C175" s="27"/>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ht="15.75" customHeight="1">
      <c r="A176" s="18"/>
      <c r="B176" s="19"/>
      <c r="C176" s="27"/>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ht="15.75" customHeight="1">
      <c r="A177" s="18"/>
      <c r="B177" s="19"/>
      <c r="C177" s="27"/>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ht="15.75" customHeight="1">
      <c r="A178" s="18"/>
      <c r="B178" s="19"/>
      <c r="C178" s="27"/>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ht="15.75" customHeight="1">
      <c r="A179" s="18"/>
      <c r="B179" s="19"/>
      <c r="C179" s="27"/>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ht="15.75" customHeight="1">
      <c r="A180" s="18"/>
      <c r="B180" s="19"/>
      <c r="C180" s="27"/>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ht="15.75" customHeight="1">
      <c r="A181" s="18"/>
      <c r="B181" s="19"/>
      <c r="C181" s="27"/>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ht="15.75" customHeight="1">
      <c r="A182" s="18"/>
      <c r="B182" s="19"/>
      <c r="C182" s="27"/>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ht="15.75" customHeight="1">
      <c r="A183" s="18"/>
      <c r="B183" s="19"/>
      <c r="C183" s="27"/>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ht="15.75" customHeight="1">
      <c r="A184" s="18"/>
      <c r="B184" s="19"/>
      <c r="C184" s="27"/>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ht="15.75" customHeight="1">
      <c r="A185" s="18"/>
      <c r="B185" s="19"/>
      <c r="C185" s="27"/>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ht="15.75" customHeight="1">
      <c r="A186" s="18"/>
      <c r="B186" s="19"/>
      <c r="C186" s="27"/>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ht="15.75" customHeight="1">
      <c r="A187" s="18"/>
      <c r="B187" s="19"/>
      <c r="C187" s="27"/>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ht="15.75" customHeight="1">
      <c r="A188" s="18"/>
      <c r="B188" s="19"/>
      <c r="C188" s="27"/>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ht="15.75" customHeight="1">
      <c r="A189" s="18"/>
      <c r="B189" s="19"/>
      <c r="C189" s="27"/>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ht="15.75" customHeight="1">
      <c r="A190" s="18"/>
      <c r="B190" s="19"/>
      <c r="C190" s="27"/>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ht="15.75" customHeight="1">
      <c r="A191" s="18"/>
      <c r="B191" s="19"/>
      <c r="C191" s="27"/>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ht="15.75" customHeight="1">
      <c r="A192" s="18"/>
      <c r="B192" s="19"/>
      <c r="C192" s="27"/>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ht="15.75" customHeight="1">
      <c r="A193" s="18"/>
      <c r="B193" s="19"/>
      <c r="C193" s="27"/>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ht="15.75" customHeight="1">
      <c r="A194" s="18"/>
      <c r="B194" s="19"/>
      <c r="C194" s="27"/>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ht="15.75" customHeight="1">
      <c r="A195" s="18"/>
      <c r="B195" s="19"/>
      <c r="C195" s="27"/>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ht="15.75" customHeight="1">
      <c r="A196" s="18"/>
      <c r="B196" s="19"/>
      <c r="C196" s="27"/>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ht="15.75" customHeight="1">
      <c r="A197" s="18"/>
      <c r="B197" s="19"/>
      <c r="C197" s="27"/>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ht="15.75" customHeight="1">
      <c r="A198" s="18"/>
      <c r="B198" s="19"/>
      <c r="C198" s="27"/>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ht="15.75" customHeight="1">
      <c r="A199" s="18"/>
      <c r="B199" s="19"/>
      <c r="C199" s="27"/>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ht="15.75" customHeight="1">
      <c r="A200" s="18"/>
      <c r="B200" s="19"/>
      <c r="C200" s="27"/>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ht="15.75" customHeight="1">
      <c r="A201" s="18"/>
      <c r="B201" s="19"/>
      <c r="C201" s="27"/>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ht="15.75" customHeight="1">
      <c r="A202" s="18"/>
      <c r="B202" s="19"/>
      <c r="C202" s="27"/>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ht="15.75" customHeight="1">
      <c r="A203" s="18"/>
      <c r="B203" s="19"/>
      <c r="C203" s="27"/>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ht="15.75" customHeight="1">
      <c r="A204" s="18"/>
      <c r="B204" s="19"/>
      <c r="C204" s="27"/>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ht="15.75" customHeight="1">
      <c r="A205" s="18"/>
      <c r="B205" s="19"/>
      <c r="C205" s="27"/>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ht="15.75" customHeight="1">
      <c r="A206" s="18"/>
      <c r="B206" s="19"/>
      <c r="C206" s="27"/>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ht="15.75" customHeight="1">
      <c r="A207" s="18"/>
      <c r="B207" s="19"/>
      <c r="C207" s="27"/>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ht="15.75" customHeight="1">
      <c r="A208" s="18"/>
      <c r="B208" s="19"/>
      <c r="C208" s="27"/>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ht="15.75" customHeight="1">
      <c r="A209" s="18"/>
      <c r="B209" s="19"/>
      <c r="C209" s="27"/>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ht="15.75" customHeight="1">
      <c r="A210" s="18"/>
      <c r="B210" s="19"/>
      <c r="C210" s="27"/>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ht="15.75" customHeight="1">
      <c r="A211" s="18"/>
      <c r="B211" s="19"/>
      <c r="C211" s="27"/>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ht="15.75" customHeight="1">
      <c r="A212" s="18"/>
      <c r="B212" s="19"/>
      <c r="C212" s="27"/>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ht="15.75" customHeight="1">
      <c r="A213" s="18"/>
      <c r="B213" s="19"/>
      <c r="C213" s="27"/>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ht="15.75" customHeight="1">
      <c r="A214" s="18"/>
      <c r="B214" s="19"/>
      <c r="C214" s="27"/>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ht="15.75" customHeight="1">
      <c r="A215" s="18"/>
      <c r="B215" s="19"/>
      <c r="C215" s="27"/>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ht="15.75" customHeight="1">
      <c r="A216" s="18"/>
      <c r="B216" s="19"/>
      <c r="C216" s="27"/>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ht="15.75" customHeight="1">
      <c r="A217" s="18"/>
      <c r="B217" s="19"/>
      <c r="C217" s="27"/>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ht="15.75" customHeight="1">
      <c r="A218" s="18"/>
      <c r="B218" s="19"/>
      <c r="C218" s="27"/>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ht="15.75" customHeight="1">
      <c r="A219" s="18"/>
      <c r="B219" s="19"/>
      <c r="C219" s="27"/>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ht="15.75" customHeight="1">
      <c r="A220" s="18"/>
      <c r="B220" s="19"/>
      <c r="C220" s="27"/>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ht="15.75" customHeight="1">
      <c r="A221" s="18"/>
      <c r="B221" s="19"/>
      <c r="C221" s="27"/>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ht="15.75" customHeight="1">
      <c r="A222" s="18"/>
      <c r="B222" s="19"/>
      <c r="C222" s="27"/>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ht="15.75" customHeight="1">
      <c r="A223" s="18"/>
      <c r="B223" s="19"/>
      <c r="C223" s="27"/>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ht="15.75" customHeight="1">
      <c r="A224" s="18"/>
      <c r="B224" s="19"/>
      <c r="C224" s="27"/>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ht="15.75" customHeight="1">
      <c r="A225" s="18"/>
      <c r="B225" s="19"/>
      <c r="C225" s="27"/>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ht="15.75" customHeight="1">
      <c r="A226" s="18"/>
      <c r="B226" s="19"/>
      <c r="C226" s="27"/>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ht="15.75" customHeight="1">
      <c r="A227" s="18"/>
      <c r="B227" s="19"/>
      <c r="C227" s="27"/>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ht="15.75" customHeight="1">
      <c r="A228" s="18"/>
      <c r="B228" s="19"/>
      <c r="C228" s="27"/>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ht="15.75" customHeight="1">
      <c r="A229" s="18"/>
      <c r="B229" s="19"/>
      <c r="C229" s="27"/>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ht="15.75" customHeight="1">
      <c r="A230" s="18"/>
      <c r="B230" s="19"/>
      <c r="C230" s="27"/>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ht="15.75" customHeight="1">
      <c r="A231" s="18"/>
      <c r="B231" s="19"/>
      <c r="C231" s="27"/>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ht="15.75" customHeight="1">
      <c r="A232" s="18"/>
      <c r="B232" s="19"/>
      <c r="C232" s="27"/>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ht="15.75" customHeight="1">
      <c r="A233" s="18"/>
      <c r="B233" s="19"/>
      <c r="C233" s="27"/>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ht="15.75" customHeight="1">
      <c r="A234" s="18"/>
      <c r="B234" s="19"/>
      <c r="C234" s="27"/>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ht="15.75" customHeight="1">
      <c r="A235" s="18"/>
      <c r="B235" s="19"/>
      <c r="C235" s="27"/>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ht="15.75" customHeight="1">
      <c r="A236" s="18"/>
      <c r="B236" s="19"/>
      <c r="C236" s="27"/>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ht="15.75" customHeight="1">
      <c r="A237" s="18"/>
      <c r="B237" s="19"/>
      <c r="C237" s="27"/>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ht="15.75" customHeight="1">
      <c r="A238" s="18"/>
      <c r="B238" s="19"/>
      <c r="C238" s="27"/>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ht="15.75" customHeight="1">
      <c r="A239" s="18"/>
      <c r="B239" s="19"/>
      <c r="C239" s="27"/>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ht="15.75" customHeight="1">
      <c r="A240" s="18"/>
      <c r="B240" s="19"/>
      <c r="C240" s="27"/>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ht="15.75" customHeight="1">
      <c r="A241" s="18"/>
      <c r="B241" s="19"/>
      <c r="C241" s="27"/>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ht="15.75" customHeight="1">
      <c r="A242" s="18"/>
      <c r="B242" s="19"/>
      <c r="C242" s="27"/>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ht="15.75" customHeight="1">
      <c r="A243" s="18"/>
      <c r="B243" s="19"/>
      <c r="C243" s="27"/>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ht="15.75" customHeight="1">
      <c r="A244" s="18"/>
      <c r="B244" s="19"/>
      <c r="C244" s="27"/>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ht="15.75" customHeight="1">
      <c r="A245" s="18"/>
      <c r="B245" s="19"/>
      <c r="C245" s="27"/>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ht="15.75" customHeight="1">
      <c r="A246" s="18"/>
      <c r="B246" s="19"/>
      <c r="C246" s="27"/>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ht="15.75" customHeight="1">
      <c r="A247" s="18"/>
      <c r="B247" s="19"/>
      <c r="C247" s="27"/>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ht="15.75" customHeight="1">
      <c r="A248" s="18"/>
      <c r="B248" s="19"/>
      <c r="C248" s="27"/>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ht="15.75" customHeight="1">
      <c r="A249" s="18"/>
      <c r="B249" s="19"/>
      <c r="C249" s="27"/>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ht="15.75" customHeight="1">
      <c r="A250" s="18"/>
      <c r="B250" s="19"/>
      <c r="C250" s="27"/>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ht="15.75" customHeight="1">
      <c r="A251" s="18"/>
      <c r="B251" s="19"/>
      <c r="C251" s="27"/>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ht="15.75" customHeight="1">
      <c r="A252" s="18"/>
      <c r="B252" s="19"/>
      <c r="C252" s="27"/>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ht="15.75" customHeight="1">
      <c r="A253" s="18"/>
      <c r="B253" s="19"/>
      <c r="C253" s="27"/>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ht="15.75" customHeight="1">
      <c r="A254" s="18"/>
      <c r="B254" s="19"/>
      <c r="C254" s="27"/>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ht="15.75" customHeight="1">
      <c r="A255" s="18"/>
      <c r="B255" s="19"/>
      <c r="C255" s="27"/>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ht="15.75" customHeight="1">
      <c r="A256" s="18"/>
      <c r="B256" s="19"/>
      <c r="C256" s="27"/>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ht="15.75" customHeight="1">
      <c r="A257" s="18"/>
      <c r="B257" s="19"/>
      <c r="C257" s="27"/>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ht="15.75" customHeight="1">
      <c r="A258" s="18"/>
      <c r="B258" s="19"/>
      <c r="C258" s="27"/>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ht="15.75" customHeight="1">
      <c r="A259" s="18"/>
      <c r="B259" s="19"/>
      <c r="C259" s="27"/>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ht="15.75" customHeight="1">
      <c r="A260" s="18"/>
      <c r="B260" s="19"/>
      <c r="C260" s="27"/>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ht="15.75" customHeight="1">
      <c r="A261" s="18"/>
      <c r="B261" s="19"/>
      <c r="C261" s="27"/>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ht="15.75" customHeight="1">
      <c r="A262" s="18"/>
      <c r="B262" s="19"/>
      <c r="C262" s="27"/>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ht="15.75" customHeight="1">
      <c r="A263" s="18"/>
      <c r="B263" s="19"/>
      <c r="C263" s="27"/>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ht="15.75" customHeight="1">
      <c r="A264" s="18"/>
      <c r="B264" s="19"/>
      <c r="C264" s="27"/>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ht="15.75" customHeight="1">
      <c r="A265" s="18"/>
      <c r="B265" s="19"/>
      <c r="C265" s="27"/>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ht="15.75" customHeight="1">
      <c r="A266" s="18"/>
      <c r="B266" s="19"/>
      <c r="C266" s="27"/>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ht="15.75" customHeight="1">
      <c r="A267" s="18"/>
      <c r="B267" s="19"/>
      <c r="C267" s="27"/>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ht="15.75" customHeight="1">
      <c r="A268" s="18"/>
      <c r="B268" s="19"/>
      <c r="C268" s="27"/>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ht="15.75" customHeight="1">
      <c r="A269" s="18"/>
      <c r="B269" s="19"/>
      <c r="C269" s="27"/>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ht="15.75" customHeight="1">
      <c r="A270" s="18"/>
      <c r="B270" s="19"/>
      <c r="C270" s="27"/>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ht="15.75" customHeight="1">
      <c r="A271" s="18"/>
      <c r="B271" s="19"/>
      <c r="C271" s="27"/>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ht="15.75" customHeight="1">
      <c r="A272" s="18"/>
      <c r="B272" s="19"/>
      <c r="C272" s="27"/>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ht="15.75" customHeight="1">
      <c r="A273" s="18"/>
      <c r="B273" s="19"/>
      <c r="C273" s="27"/>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ht="15.75" customHeight="1">
      <c r="A274" s="18"/>
      <c r="B274" s="19"/>
      <c r="C274" s="27"/>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ht="15.75" customHeight="1">
      <c r="A275" s="18"/>
      <c r="B275" s="19"/>
      <c r="C275" s="27"/>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ht="15.75" customHeight="1">
      <c r="A276" s="18"/>
      <c r="B276" s="19"/>
      <c r="C276" s="27"/>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ht="15.75" customHeight="1">
      <c r="A277" s="18"/>
      <c r="B277" s="19"/>
      <c r="C277" s="27"/>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ht="15.75" customHeight="1">
      <c r="A278" s="18"/>
      <c r="B278" s="19"/>
      <c r="C278" s="27"/>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ht="15.75" customHeight="1">
      <c r="A279" s="18"/>
      <c r="B279" s="19"/>
      <c r="C279" s="27"/>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ht="15.75" customHeight="1">
      <c r="A280" s="18"/>
      <c r="B280" s="19"/>
      <c r="C280" s="27"/>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ht="15.75" customHeight="1">
      <c r="A281" s="18"/>
      <c r="B281" s="19"/>
      <c r="C281" s="27"/>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ht="15.75" customHeight="1">
      <c r="A282" s="18"/>
      <c r="B282" s="19"/>
      <c r="C282" s="27"/>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ht="15.75" customHeight="1">
      <c r="A283" s="18"/>
      <c r="B283" s="19"/>
      <c r="C283" s="27"/>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ht="15.75" customHeight="1">
      <c r="A284" s="18"/>
      <c r="B284" s="19"/>
      <c r="C284" s="27"/>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ht="15.75" customHeight="1">
      <c r="A285" s="18"/>
      <c r="B285" s="19"/>
      <c r="C285" s="27"/>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ht="15.75" customHeight="1">
      <c r="A286" s="18"/>
      <c r="B286" s="19"/>
      <c r="C286" s="27"/>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ht="15.75" customHeight="1">
      <c r="A287" s="18"/>
      <c r="B287" s="19"/>
      <c r="C287" s="27"/>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ht="15.75" customHeight="1">
      <c r="A288" s="18"/>
      <c r="B288" s="19"/>
      <c r="C288" s="27"/>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ht="15.75" customHeight="1">
      <c r="A289" s="18"/>
      <c r="B289" s="19"/>
      <c r="C289" s="27"/>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ht="15.75" customHeight="1">
      <c r="A290" s="18"/>
      <c r="B290" s="19"/>
      <c r="C290" s="27"/>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ht="15.75" customHeight="1">
      <c r="A291" s="18"/>
      <c r="B291" s="19"/>
      <c r="C291" s="27"/>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ht="15.75" customHeight="1">
      <c r="A292" s="18"/>
      <c r="B292" s="19"/>
      <c r="C292" s="27"/>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ht="15.75" customHeight="1">
      <c r="A293" s="18"/>
      <c r="B293" s="19"/>
      <c r="C293" s="27"/>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ht="15.75" customHeight="1">
      <c r="A294" s="18"/>
      <c r="B294" s="19"/>
      <c r="C294" s="27"/>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ht="15.75" customHeight="1">
      <c r="A295" s="18"/>
      <c r="B295" s="19"/>
      <c r="C295" s="27"/>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ht="15.75" customHeight="1">
      <c r="A296" s="18"/>
      <c r="B296" s="19"/>
      <c r="C296" s="27"/>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ht="15.75" customHeight="1">
      <c r="A297" s="18"/>
      <c r="B297" s="19"/>
      <c r="C297" s="27"/>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ht="15.75" customHeight="1">
      <c r="A298" s="18"/>
      <c r="B298" s="19"/>
      <c r="C298" s="27"/>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ht="15.75" customHeight="1">
      <c r="A299" s="18"/>
      <c r="B299" s="19"/>
      <c r="C299" s="27"/>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ht="15.75" customHeight="1">
      <c r="A300" s="18"/>
      <c r="B300" s="19"/>
      <c r="C300" s="27"/>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ht="15.75" customHeight="1">
      <c r="A301" s="18"/>
      <c r="B301" s="19"/>
      <c r="C301" s="27"/>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ht="15.75" customHeight="1">
      <c r="A302" s="18"/>
      <c r="B302" s="19"/>
      <c r="C302" s="27"/>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ht="15.75" customHeight="1">
      <c r="A303" s="18"/>
      <c r="B303" s="19"/>
      <c r="C303" s="27"/>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ht="15.75" customHeight="1">
      <c r="A304" s="18"/>
      <c r="B304" s="19"/>
      <c r="C304" s="27"/>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ht="15.75" customHeight="1">
      <c r="A305" s="18"/>
      <c r="B305" s="19"/>
      <c r="C305" s="27"/>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ht="15.75" customHeight="1">
      <c r="A306" s="18"/>
      <c r="B306" s="19"/>
      <c r="C306" s="27"/>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ht="15.75" customHeight="1">
      <c r="A307" s="18"/>
      <c r="B307" s="19"/>
      <c r="C307" s="27"/>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ht="15.75" customHeight="1">
      <c r="A308" s="18"/>
      <c r="B308" s="19"/>
      <c r="C308" s="27"/>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ht="15.75" customHeight="1">
      <c r="A309" s="18"/>
      <c r="B309" s="19"/>
      <c r="C309" s="27"/>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ht="15.75" customHeight="1">
      <c r="A310" s="18"/>
      <c r="B310" s="19"/>
      <c r="C310" s="27"/>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ht="15.75" customHeight="1">
      <c r="A311" s="18"/>
      <c r="B311" s="19"/>
      <c r="C311" s="27"/>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ht="15.75" customHeight="1">
      <c r="A312" s="18"/>
      <c r="B312" s="19"/>
      <c r="C312" s="27"/>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ht="15.75" customHeight="1">
      <c r="A313" s="18"/>
      <c r="B313" s="19"/>
      <c r="C313" s="27"/>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ht="15.75" customHeight="1">
      <c r="A314" s="18"/>
      <c r="B314" s="19"/>
      <c r="C314" s="27"/>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ht="15.75" customHeight="1">
      <c r="A315" s="18"/>
      <c r="B315" s="19"/>
      <c r="C315" s="27"/>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ht="15.75" customHeight="1">
      <c r="A316" s="18"/>
      <c r="B316" s="19"/>
      <c r="C316" s="27"/>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ht="15.75" customHeight="1">
      <c r="A317" s="18"/>
      <c r="B317" s="19"/>
      <c r="C317" s="27"/>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ht="15.75" customHeight="1">
      <c r="A318" s="18"/>
      <c r="B318" s="19"/>
      <c r="C318" s="27"/>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ht="15.75" customHeight="1">
      <c r="A319" s="18"/>
      <c r="B319" s="19"/>
      <c r="C319" s="27"/>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ht="15.75" customHeight="1">
      <c r="A320" s="18"/>
      <c r="B320" s="19"/>
      <c r="C320" s="27"/>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ht="15.75" customHeight="1">
      <c r="A321" s="18"/>
      <c r="B321" s="19"/>
      <c r="C321" s="27"/>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ht="15.75" customHeight="1">
      <c r="A322" s="18"/>
      <c r="B322" s="19"/>
      <c r="C322" s="27"/>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ht="15.75" customHeight="1">
      <c r="A323" s="18"/>
      <c r="B323" s="19"/>
      <c r="C323" s="27"/>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ht="15.75" customHeight="1">
      <c r="A324" s="18"/>
      <c r="B324" s="19"/>
      <c r="C324" s="27"/>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ht="15.75" customHeight="1">
      <c r="A325" s="18"/>
      <c r="B325" s="19"/>
      <c r="C325" s="27"/>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ht="15.75" customHeight="1">
      <c r="A326" s="18"/>
      <c r="B326" s="19"/>
      <c r="C326" s="27"/>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ht="15.75" customHeight="1">
      <c r="A327" s="18"/>
      <c r="B327" s="19"/>
      <c r="C327" s="27"/>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ht="15.75" customHeight="1">
      <c r="A328" s="18"/>
      <c r="B328" s="19"/>
      <c r="C328" s="27"/>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ht="15.75" customHeight="1">
      <c r="A329" s="18"/>
      <c r="B329" s="19"/>
      <c r="C329" s="27"/>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ht="15.75" customHeight="1">
      <c r="A330" s="18"/>
      <c r="B330" s="19"/>
      <c r="C330" s="27"/>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ht="15.75" customHeight="1">
      <c r="A331" s="18"/>
      <c r="B331" s="19"/>
      <c r="C331" s="27"/>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ht="15.75" customHeight="1">
      <c r="A332" s="18"/>
      <c r="B332" s="19"/>
      <c r="C332" s="27"/>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ht="15.75" customHeight="1">
      <c r="A333" s="18"/>
      <c r="B333" s="19"/>
      <c r="C333" s="27"/>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ht="15.75" customHeight="1">
      <c r="A334" s="18"/>
      <c r="B334" s="19"/>
      <c r="C334" s="27"/>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ht="15.75" customHeight="1">
      <c r="A335" s="18"/>
      <c r="B335" s="19"/>
      <c r="C335" s="27"/>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ht="15.75" customHeight="1">
      <c r="A336" s="18"/>
      <c r="B336" s="19"/>
      <c r="C336" s="27"/>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ht="15.75" customHeight="1">
      <c r="A337" s="18"/>
      <c r="B337" s="19"/>
      <c r="C337" s="27"/>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ht="15.75" customHeight="1">
      <c r="A338" s="18"/>
      <c r="B338" s="19"/>
      <c r="C338" s="27"/>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ht="15.75" customHeight="1">
      <c r="A339" s="18"/>
      <c r="B339" s="19"/>
      <c r="C339" s="27"/>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ht="15.75" customHeight="1">
      <c r="A340" s="18"/>
      <c r="B340" s="19"/>
      <c r="C340" s="27"/>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ht="15.75" customHeight="1">
      <c r="A341" s="18"/>
      <c r="B341" s="19"/>
      <c r="C341" s="27"/>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ht="15.75" customHeight="1">
      <c r="A342" s="18"/>
      <c r="B342" s="19"/>
      <c r="C342" s="27"/>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ht="15.75" customHeight="1">
      <c r="A343" s="18"/>
      <c r="B343" s="19"/>
      <c r="C343" s="27"/>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ht="15.75" customHeight="1">
      <c r="A344" s="18"/>
      <c r="B344" s="19"/>
      <c r="C344" s="27"/>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ht="15.75" customHeight="1">
      <c r="A345" s="18"/>
      <c r="B345" s="19"/>
      <c r="C345" s="27"/>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ht="15.75" customHeight="1">
      <c r="A346" s="18"/>
      <c r="B346" s="19"/>
      <c r="C346" s="27"/>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ht="15.75" customHeight="1">
      <c r="A347" s="18"/>
      <c r="B347" s="19"/>
      <c r="C347" s="27"/>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ht="15.75" customHeight="1">
      <c r="A348" s="18"/>
      <c r="B348" s="19"/>
      <c r="C348" s="27"/>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ht="15.75" customHeight="1">
      <c r="A349" s="18"/>
      <c r="B349" s="19"/>
      <c r="C349" s="27"/>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ht="15.75" customHeight="1">
      <c r="A350" s="18"/>
      <c r="B350" s="19"/>
      <c r="C350" s="27"/>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ht="15.75" customHeight="1">
      <c r="A351" s="18"/>
      <c r="B351" s="19"/>
      <c r="C351" s="27"/>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ht="15.75" customHeight="1">
      <c r="A352" s="18"/>
      <c r="B352" s="19"/>
      <c r="C352" s="27"/>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ht="15.75" customHeight="1">
      <c r="A353" s="18"/>
      <c r="B353" s="19"/>
      <c r="C353" s="27"/>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ht="15.75" customHeight="1">
      <c r="A354" s="18"/>
      <c r="B354" s="19"/>
      <c r="C354" s="27"/>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ht="15.75" customHeight="1">
      <c r="A355" s="18"/>
      <c r="B355" s="19"/>
      <c r="C355" s="27"/>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ht="15.75" customHeight="1">
      <c r="A356" s="18"/>
      <c r="B356" s="19"/>
      <c r="C356" s="27"/>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ht="15.75" customHeight="1">
      <c r="A357" s="18"/>
      <c r="B357" s="19"/>
      <c r="C357" s="27"/>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ht="15.75" customHeight="1">
      <c r="A358" s="18"/>
      <c r="B358" s="19"/>
      <c r="C358" s="27"/>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ht="15.75" customHeight="1">
      <c r="A359" s="18"/>
      <c r="B359" s="19"/>
      <c r="C359" s="27"/>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ht="15.75" customHeight="1">
      <c r="A360" s="18"/>
      <c r="B360" s="19"/>
      <c r="C360" s="27"/>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ht="15.75" customHeight="1">
      <c r="A361" s="18"/>
      <c r="B361" s="19"/>
      <c r="C361" s="27"/>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ht="15.75" customHeight="1">
      <c r="A362" s="18"/>
      <c r="B362" s="19"/>
      <c r="C362" s="27"/>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ht="15.75" customHeight="1">
      <c r="A363" s="18"/>
      <c r="B363" s="19"/>
      <c r="C363" s="27"/>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ht="15.75" customHeight="1">
      <c r="A364" s="18"/>
      <c r="B364" s="19"/>
      <c r="C364" s="27"/>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ht="15.75" customHeight="1">
      <c r="A365" s="18"/>
      <c r="B365" s="19"/>
      <c r="C365" s="27"/>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ht="15.75" customHeight="1">
      <c r="A366" s="18"/>
      <c r="B366" s="19"/>
      <c r="C366" s="27"/>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ht="15.75" customHeight="1">
      <c r="A367" s="18"/>
      <c r="B367" s="19"/>
      <c r="C367" s="27"/>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ht="15.75" customHeight="1">
      <c r="A368" s="18"/>
      <c r="B368" s="19"/>
      <c r="C368" s="27"/>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ht="15.75" customHeight="1">
      <c r="A369" s="18"/>
      <c r="B369" s="19"/>
      <c r="C369" s="27"/>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ht="15.75" customHeight="1">
      <c r="A370" s="18"/>
      <c r="B370" s="19"/>
      <c r="C370" s="27"/>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ht="15.75" customHeight="1">
      <c r="A371" s="18"/>
      <c r="B371" s="19"/>
      <c r="C371" s="27"/>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ht="15.75" customHeight="1">
      <c r="A372" s="18"/>
      <c r="B372" s="19"/>
      <c r="C372" s="27"/>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ht="15.75" customHeight="1">
      <c r="A373" s="18"/>
      <c r="B373" s="19"/>
      <c r="C373" s="27"/>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ht="15.75" customHeight="1">
      <c r="A374" s="18"/>
      <c r="B374" s="19"/>
      <c r="C374" s="27"/>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ht="15.75" customHeight="1">
      <c r="A375" s="18"/>
      <c r="B375" s="19"/>
      <c r="C375" s="27"/>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ht="15.75" customHeight="1">
      <c r="A376" s="18"/>
      <c r="B376" s="19"/>
      <c r="C376" s="27"/>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ht="15.75" customHeight="1">
      <c r="A377" s="18"/>
      <c r="B377" s="19"/>
      <c r="C377" s="27"/>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ht="15.75" customHeight="1">
      <c r="A378" s="18"/>
      <c r="B378" s="19"/>
      <c r="C378" s="27"/>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ht="15.75" customHeight="1">
      <c r="A379" s="18"/>
      <c r="B379" s="19"/>
      <c r="C379" s="27"/>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ht="15.75" customHeight="1">
      <c r="A380" s="18"/>
      <c r="B380" s="19"/>
      <c r="C380" s="27"/>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ht="15.75" customHeight="1">
      <c r="A381" s="18"/>
      <c r="B381" s="19"/>
      <c r="C381" s="27"/>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ht="15.75" customHeight="1">
      <c r="A382" s="18"/>
      <c r="B382" s="19"/>
      <c r="C382" s="27"/>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ht="15.75" customHeight="1">
      <c r="A383" s="18"/>
      <c r="B383" s="19"/>
      <c r="C383" s="27"/>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ht="15.75" customHeight="1">
      <c r="A384" s="18"/>
      <c r="B384" s="19"/>
      <c r="C384" s="27"/>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ht="15.75" customHeight="1">
      <c r="A385" s="18"/>
      <c r="B385" s="19"/>
      <c r="C385" s="27"/>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ht="15.75" customHeight="1">
      <c r="A386" s="18"/>
      <c r="B386" s="19"/>
      <c r="C386" s="27"/>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ht="15.75" customHeight="1">
      <c r="A387" s="18"/>
      <c r="B387" s="19"/>
      <c r="C387" s="27"/>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ht="15.75" customHeight="1">
      <c r="A388" s="18"/>
      <c r="B388" s="19"/>
      <c r="C388" s="27"/>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ht="15.75" customHeight="1">
      <c r="A389" s="18"/>
      <c r="B389" s="19"/>
      <c r="C389" s="27"/>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ht="15.75" customHeight="1">
      <c r="A390" s="18"/>
      <c r="B390" s="19"/>
      <c r="C390" s="27"/>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ht="15.75" customHeight="1">
      <c r="A391" s="18"/>
      <c r="B391" s="19"/>
      <c r="C391" s="27"/>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ht="15.75" customHeight="1">
      <c r="A392" s="18"/>
      <c r="B392" s="19"/>
      <c r="C392" s="27"/>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ht="15.75" customHeight="1">
      <c r="A393" s="18"/>
      <c r="B393" s="19"/>
      <c r="C393" s="27"/>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ht="15.75" customHeight="1">
      <c r="A394" s="18"/>
      <c r="B394" s="19"/>
      <c r="C394" s="27"/>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ht="15.75" customHeight="1">
      <c r="A395" s="18"/>
      <c r="B395" s="19"/>
      <c r="C395" s="27"/>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ht="15.75" customHeight="1">
      <c r="A396" s="18"/>
      <c r="B396" s="19"/>
      <c r="C396" s="27"/>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ht="15.75" customHeight="1">
      <c r="A397" s="18"/>
      <c r="B397" s="19"/>
      <c r="C397" s="27"/>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ht="15.75" customHeight="1">
      <c r="A398" s="18"/>
      <c r="B398" s="19"/>
      <c r="C398" s="27"/>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ht="15.75" customHeight="1">
      <c r="A399" s="18"/>
      <c r="B399" s="19"/>
      <c r="C399" s="27"/>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ht="15.75" customHeight="1">
      <c r="A400" s="18"/>
      <c r="B400" s="19"/>
      <c r="C400" s="27"/>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ht="15.75" customHeight="1">
      <c r="A401" s="18"/>
      <c r="B401" s="19"/>
      <c r="C401" s="27"/>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ht="15.75" customHeight="1">
      <c r="A402" s="18"/>
      <c r="B402" s="19"/>
      <c r="C402" s="27"/>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ht="15.75" customHeight="1">
      <c r="A403" s="18"/>
      <c r="B403" s="19"/>
      <c r="C403" s="27"/>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ht="15.75" customHeight="1">
      <c r="A404" s="18"/>
      <c r="B404" s="19"/>
      <c r="C404" s="27"/>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ht="15.75" customHeight="1">
      <c r="A405" s="18"/>
      <c r="B405" s="19"/>
      <c r="C405" s="27"/>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ht="15.75" customHeight="1">
      <c r="A406" s="18"/>
      <c r="B406" s="19"/>
      <c r="C406" s="27"/>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ht="15.75" customHeight="1">
      <c r="A407" s="18"/>
      <c r="B407" s="19"/>
      <c r="C407" s="27"/>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ht="15.75" customHeight="1">
      <c r="A408" s="18"/>
      <c r="B408" s="19"/>
      <c r="C408" s="27"/>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ht="15.75" customHeight="1">
      <c r="A409" s="18"/>
      <c r="B409" s="19"/>
      <c r="C409" s="27"/>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ht="15.75" customHeight="1">
      <c r="A410" s="18"/>
      <c r="B410" s="19"/>
      <c r="C410" s="27"/>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ht="15.75" customHeight="1">
      <c r="A411" s="18"/>
      <c r="B411" s="19"/>
      <c r="C411" s="27"/>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ht="15.75" customHeight="1">
      <c r="A412" s="18"/>
      <c r="B412" s="19"/>
      <c r="C412" s="27"/>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ht="15.75" customHeight="1">
      <c r="A413" s="18"/>
      <c r="B413" s="19"/>
      <c r="C413" s="27"/>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ht="15.75" customHeight="1">
      <c r="A414" s="18"/>
      <c r="B414" s="19"/>
      <c r="C414" s="27"/>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ht="15.75" customHeight="1">
      <c r="A415" s="18"/>
      <c r="B415" s="19"/>
      <c r="C415" s="27"/>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ht="15.75" customHeight="1">
      <c r="A416" s="18"/>
      <c r="B416" s="19"/>
      <c r="C416" s="27"/>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ht="15.75" customHeight="1">
      <c r="A417" s="18"/>
      <c r="B417" s="19"/>
      <c r="C417" s="27"/>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ht="15.75" customHeight="1">
      <c r="A418" s="18"/>
      <c r="B418" s="19"/>
      <c r="C418" s="27"/>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5.75" customHeight="1">
      <c r="A419" s="18"/>
      <c r="B419" s="19"/>
      <c r="C419" s="27"/>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5.75" customHeight="1">
      <c r="A420" s="18"/>
      <c r="B420" s="19"/>
      <c r="C420" s="27"/>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5.75" customHeight="1">
      <c r="A421" s="18"/>
      <c r="B421" s="19"/>
      <c r="C421" s="27"/>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5.75" customHeight="1">
      <c r="A422" s="18"/>
      <c r="B422" s="19"/>
      <c r="C422" s="27"/>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5.75" customHeight="1">
      <c r="A423" s="18"/>
      <c r="B423" s="19"/>
      <c r="C423" s="27"/>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5.75" customHeight="1">
      <c r="A424" s="18"/>
      <c r="B424" s="19"/>
      <c r="C424" s="27"/>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5.75" customHeight="1">
      <c r="A425" s="18"/>
      <c r="B425" s="19"/>
      <c r="C425" s="27"/>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ht="15.75" customHeight="1">
      <c r="A426" s="18"/>
      <c r="B426" s="19"/>
      <c r="C426" s="27"/>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ht="15.75" customHeight="1">
      <c r="A427" s="18"/>
      <c r="B427" s="19"/>
      <c r="C427" s="27"/>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ht="15.75" customHeight="1">
      <c r="A428" s="18"/>
      <c r="B428" s="19"/>
      <c r="C428" s="27"/>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ht="15.75" customHeight="1">
      <c r="A429" s="18"/>
      <c r="B429" s="19"/>
      <c r="C429" s="27"/>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ht="15.75" customHeight="1">
      <c r="A430" s="18"/>
      <c r="B430" s="19"/>
      <c r="C430" s="27"/>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ht="15.75" customHeight="1">
      <c r="A431" s="18"/>
      <c r="B431" s="19"/>
      <c r="C431" s="27"/>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ht="15.75" customHeight="1">
      <c r="A432" s="18"/>
      <c r="B432" s="19"/>
      <c r="C432" s="27"/>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ht="15.75" customHeight="1">
      <c r="A433" s="18"/>
      <c r="B433" s="19"/>
      <c r="C433" s="27"/>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ht="15.75" customHeight="1">
      <c r="A434" s="18"/>
      <c r="B434" s="19"/>
      <c r="C434" s="27"/>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ht="15.75" customHeight="1">
      <c r="A435" s="18"/>
      <c r="B435" s="19"/>
      <c r="C435" s="27"/>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ht="15.75" customHeight="1">
      <c r="A436" s="18"/>
      <c r="B436" s="19"/>
      <c r="C436" s="27"/>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ht="15.75" customHeight="1">
      <c r="A437" s="18"/>
      <c r="B437" s="19"/>
      <c r="C437" s="27"/>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ht="15.75" customHeight="1">
      <c r="A438" s="18"/>
      <c r="B438" s="19"/>
      <c r="C438" s="27"/>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ht="15.75" customHeight="1">
      <c r="A439" s="18"/>
      <c r="B439" s="19"/>
      <c r="C439" s="27"/>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ht="15.75" customHeight="1">
      <c r="A440" s="18"/>
      <c r="B440" s="19"/>
      <c r="C440" s="27"/>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ht="15.75" customHeight="1">
      <c r="A441" s="18"/>
      <c r="B441" s="19"/>
      <c r="C441" s="27"/>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ht="15.75" customHeight="1">
      <c r="A442" s="18"/>
      <c r="B442" s="19"/>
      <c r="C442" s="27"/>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ht="15.75" customHeight="1">
      <c r="A443" s="18"/>
      <c r="B443" s="19"/>
      <c r="C443" s="27"/>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ht="15.75" customHeight="1">
      <c r="A444" s="18"/>
      <c r="B444" s="19"/>
      <c r="C444" s="27"/>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ht="15.75" customHeight="1">
      <c r="A445" s="18"/>
      <c r="B445" s="19"/>
      <c r="C445" s="27"/>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ht="15.75" customHeight="1">
      <c r="A446" s="18"/>
      <c r="B446" s="19"/>
      <c r="C446" s="27"/>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ht="15.75" customHeight="1">
      <c r="A447" s="18"/>
      <c r="B447" s="19"/>
      <c r="C447" s="27"/>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ht="15.75" customHeight="1">
      <c r="A448" s="18"/>
      <c r="B448" s="19"/>
      <c r="C448" s="27"/>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ht="15.75" customHeight="1">
      <c r="A449" s="18"/>
      <c r="B449" s="19"/>
      <c r="C449" s="27"/>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ht="15.75" customHeight="1">
      <c r="A450" s="18"/>
      <c r="B450" s="19"/>
      <c r="C450" s="27"/>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ht="15.75" customHeight="1">
      <c r="A451" s="18"/>
      <c r="B451" s="19"/>
      <c r="C451" s="27"/>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ht="15.75" customHeight="1">
      <c r="A452" s="18"/>
      <c r="B452" s="19"/>
      <c r="C452" s="27"/>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ht="15.75" customHeight="1">
      <c r="A453" s="18"/>
      <c r="B453" s="19"/>
      <c r="C453" s="27"/>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ht="15.75" customHeight="1">
      <c r="A454" s="18"/>
      <c r="B454" s="19"/>
      <c r="C454" s="27"/>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ht="15.75" customHeight="1">
      <c r="A455" s="18"/>
      <c r="B455" s="19"/>
      <c r="C455" s="27"/>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ht="15.75" customHeight="1">
      <c r="A456" s="18"/>
      <c r="B456" s="19"/>
      <c r="C456" s="27"/>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ht="15.75" customHeight="1">
      <c r="A457" s="18"/>
      <c r="B457" s="19"/>
      <c r="C457" s="27"/>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ht="15.75" customHeight="1">
      <c r="A458" s="18"/>
      <c r="B458" s="19"/>
      <c r="C458" s="27"/>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ht="15.75" customHeight="1">
      <c r="A459" s="18"/>
      <c r="B459" s="19"/>
      <c r="C459" s="27"/>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ht="15.75" customHeight="1">
      <c r="A460" s="18"/>
      <c r="B460" s="19"/>
      <c r="C460" s="27"/>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ht="15.75" customHeight="1">
      <c r="A461" s="18"/>
      <c r="B461" s="19"/>
      <c r="C461" s="27"/>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ht="15.75" customHeight="1">
      <c r="A462" s="18"/>
      <c r="B462" s="19"/>
      <c r="C462" s="27"/>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ht="15.75" customHeight="1">
      <c r="A463" s="18"/>
      <c r="B463" s="19"/>
      <c r="C463" s="27"/>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ht="15.75" customHeight="1">
      <c r="A464" s="18"/>
      <c r="B464" s="19"/>
      <c r="C464" s="27"/>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ht="15.75" customHeight="1">
      <c r="A465" s="18"/>
      <c r="B465" s="19"/>
      <c r="C465" s="27"/>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ht="15.75" customHeight="1">
      <c r="A466" s="18"/>
      <c r="B466" s="19"/>
      <c r="C466" s="27"/>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ht="15.75" customHeight="1">
      <c r="A467" s="18"/>
      <c r="B467" s="19"/>
      <c r="C467" s="27"/>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ht="15.75" customHeight="1">
      <c r="A468" s="18"/>
      <c r="B468" s="19"/>
      <c r="C468" s="27"/>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ht="15.75" customHeight="1">
      <c r="A469" s="18"/>
      <c r="B469" s="19"/>
      <c r="C469" s="27"/>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ht="15.75" customHeight="1">
      <c r="A470" s="18"/>
      <c r="B470" s="19"/>
      <c r="C470" s="27"/>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ht="15.75" customHeight="1">
      <c r="A471" s="18"/>
      <c r="B471" s="19"/>
      <c r="C471" s="27"/>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ht="15.75" customHeight="1">
      <c r="A472" s="18"/>
      <c r="B472" s="19"/>
      <c r="C472" s="27"/>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5.75" customHeight="1">
      <c r="A473" s="18"/>
      <c r="B473" s="19"/>
      <c r="C473" s="27"/>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5.75" customHeight="1">
      <c r="A474" s="18"/>
      <c r="B474" s="19"/>
      <c r="C474" s="27"/>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5.75" customHeight="1">
      <c r="A475" s="18"/>
      <c r="B475" s="19"/>
      <c r="C475" s="27"/>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5.75" customHeight="1">
      <c r="A476" s="18"/>
      <c r="B476" s="19"/>
      <c r="C476" s="27"/>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5.75" customHeight="1">
      <c r="A477" s="18"/>
      <c r="B477" s="19"/>
      <c r="C477" s="27"/>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5.75" customHeight="1">
      <c r="A478" s="18"/>
      <c r="B478" s="19"/>
      <c r="C478" s="27"/>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5.75" customHeight="1">
      <c r="A479" s="18"/>
      <c r="B479" s="19"/>
      <c r="C479" s="27"/>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5.75" customHeight="1">
      <c r="A480" s="18"/>
      <c r="B480" s="19"/>
      <c r="C480" s="27"/>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5.75" customHeight="1">
      <c r="A481" s="18"/>
      <c r="B481" s="19"/>
      <c r="C481" s="27"/>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5.75" customHeight="1">
      <c r="A482" s="18"/>
      <c r="B482" s="19"/>
      <c r="C482" s="27"/>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5.75" customHeight="1">
      <c r="A483" s="18"/>
      <c r="B483" s="19"/>
      <c r="C483" s="27"/>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5.75" customHeight="1">
      <c r="A484" s="18"/>
      <c r="B484" s="19"/>
      <c r="C484" s="27"/>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5.75" customHeight="1">
      <c r="A485" s="18"/>
      <c r="B485" s="19"/>
      <c r="C485" s="27"/>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5.75" customHeight="1">
      <c r="A486" s="18"/>
      <c r="B486" s="19"/>
      <c r="C486" s="27"/>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5.75" customHeight="1">
      <c r="A487" s="18"/>
      <c r="B487" s="19"/>
      <c r="C487" s="27"/>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5.75" customHeight="1">
      <c r="A488" s="18"/>
      <c r="B488" s="19"/>
      <c r="C488" s="27"/>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5.75" customHeight="1">
      <c r="A489" s="18"/>
      <c r="B489" s="19"/>
      <c r="C489" s="27"/>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5.75" customHeight="1">
      <c r="A490" s="18"/>
      <c r="B490" s="19"/>
      <c r="C490" s="27"/>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5.75" customHeight="1">
      <c r="A491" s="18"/>
      <c r="B491" s="19"/>
      <c r="C491" s="27"/>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5.75" customHeight="1">
      <c r="A492" s="18"/>
      <c r="B492" s="19"/>
      <c r="C492" s="27"/>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5.75" customHeight="1">
      <c r="A493" s="18"/>
      <c r="B493" s="19"/>
      <c r="C493" s="27"/>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5.75" customHeight="1">
      <c r="A494" s="18"/>
      <c r="B494" s="19"/>
      <c r="C494" s="27"/>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5.75" customHeight="1">
      <c r="A495" s="18"/>
      <c r="B495" s="19"/>
      <c r="C495" s="27"/>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5.75" customHeight="1">
      <c r="A496" s="18"/>
      <c r="B496" s="19"/>
      <c r="C496" s="27"/>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5.75" customHeight="1">
      <c r="A497" s="18"/>
      <c r="B497" s="19"/>
      <c r="C497" s="27"/>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5.75" customHeight="1">
      <c r="A498" s="18"/>
      <c r="B498" s="19"/>
      <c r="C498" s="27"/>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5.75" customHeight="1">
      <c r="A499" s="18"/>
      <c r="B499" s="19"/>
      <c r="C499" s="27"/>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5.75" customHeight="1">
      <c r="A500" s="18"/>
      <c r="B500" s="19"/>
      <c r="C500" s="27"/>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5.75" customHeight="1">
      <c r="A501" s="18"/>
      <c r="B501" s="19"/>
      <c r="C501" s="27"/>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5.75" customHeight="1">
      <c r="A502" s="18"/>
      <c r="B502" s="19"/>
      <c r="C502" s="27"/>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5.75" customHeight="1">
      <c r="A503" s="18"/>
      <c r="B503" s="19"/>
      <c r="C503" s="27"/>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5.75" customHeight="1">
      <c r="A504" s="18"/>
      <c r="B504" s="19"/>
      <c r="C504" s="27"/>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5.75" customHeight="1">
      <c r="A505" s="18"/>
      <c r="B505" s="19"/>
      <c r="C505" s="27"/>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5.75" customHeight="1">
      <c r="A506" s="18"/>
      <c r="B506" s="19"/>
      <c r="C506" s="27"/>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5.75" customHeight="1">
      <c r="A507" s="18"/>
      <c r="B507" s="19"/>
      <c r="C507" s="27"/>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5.75" customHeight="1">
      <c r="A508" s="18"/>
      <c r="B508" s="19"/>
      <c r="C508" s="27"/>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5.75" customHeight="1">
      <c r="A509" s="18"/>
      <c r="B509" s="19"/>
      <c r="C509" s="27"/>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5.75" customHeight="1">
      <c r="A510" s="18"/>
      <c r="B510" s="19"/>
      <c r="C510" s="27"/>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5.75" customHeight="1">
      <c r="A511" s="18"/>
      <c r="B511" s="19"/>
      <c r="C511" s="27"/>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5.75" customHeight="1">
      <c r="A512" s="18"/>
      <c r="B512" s="19"/>
      <c r="C512" s="27"/>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5.75" customHeight="1">
      <c r="A513" s="18"/>
      <c r="B513" s="19"/>
      <c r="C513" s="27"/>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5.75" customHeight="1">
      <c r="A514" s="18"/>
      <c r="B514" s="19"/>
      <c r="C514" s="27"/>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5.75" customHeight="1">
      <c r="A515" s="18"/>
      <c r="B515" s="19"/>
      <c r="C515" s="27"/>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5.75" customHeight="1">
      <c r="A516" s="18"/>
      <c r="B516" s="19"/>
      <c r="C516" s="27"/>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5.75" customHeight="1">
      <c r="A517" s="18"/>
      <c r="B517" s="19"/>
      <c r="C517" s="27"/>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5.75" customHeight="1">
      <c r="A518" s="18"/>
      <c r="B518" s="19"/>
      <c r="C518" s="27"/>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5.75" customHeight="1">
      <c r="A519" s="18"/>
      <c r="B519" s="19"/>
      <c r="C519" s="27"/>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5.75" customHeight="1">
      <c r="A520" s="18"/>
      <c r="B520" s="19"/>
      <c r="C520" s="27"/>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5.75" customHeight="1">
      <c r="A521" s="18"/>
      <c r="B521" s="19"/>
      <c r="C521" s="27"/>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5.75" customHeight="1">
      <c r="A522" s="18"/>
      <c r="B522" s="19"/>
      <c r="C522" s="27"/>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5.75" customHeight="1">
      <c r="A523" s="18"/>
      <c r="B523" s="19"/>
      <c r="C523" s="27"/>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5.75" customHeight="1">
      <c r="A524" s="18"/>
      <c r="B524" s="19"/>
      <c r="C524" s="27"/>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5.75" customHeight="1">
      <c r="A525" s="18"/>
      <c r="B525" s="19"/>
      <c r="C525" s="27"/>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5.75" customHeight="1">
      <c r="A526" s="18"/>
      <c r="B526" s="19"/>
      <c r="C526" s="27"/>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5.75" customHeight="1">
      <c r="A527" s="18"/>
      <c r="B527" s="19"/>
      <c r="C527" s="27"/>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5.75" customHeight="1">
      <c r="A528" s="18"/>
      <c r="B528" s="19"/>
      <c r="C528" s="27"/>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5.75" customHeight="1">
      <c r="A529" s="18"/>
      <c r="B529" s="19"/>
      <c r="C529" s="27"/>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5.75" customHeight="1">
      <c r="A530" s="18"/>
      <c r="B530" s="19"/>
      <c r="C530" s="27"/>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5.75" customHeight="1">
      <c r="A531" s="18"/>
      <c r="B531" s="19"/>
      <c r="C531" s="27"/>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5.75" customHeight="1">
      <c r="A532" s="18"/>
      <c r="B532" s="19"/>
      <c r="C532" s="27"/>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5.75" customHeight="1">
      <c r="A533" s="18"/>
      <c r="B533" s="19"/>
      <c r="C533" s="27"/>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5.75" customHeight="1">
      <c r="A534" s="18"/>
      <c r="B534" s="19"/>
      <c r="C534" s="27"/>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5.75" customHeight="1">
      <c r="A535" s="18"/>
      <c r="B535" s="19"/>
      <c r="C535" s="27"/>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5.75" customHeight="1">
      <c r="A536" s="18"/>
      <c r="B536" s="19"/>
      <c r="C536" s="27"/>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5.75" customHeight="1">
      <c r="A537" s="18"/>
      <c r="B537" s="19"/>
      <c r="C537" s="27"/>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5.75" customHeight="1">
      <c r="A538" s="18"/>
      <c r="B538" s="19"/>
      <c r="C538" s="27"/>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5.75" customHeight="1">
      <c r="A539" s="18"/>
      <c r="B539" s="19"/>
      <c r="C539" s="27"/>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5.75" customHeight="1">
      <c r="A540" s="18"/>
      <c r="B540" s="19"/>
      <c r="C540" s="27"/>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5.75" customHeight="1">
      <c r="A541" s="18"/>
      <c r="B541" s="19"/>
      <c r="C541" s="27"/>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5.75" customHeight="1">
      <c r="A542" s="18"/>
      <c r="B542" s="19"/>
      <c r="C542" s="27"/>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5.75" customHeight="1">
      <c r="A543" s="18"/>
      <c r="B543" s="19"/>
      <c r="C543" s="27"/>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5.75" customHeight="1">
      <c r="A544" s="18"/>
      <c r="B544" s="19"/>
      <c r="C544" s="27"/>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5.75" customHeight="1">
      <c r="A545" s="18"/>
      <c r="B545" s="19"/>
      <c r="C545" s="27"/>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5.75" customHeight="1">
      <c r="A546" s="18"/>
      <c r="B546" s="19"/>
      <c r="C546" s="27"/>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5.75" customHeight="1">
      <c r="A547" s="18"/>
      <c r="B547" s="19"/>
      <c r="C547" s="27"/>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5.75" customHeight="1">
      <c r="A548" s="18"/>
      <c r="B548" s="19"/>
      <c r="C548" s="27"/>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5.75" customHeight="1">
      <c r="A549" s="18"/>
      <c r="B549" s="19"/>
      <c r="C549" s="27"/>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5.75" customHeight="1">
      <c r="A550" s="18"/>
      <c r="B550" s="19"/>
      <c r="C550" s="27"/>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5.75" customHeight="1">
      <c r="A551" s="18"/>
      <c r="B551" s="19"/>
      <c r="C551" s="27"/>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5.75" customHeight="1">
      <c r="A552" s="18"/>
      <c r="B552" s="19"/>
      <c r="C552" s="27"/>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5.75" customHeight="1">
      <c r="A553" s="18"/>
      <c r="B553" s="19"/>
      <c r="C553" s="27"/>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5.75" customHeight="1">
      <c r="A554" s="18"/>
      <c r="B554" s="19"/>
      <c r="C554" s="27"/>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5.75" customHeight="1">
      <c r="A555" s="18"/>
      <c r="B555" s="19"/>
      <c r="C555" s="27"/>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5.75" customHeight="1">
      <c r="A556" s="18"/>
      <c r="B556" s="19"/>
      <c r="C556" s="27"/>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5.75" customHeight="1">
      <c r="A557" s="18"/>
      <c r="B557" s="19"/>
      <c r="C557" s="27"/>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5.75" customHeight="1">
      <c r="A558" s="18"/>
      <c r="B558" s="19"/>
      <c r="C558" s="27"/>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5.75" customHeight="1">
      <c r="A559" s="18"/>
      <c r="B559" s="19"/>
      <c r="C559" s="27"/>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5.75" customHeight="1">
      <c r="A560" s="18"/>
      <c r="B560" s="19"/>
      <c r="C560" s="27"/>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5.75" customHeight="1">
      <c r="A561" s="18"/>
      <c r="B561" s="19"/>
      <c r="C561" s="27"/>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5.75" customHeight="1">
      <c r="A562" s="18"/>
      <c r="B562" s="19"/>
      <c r="C562" s="27"/>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5.75" customHeight="1">
      <c r="A563" s="18"/>
      <c r="B563" s="19"/>
      <c r="C563" s="27"/>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5.75" customHeight="1">
      <c r="A564" s="18"/>
      <c r="B564" s="19"/>
      <c r="C564" s="27"/>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5.75" customHeight="1">
      <c r="A565" s="18"/>
      <c r="B565" s="19"/>
      <c r="C565" s="27"/>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5.75" customHeight="1">
      <c r="A566" s="18"/>
      <c r="B566" s="19"/>
      <c r="C566" s="27"/>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5.75" customHeight="1">
      <c r="A567" s="18"/>
      <c r="B567" s="19"/>
      <c r="C567" s="27"/>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5.75" customHeight="1">
      <c r="A568" s="18"/>
      <c r="B568" s="19"/>
      <c r="C568" s="27"/>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5.75" customHeight="1">
      <c r="A569" s="18"/>
      <c r="B569" s="19"/>
      <c r="C569" s="27"/>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5.75" customHeight="1">
      <c r="A570" s="18"/>
      <c r="B570" s="19"/>
      <c r="C570" s="27"/>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5.75" customHeight="1">
      <c r="A571" s="18"/>
      <c r="B571" s="19"/>
      <c r="C571" s="27"/>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5.75" customHeight="1">
      <c r="A572" s="18"/>
      <c r="B572" s="19"/>
      <c r="C572" s="27"/>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5.75" customHeight="1">
      <c r="A573" s="18"/>
      <c r="B573" s="19"/>
      <c r="C573" s="27"/>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5.75" customHeight="1">
      <c r="A574" s="18"/>
      <c r="B574" s="19"/>
      <c r="C574" s="27"/>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5.75" customHeight="1">
      <c r="A575" s="18"/>
      <c r="B575" s="19"/>
      <c r="C575" s="27"/>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5.75" customHeight="1">
      <c r="A576" s="18"/>
      <c r="B576" s="19"/>
      <c r="C576" s="27"/>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5.75" customHeight="1">
      <c r="A577" s="18"/>
      <c r="B577" s="19"/>
      <c r="C577" s="27"/>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5.75" customHeight="1">
      <c r="A578" s="18"/>
      <c r="B578" s="19"/>
      <c r="C578" s="27"/>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5.75" customHeight="1">
      <c r="A579" s="18"/>
      <c r="B579" s="19"/>
      <c r="C579" s="27"/>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5.75" customHeight="1">
      <c r="A580" s="18"/>
      <c r="B580" s="19"/>
      <c r="C580" s="27"/>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5.75" customHeight="1">
      <c r="A581" s="18"/>
      <c r="B581" s="19"/>
      <c r="C581" s="27"/>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5.75" customHeight="1">
      <c r="A582" s="18"/>
      <c r="B582" s="19"/>
      <c r="C582" s="27"/>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5.75" customHeight="1">
      <c r="A583" s="18"/>
      <c r="B583" s="19"/>
      <c r="C583" s="27"/>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5.75" customHeight="1">
      <c r="A584" s="18"/>
      <c r="B584" s="19"/>
      <c r="C584" s="27"/>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5.75" customHeight="1">
      <c r="A585" s="18"/>
      <c r="B585" s="19"/>
      <c r="C585" s="27"/>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5.75" customHeight="1">
      <c r="A586" s="18"/>
      <c r="B586" s="19"/>
      <c r="C586" s="27"/>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5.75" customHeight="1">
      <c r="A587" s="18"/>
      <c r="B587" s="19"/>
      <c r="C587" s="27"/>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5.75" customHeight="1">
      <c r="A588" s="18"/>
      <c r="B588" s="19"/>
      <c r="C588" s="27"/>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5.75" customHeight="1">
      <c r="A589" s="18"/>
      <c r="B589" s="19"/>
      <c r="C589" s="27"/>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5.75" customHeight="1">
      <c r="A590" s="18"/>
      <c r="B590" s="19"/>
      <c r="C590" s="27"/>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5.75" customHeight="1">
      <c r="A591" s="18"/>
      <c r="B591" s="19"/>
      <c r="C591" s="27"/>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5.75" customHeight="1">
      <c r="A592" s="18"/>
      <c r="B592" s="19"/>
      <c r="C592" s="27"/>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5.75" customHeight="1">
      <c r="A593" s="18"/>
      <c r="B593" s="19"/>
      <c r="C593" s="27"/>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5.75" customHeight="1">
      <c r="A594" s="18"/>
      <c r="B594" s="19"/>
      <c r="C594" s="27"/>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5.75" customHeight="1">
      <c r="A595" s="18"/>
      <c r="B595" s="19"/>
      <c r="C595" s="27"/>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5.75" customHeight="1">
      <c r="A596" s="18"/>
      <c r="B596" s="19"/>
      <c r="C596" s="27"/>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5.75" customHeight="1">
      <c r="A597" s="18"/>
      <c r="B597" s="19"/>
      <c r="C597" s="27"/>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5.75" customHeight="1">
      <c r="A598" s="18"/>
      <c r="B598" s="19"/>
      <c r="C598" s="27"/>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5.75" customHeight="1">
      <c r="A599" s="18"/>
      <c r="B599" s="19"/>
      <c r="C599" s="27"/>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5.75" customHeight="1">
      <c r="A600" s="18"/>
      <c r="B600" s="19"/>
      <c r="C600" s="27"/>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5.75" customHeight="1">
      <c r="A601" s="18"/>
      <c r="B601" s="19"/>
      <c r="C601" s="27"/>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5.75" customHeight="1">
      <c r="A602" s="18"/>
      <c r="B602" s="19"/>
      <c r="C602" s="27"/>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5.75" customHeight="1">
      <c r="A603" s="18"/>
      <c r="B603" s="19"/>
      <c r="C603" s="27"/>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5.75" customHeight="1">
      <c r="A604" s="18"/>
      <c r="B604" s="19"/>
      <c r="C604" s="27"/>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5.75" customHeight="1">
      <c r="A605" s="18"/>
      <c r="B605" s="19"/>
      <c r="C605" s="27"/>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5.75" customHeight="1">
      <c r="A606" s="18"/>
      <c r="B606" s="19"/>
      <c r="C606" s="27"/>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5.75" customHeight="1">
      <c r="A607" s="18"/>
      <c r="B607" s="19"/>
      <c r="C607" s="27"/>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5.75" customHeight="1">
      <c r="A608" s="18"/>
      <c r="B608" s="19"/>
      <c r="C608" s="27"/>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5.75" customHeight="1">
      <c r="A609" s="18"/>
      <c r="B609" s="19"/>
      <c r="C609" s="27"/>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5.75" customHeight="1">
      <c r="A610" s="18"/>
      <c r="B610" s="19"/>
      <c r="C610" s="27"/>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5.75" customHeight="1">
      <c r="A611" s="18"/>
      <c r="B611" s="19"/>
      <c r="C611" s="27"/>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5.75" customHeight="1">
      <c r="A612" s="18"/>
      <c r="B612" s="19"/>
      <c r="C612" s="27"/>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5.75" customHeight="1">
      <c r="A613" s="18"/>
      <c r="B613" s="19"/>
      <c r="C613" s="27"/>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5.75" customHeight="1">
      <c r="A614" s="18"/>
      <c r="B614" s="19"/>
      <c r="C614" s="27"/>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5.75" customHeight="1">
      <c r="A615" s="18"/>
      <c r="B615" s="19"/>
      <c r="C615" s="27"/>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5.75" customHeight="1">
      <c r="A616" s="18"/>
      <c r="B616" s="19"/>
      <c r="C616" s="27"/>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5.75" customHeight="1">
      <c r="A617" s="18"/>
      <c r="B617" s="19"/>
      <c r="C617" s="27"/>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5.75" customHeight="1">
      <c r="A618" s="18"/>
      <c r="B618" s="19"/>
      <c r="C618" s="27"/>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5.75" customHeight="1">
      <c r="A619" s="18"/>
      <c r="B619" s="19"/>
      <c r="C619" s="27"/>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5.75" customHeight="1">
      <c r="A620" s="18"/>
      <c r="B620" s="19"/>
      <c r="C620" s="27"/>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5.75" customHeight="1">
      <c r="A621" s="18"/>
      <c r="B621" s="19"/>
      <c r="C621" s="27"/>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5.75" customHeight="1">
      <c r="A622" s="18"/>
      <c r="B622" s="19"/>
      <c r="C622" s="27"/>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5.75" customHeight="1">
      <c r="A623" s="18"/>
      <c r="B623" s="19"/>
      <c r="C623" s="27"/>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5.75" customHeight="1">
      <c r="A624" s="18"/>
      <c r="B624" s="19"/>
      <c r="C624" s="27"/>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5.75" customHeight="1">
      <c r="A625" s="18"/>
      <c r="B625" s="19"/>
      <c r="C625" s="27"/>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5.75" customHeight="1">
      <c r="A626" s="18"/>
      <c r="B626" s="19"/>
      <c r="C626" s="27"/>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5.75" customHeight="1">
      <c r="A627" s="18"/>
      <c r="B627" s="19"/>
      <c r="C627" s="27"/>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5.75" customHeight="1">
      <c r="A628" s="18"/>
      <c r="B628" s="19"/>
      <c r="C628" s="27"/>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5.75" customHeight="1">
      <c r="A629" s="18"/>
      <c r="B629" s="19"/>
      <c r="C629" s="27"/>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5.75" customHeight="1">
      <c r="A630" s="18"/>
      <c r="B630" s="19"/>
      <c r="C630" s="27"/>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5.75" customHeight="1">
      <c r="A631" s="18"/>
      <c r="B631" s="19"/>
      <c r="C631" s="27"/>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5.75" customHeight="1">
      <c r="A632" s="18"/>
      <c r="B632" s="19"/>
      <c r="C632" s="27"/>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5.75" customHeight="1">
      <c r="A633" s="18"/>
      <c r="B633" s="19"/>
      <c r="C633" s="27"/>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5.75" customHeight="1">
      <c r="A634" s="18"/>
      <c r="B634" s="19"/>
      <c r="C634" s="27"/>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5.75" customHeight="1">
      <c r="A635" s="18"/>
      <c r="B635" s="19"/>
      <c r="C635" s="27"/>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5.75" customHeight="1">
      <c r="A636" s="18"/>
      <c r="B636" s="19"/>
      <c r="C636" s="27"/>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5.75" customHeight="1">
      <c r="A637" s="18"/>
      <c r="B637" s="19"/>
      <c r="C637" s="27"/>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5.75" customHeight="1">
      <c r="A638" s="18"/>
      <c r="B638" s="19"/>
      <c r="C638" s="27"/>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5.75" customHeight="1">
      <c r="A639" s="18"/>
      <c r="B639" s="19"/>
      <c r="C639" s="27"/>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5.75" customHeight="1">
      <c r="A640" s="18"/>
      <c r="B640" s="19"/>
      <c r="C640" s="27"/>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5.75" customHeight="1">
      <c r="A641" s="18"/>
      <c r="B641" s="19"/>
      <c r="C641" s="27"/>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5.75" customHeight="1">
      <c r="A642" s="18"/>
      <c r="B642" s="19"/>
      <c r="C642" s="27"/>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5.75" customHeight="1">
      <c r="A643" s="18"/>
      <c r="B643" s="19"/>
      <c r="C643" s="27"/>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5.75" customHeight="1">
      <c r="A644" s="18"/>
      <c r="B644" s="19"/>
      <c r="C644" s="27"/>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5.75" customHeight="1">
      <c r="A645" s="18"/>
      <c r="B645" s="19"/>
      <c r="C645" s="27"/>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5.75" customHeight="1">
      <c r="A646" s="18"/>
      <c r="B646" s="19"/>
      <c r="C646" s="27"/>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5.75" customHeight="1">
      <c r="A647" s="18"/>
      <c r="B647" s="19"/>
      <c r="C647" s="27"/>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5.75" customHeight="1">
      <c r="A648" s="18"/>
      <c r="B648" s="19"/>
      <c r="C648" s="27"/>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5.75" customHeight="1">
      <c r="A649" s="18"/>
      <c r="B649" s="19"/>
      <c r="C649" s="27"/>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5.75" customHeight="1">
      <c r="A650" s="18"/>
      <c r="B650" s="19"/>
      <c r="C650" s="27"/>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5.75" customHeight="1">
      <c r="A651" s="18"/>
      <c r="B651" s="19"/>
      <c r="C651" s="27"/>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5.75" customHeight="1">
      <c r="A652" s="18"/>
      <c r="B652" s="19"/>
      <c r="C652" s="27"/>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5.75" customHeight="1">
      <c r="A653" s="18"/>
      <c r="B653" s="19"/>
      <c r="C653" s="27"/>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5.75" customHeight="1">
      <c r="A654" s="18"/>
      <c r="B654" s="19"/>
      <c r="C654" s="27"/>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5.75" customHeight="1">
      <c r="A655" s="18"/>
      <c r="B655" s="19"/>
      <c r="C655" s="27"/>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5.75" customHeight="1">
      <c r="A656" s="18"/>
      <c r="B656" s="19"/>
      <c r="C656" s="27"/>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5.75" customHeight="1">
      <c r="A657" s="18"/>
      <c r="B657" s="19"/>
      <c r="C657" s="27"/>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5.75" customHeight="1">
      <c r="A658" s="18"/>
      <c r="B658" s="19"/>
      <c r="C658" s="27"/>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5.75" customHeight="1">
      <c r="A659" s="18"/>
      <c r="B659" s="19"/>
      <c r="C659" s="27"/>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ht="15.75" customHeight="1">
      <c r="A660" s="18"/>
      <c r="B660" s="19"/>
      <c r="C660" s="27"/>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ht="15.75" customHeight="1">
      <c r="A661" s="18"/>
      <c r="B661" s="19"/>
      <c r="C661" s="27"/>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ht="15.75" customHeight="1">
      <c r="A662" s="18"/>
      <c r="B662" s="19"/>
      <c r="C662" s="27"/>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ht="15.75" customHeight="1">
      <c r="A663" s="18"/>
      <c r="B663" s="19"/>
      <c r="C663" s="27"/>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ht="15.75" customHeight="1">
      <c r="A664" s="18"/>
      <c r="B664" s="19"/>
      <c r="C664" s="27"/>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ht="15.75" customHeight="1">
      <c r="A665" s="18"/>
      <c r="B665" s="19"/>
      <c r="C665" s="27"/>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ht="15.75" customHeight="1">
      <c r="A666" s="18"/>
      <c r="B666" s="19"/>
      <c r="C666" s="27"/>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ht="15.75" customHeight="1">
      <c r="A667" s="18"/>
      <c r="B667" s="19"/>
      <c r="C667" s="27"/>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ht="15.75" customHeight="1">
      <c r="A668" s="18"/>
      <c r="B668" s="19"/>
      <c r="C668" s="27"/>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ht="15.75" customHeight="1">
      <c r="A669" s="18"/>
      <c r="B669" s="19"/>
      <c r="C669" s="27"/>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ht="15.75" customHeight="1">
      <c r="A670" s="18"/>
      <c r="B670" s="19"/>
      <c r="C670" s="27"/>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ht="15.75" customHeight="1">
      <c r="A671" s="18"/>
      <c r="B671" s="19"/>
      <c r="C671" s="27"/>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ht="15.75" customHeight="1">
      <c r="A672" s="18"/>
      <c r="B672" s="19"/>
      <c r="C672" s="27"/>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ht="15.75" customHeight="1">
      <c r="A673" s="18"/>
      <c r="B673" s="19"/>
      <c r="C673" s="27"/>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ht="15.75" customHeight="1">
      <c r="A674" s="18"/>
      <c r="B674" s="19"/>
      <c r="C674" s="27"/>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ht="15.75" customHeight="1">
      <c r="A675" s="18"/>
      <c r="B675" s="19"/>
      <c r="C675" s="27"/>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ht="15.75" customHeight="1">
      <c r="A676" s="18"/>
      <c r="B676" s="19"/>
      <c r="C676" s="27"/>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ht="15.75" customHeight="1">
      <c r="A677" s="18"/>
      <c r="B677" s="19"/>
      <c r="C677" s="27"/>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ht="15.75" customHeight="1">
      <c r="A678" s="18"/>
      <c r="B678" s="19"/>
      <c r="C678" s="27"/>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ht="15.75" customHeight="1">
      <c r="A679" s="18"/>
      <c r="B679" s="19"/>
      <c r="C679" s="27"/>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ht="15.75" customHeight="1">
      <c r="A680" s="18"/>
      <c r="B680" s="19"/>
      <c r="C680" s="27"/>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ht="15.75" customHeight="1">
      <c r="A681" s="18"/>
      <c r="B681" s="19"/>
      <c r="C681" s="27"/>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ht="15.75" customHeight="1">
      <c r="A682" s="18"/>
      <c r="B682" s="19"/>
      <c r="C682" s="27"/>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ht="15.75" customHeight="1">
      <c r="A683" s="18"/>
      <c r="B683" s="19"/>
      <c r="C683" s="27"/>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ht="15.75" customHeight="1">
      <c r="A684" s="18"/>
      <c r="B684" s="19"/>
      <c r="C684" s="27"/>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ht="15.75" customHeight="1">
      <c r="A685" s="18"/>
      <c r="B685" s="19"/>
      <c r="C685" s="27"/>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ht="15.75" customHeight="1">
      <c r="A686" s="18"/>
      <c r="B686" s="19"/>
      <c r="C686" s="27"/>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ht="15.75" customHeight="1">
      <c r="A687" s="18"/>
      <c r="B687" s="19"/>
      <c r="C687" s="27"/>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ht="15.75" customHeight="1">
      <c r="A688" s="18"/>
      <c r="B688" s="19"/>
      <c r="C688" s="27"/>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ht="15.75" customHeight="1">
      <c r="A689" s="18"/>
      <c r="B689" s="19"/>
      <c r="C689" s="27"/>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ht="15.75" customHeight="1">
      <c r="A690" s="18"/>
      <c r="B690" s="19"/>
      <c r="C690" s="27"/>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ht="15.75" customHeight="1">
      <c r="A691" s="18"/>
      <c r="B691" s="19"/>
      <c r="C691" s="27"/>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ht="15.75" customHeight="1">
      <c r="A692" s="18"/>
      <c r="B692" s="19"/>
      <c r="C692" s="27"/>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ht="15.75" customHeight="1">
      <c r="A693" s="18"/>
      <c r="B693" s="19"/>
      <c r="C693" s="27"/>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ht="15.75" customHeight="1">
      <c r="A694" s="18"/>
      <c r="B694" s="19"/>
      <c r="C694" s="27"/>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ht="15.75" customHeight="1">
      <c r="A695" s="18"/>
      <c r="B695" s="19"/>
      <c r="C695" s="27"/>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ht="15.75" customHeight="1">
      <c r="A696" s="18"/>
      <c r="B696" s="19"/>
      <c r="C696" s="27"/>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ht="15.75" customHeight="1">
      <c r="A697" s="18"/>
      <c r="B697" s="19"/>
      <c r="C697" s="27"/>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ht="15.75" customHeight="1">
      <c r="A698" s="18"/>
      <c r="B698" s="19"/>
      <c r="C698" s="27"/>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ht="15.75" customHeight="1">
      <c r="A699" s="18"/>
      <c r="B699" s="19"/>
      <c r="C699" s="27"/>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ht="15.75" customHeight="1">
      <c r="A700" s="18"/>
      <c r="B700" s="19"/>
      <c r="C700" s="27"/>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ht="15.75" customHeight="1">
      <c r="A701" s="18"/>
      <c r="B701" s="19"/>
      <c r="C701" s="27"/>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ht="15.75" customHeight="1">
      <c r="A702" s="18"/>
      <c r="B702" s="19"/>
      <c r="C702" s="27"/>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ht="15.75" customHeight="1">
      <c r="A703" s="18"/>
      <c r="B703" s="19"/>
      <c r="C703" s="27"/>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ht="15.75" customHeight="1">
      <c r="A704" s="18"/>
      <c r="B704" s="19"/>
      <c r="C704" s="27"/>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ht="15.75" customHeight="1">
      <c r="A705" s="18"/>
      <c r="B705" s="19"/>
      <c r="C705" s="27"/>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ht="15.75" customHeight="1">
      <c r="A706" s="18"/>
      <c r="B706" s="19"/>
      <c r="C706" s="27"/>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ht="15.75" customHeight="1">
      <c r="A707" s="18"/>
      <c r="B707" s="19"/>
      <c r="C707" s="27"/>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ht="15.75" customHeight="1">
      <c r="A708" s="18"/>
      <c r="B708" s="19"/>
      <c r="C708" s="27"/>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ht="15.75" customHeight="1">
      <c r="A709" s="18"/>
      <c r="B709" s="19"/>
      <c r="C709" s="27"/>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ht="15.75" customHeight="1">
      <c r="A710" s="18"/>
      <c r="B710" s="19"/>
      <c r="C710" s="27"/>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ht="15.75" customHeight="1">
      <c r="A711" s="18"/>
      <c r="B711" s="19"/>
      <c r="C711" s="27"/>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ht="15.75" customHeight="1">
      <c r="A712" s="18"/>
      <c r="B712" s="19"/>
      <c r="C712" s="27"/>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ht="15.75" customHeight="1">
      <c r="A713" s="18"/>
      <c r="B713" s="19"/>
      <c r="C713" s="27"/>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ht="15.75" customHeight="1">
      <c r="A714" s="18"/>
      <c r="B714" s="19"/>
      <c r="C714" s="27"/>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ht="15.75" customHeight="1">
      <c r="A715" s="18"/>
      <c r="B715" s="19"/>
      <c r="C715" s="27"/>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ht="15.75" customHeight="1">
      <c r="A716" s="18"/>
      <c r="B716" s="19"/>
      <c r="C716" s="27"/>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ht="15.75" customHeight="1">
      <c r="A717" s="18"/>
      <c r="B717" s="19"/>
      <c r="C717" s="27"/>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ht="15.75" customHeight="1">
      <c r="A718" s="18"/>
      <c r="B718" s="19"/>
      <c r="C718" s="27"/>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ht="15.75" customHeight="1">
      <c r="A719" s="18"/>
      <c r="B719" s="19"/>
      <c r="C719" s="27"/>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ht="15.75" customHeight="1">
      <c r="A720" s="18"/>
      <c r="B720" s="19"/>
      <c r="C720" s="27"/>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ht="15.75" customHeight="1">
      <c r="A721" s="18"/>
      <c r="B721" s="19"/>
      <c r="C721" s="27"/>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ht="15.75" customHeight="1">
      <c r="A722" s="18"/>
      <c r="B722" s="19"/>
      <c r="C722" s="27"/>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ht="15.75" customHeight="1">
      <c r="A723" s="18"/>
      <c r="B723" s="19"/>
      <c r="C723" s="27"/>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ht="15.75" customHeight="1">
      <c r="A724" s="18"/>
      <c r="B724" s="19"/>
      <c r="C724" s="27"/>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ht="15.75" customHeight="1">
      <c r="A725" s="18"/>
      <c r="B725" s="19"/>
      <c r="C725" s="27"/>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ht="15.75" customHeight="1">
      <c r="A726" s="18"/>
      <c r="B726" s="19"/>
      <c r="C726" s="27"/>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ht="15.75" customHeight="1">
      <c r="A727" s="18"/>
      <c r="B727" s="19"/>
      <c r="C727" s="27"/>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ht="15.75" customHeight="1">
      <c r="A728" s="18"/>
      <c r="B728" s="19"/>
      <c r="C728" s="27"/>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ht="15.75" customHeight="1">
      <c r="A729" s="18"/>
      <c r="B729" s="19"/>
      <c r="C729" s="27"/>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ht="15.75" customHeight="1">
      <c r="A730" s="18"/>
      <c r="B730" s="19"/>
      <c r="C730" s="27"/>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ht="15.75" customHeight="1">
      <c r="A731" s="18"/>
      <c r="B731" s="19"/>
      <c r="C731" s="27"/>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ht="15.75" customHeight="1">
      <c r="A732" s="18"/>
      <c r="B732" s="19"/>
      <c r="C732" s="27"/>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ht="15.75" customHeight="1">
      <c r="A733" s="18"/>
      <c r="B733" s="19"/>
      <c r="C733" s="27"/>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ht="15.75" customHeight="1">
      <c r="A734" s="18"/>
      <c r="B734" s="19"/>
      <c r="C734" s="27"/>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ht="15.75" customHeight="1">
      <c r="A735" s="18"/>
      <c r="B735" s="19"/>
      <c r="C735" s="27"/>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ht="15.75" customHeight="1">
      <c r="A736" s="18"/>
      <c r="B736" s="19"/>
      <c r="C736" s="27"/>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ht="15.75" customHeight="1">
      <c r="A737" s="18"/>
      <c r="B737" s="19"/>
      <c r="C737" s="27"/>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ht="15.75" customHeight="1">
      <c r="A738" s="18"/>
      <c r="B738" s="19"/>
      <c r="C738" s="27"/>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ht="15.75" customHeight="1">
      <c r="A739" s="18"/>
      <c r="B739" s="19"/>
      <c r="C739" s="27"/>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ht="15.75" customHeight="1">
      <c r="A740" s="18"/>
      <c r="B740" s="19"/>
      <c r="C740" s="27"/>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ht="15.75" customHeight="1">
      <c r="A741" s="18"/>
      <c r="B741" s="19"/>
      <c r="C741" s="27"/>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ht="15.75" customHeight="1">
      <c r="A742" s="18"/>
      <c r="B742" s="19"/>
      <c r="C742" s="27"/>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ht="15.75" customHeight="1">
      <c r="A743" s="18"/>
      <c r="B743" s="19"/>
      <c r="C743" s="27"/>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ht="15.75" customHeight="1">
      <c r="A744" s="18"/>
      <c r="B744" s="19"/>
      <c r="C744" s="27"/>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ht="15.75" customHeight="1">
      <c r="A745" s="18"/>
      <c r="B745" s="19"/>
      <c r="C745" s="27"/>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ht="15.75" customHeight="1">
      <c r="A746" s="18"/>
      <c r="B746" s="19"/>
      <c r="C746" s="27"/>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ht="15.75" customHeight="1">
      <c r="A747" s="18"/>
      <c r="B747" s="19"/>
      <c r="C747" s="27"/>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ht="15.75" customHeight="1">
      <c r="A748" s="18"/>
      <c r="B748" s="19"/>
      <c r="C748" s="27"/>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ht="15.75" customHeight="1">
      <c r="A749" s="18"/>
      <c r="B749" s="19"/>
      <c r="C749" s="27"/>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ht="15.75" customHeight="1">
      <c r="A750" s="18"/>
      <c r="B750" s="19"/>
      <c r="C750" s="27"/>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ht="15.75" customHeight="1">
      <c r="A751" s="18"/>
      <c r="B751" s="19"/>
      <c r="C751" s="27"/>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ht="15.75" customHeight="1">
      <c r="A752" s="18"/>
      <c r="B752" s="19"/>
      <c r="C752" s="27"/>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ht="15.75" customHeight="1">
      <c r="A753" s="18"/>
      <c r="B753" s="19"/>
      <c r="C753" s="27"/>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ht="15.75" customHeight="1">
      <c r="A754" s="18"/>
      <c r="B754" s="19"/>
      <c r="C754" s="27"/>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ht="15.75" customHeight="1">
      <c r="A755" s="18"/>
      <c r="B755" s="19"/>
      <c r="C755" s="27"/>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ht="15.75" customHeight="1">
      <c r="A756" s="18"/>
      <c r="B756" s="19"/>
      <c r="C756" s="27"/>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ht="15.75" customHeight="1">
      <c r="A757" s="18"/>
      <c r="B757" s="19"/>
      <c r="C757" s="27"/>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ht="15.75" customHeight="1">
      <c r="A758" s="18"/>
      <c r="B758" s="19"/>
      <c r="C758" s="27"/>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ht="15.75" customHeight="1">
      <c r="A759" s="18"/>
      <c r="B759" s="19"/>
      <c r="C759" s="27"/>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ht="15.75" customHeight="1">
      <c r="A760" s="18"/>
      <c r="B760" s="19"/>
      <c r="C760" s="27"/>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ht="15.75" customHeight="1">
      <c r="A761" s="18"/>
      <c r="B761" s="19"/>
      <c r="C761" s="27"/>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ht="15.75" customHeight="1">
      <c r="A762" s="18"/>
      <c r="B762" s="19"/>
      <c r="C762" s="27"/>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ht="15.75" customHeight="1">
      <c r="A763" s="18"/>
      <c r="B763" s="19"/>
      <c r="C763" s="27"/>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ht="15.75" customHeight="1">
      <c r="A764" s="18"/>
      <c r="B764" s="19"/>
      <c r="C764" s="27"/>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ht="15.75" customHeight="1">
      <c r="A765" s="18"/>
      <c r="B765" s="19"/>
      <c r="C765" s="27"/>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ht="15.75" customHeight="1">
      <c r="A766" s="18"/>
      <c r="B766" s="19"/>
      <c r="C766" s="27"/>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ht="15.75" customHeight="1">
      <c r="A767" s="18"/>
      <c r="B767" s="19"/>
      <c r="C767" s="27"/>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ht="15.75" customHeight="1">
      <c r="A768" s="18"/>
      <c r="B768" s="19"/>
      <c r="C768" s="27"/>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ht="15.75" customHeight="1">
      <c r="A769" s="18"/>
      <c r="B769" s="19"/>
      <c r="C769" s="27"/>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ht="15.75" customHeight="1">
      <c r="A770" s="18"/>
      <c r="B770" s="19"/>
      <c r="C770" s="27"/>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ht="15.75" customHeight="1">
      <c r="A771" s="18"/>
      <c r="B771" s="19"/>
      <c r="C771" s="27"/>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ht="15.75" customHeight="1">
      <c r="A772" s="18"/>
      <c r="B772" s="19"/>
      <c r="C772" s="27"/>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ht="15.75" customHeight="1">
      <c r="A773" s="18"/>
      <c r="B773" s="19"/>
      <c r="C773" s="27"/>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ht="15.75" customHeight="1">
      <c r="A774" s="18"/>
      <c r="B774" s="19"/>
      <c r="C774" s="27"/>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ht="15.75" customHeight="1">
      <c r="A775" s="18"/>
      <c r="B775" s="19"/>
      <c r="C775" s="27"/>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ht="15.75" customHeight="1">
      <c r="A776" s="18"/>
      <c r="B776" s="19"/>
      <c r="C776" s="27"/>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ht="15.75" customHeight="1">
      <c r="A777" s="18"/>
      <c r="B777" s="19"/>
      <c r="C777" s="27"/>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ht="15.75" customHeight="1">
      <c r="A778" s="18"/>
      <c r="B778" s="19"/>
      <c r="C778" s="27"/>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ht="15.75" customHeight="1">
      <c r="A779" s="18"/>
      <c r="B779" s="19"/>
      <c r="C779" s="27"/>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ht="15.75" customHeight="1">
      <c r="A780" s="18"/>
      <c r="B780" s="19"/>
      <c r="C780" s="27"/>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ht="15.75" customHeight="1">
      <c r="A781" s="18"/>
      <c r="B781" s="19"/>
      <c r="C781" s="27"/>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ht="15.75" customHeight="1">
      <c r="A782" s="18"/>
      <c r="B782" s="19"/>
      <c r="C782" s="27"/>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ht="15.75" customHeight="1">
      <c r="A783" s="18"/>
      <c r="B783" s="19"/>
      <c r="C783" s="27"/>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ht="15.75" customHeight="1">
      <c r="A784" s="18"/>
      <c r="B784" s="19"/>
      <c r="C784" s="27"/>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ht="15.75" customHeight="1">
      <c r="A785" s="18"/>
      <c r="B785" s="19"/>
      <c r="C785" s="27"/>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ht="15.75" customHeight="1">
      <c r="A786" s="18"/>
      <c r="B786" s="19"/>
      <c r="C786" s="27"/>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ht="15.75" customHeight="1">
      <c r="A787" s="18"/>
      <c r="B787" s="19"/>
      <c r="C787" s="27"/>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ht="15.75" customHeight="1">
      <c r="A788" s="18"/>
      <c r="B788" s="19"/>
      <c r="C788" s="27"/>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ht="15.75" customHeight="1">
      <c r="A789" s="18"/>
      <c r="B789" s="19"/>
      <c r="C789" s="27"/>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ht="15.75" customHeight="1">
      <c r="A790" s="18"/>
      <c r="B790" s="19"/>
      <c r="C790" s="27"/>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ht="15.75" customHeight="1">
      <c r="A791" s="18"/>
      <c r="B791" s="19"/>
      <c r="C791" s="27"/>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ht="15.75" customHeight="1">
      <c r="A792" s="18"/>
      <c r="B792" s="19"/>
      <c r="C792" s="27"/>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ht="15.75" customHeight="1">
      <c r="A793" s="18"/>
      <c r="B793" s="19"/>
      <c r="C793" s="27"/>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ht="15.75" customHeight="1">
      <c r="A794" s="18"/>
      <c r="B794" s="19"/>
      <c r="C794" s="27"/>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ht="15.75" customHeight="1">
      <c r="A795" s="18"/>
      <c r="B795" s="19"/>
      <c r="C795" s="27"/>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ht="15.75" customHeight="1">
      <c r="A796" s="18"/>
      <c r="B796" s="19"/>
      <c r="C796" s="27"/>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ht="15.75" customHeight="1">
      <c r="A797" s="18"/>
      <c r="B797" s="19"/>
      <c r="C797" s="27"/>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ht="15.75" customHeight="1">
      <c r="A798" s="18"/>
      <c r="B798" s="19"/>
      <c r="C798" s="27"/>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ht="15.75" customHeight="1">
      <c r="A799" s="18"/>
      <c r="B799" s="19"/>
      <c r="C799" s="27"/>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ht="15.75" customHeight="1">
      <c r="A800" s="18"/>
      <c r="B800" s="19"/>
      <c r="C800" s="27"/>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ht="15.75" customHeight="1">
      <c r="A801" s="18"/>
      <c r="B801" s="19"/>
      <c r="C801" s="27"/>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ht="15.75" customHeight="1">
      <c r="A802" s="18"/>
      <c r="B802" s="19"/>
      <c r="C802" s="27"/>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ht="15.75" customHeight="1">
      <c r="A803" s="18"/>
      <c r="B803" s="19"/>
      <c r="C803" s="27"/>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ht="15.75" customHeight="1">
      <c r="A804" s="18"/>
      <c r="B804" s="19"/>
      <c r="C804" s="27"/>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ht="15.75" customHeight="1">
      <c r="A805" s="18"/>
      <c r="B805" s="19"/>
      <c r="C805" s="27"/>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ht="15.75" customHeight="1">
      <c r="A806" s="18"/>
      <c r="B806" s="19"/>
      <c r="C806" s="27"/>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ht="15.75" customHeight="1">
      <c r="A807" s="18"/>
      <c r="B807" s="19"/>
      <c r="C807" s="27"/>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ht="15.75" customHeight="1">
      <c r="A808" s="18"/>
      <c r="B808" s="19"/>
      <c r="C808" s="27"/>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ht="15.75" customHeight="1">
      <c r="A809" s="18"/>
      <c r="B809" s="19"/>
      <c r="C809" s="27"/>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ht="15.75" customHeight="1">
      <c r="A810" s="18"/>
      <c r="B810" s="19"/>
      <c r="C810" s="27"/>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ht="15.75" customHeight="1">
      <c r="A811" s="18"/>
      <c r="B811" s="19"/>
      <c r="C811" s="27"/>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ht="15.75" customHeight="1">
      <c r="A812" s="18"/>
      <c r="B812" s="19"/>
      <c r="C812" s="27"/>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ht="15.75" customHeight="1">
      <c r="A813" s="18"/>
      <c r="B813" s="19"/>
      <c r="C813" s="27"/>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ht="15.75" customHeight="1">
      <c r="A814" s="18"/>
      <c r="B814" s="19"/>
      <c r="C814" s="27"/>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ht="15.75" customHeight="1">
      <c r="A815" s="18"/>
      <c r="B815" s="19"/>
      <c r="C815" s="27"/>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ht="15.75" customHeight="1">
      <c r="A816" s="18"/>
      <c r="B816" s="19"/>
      <c r="C816" s="27"/>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ht="15.75" customHeight="1">
      <c r="A817" s="18"/>
      <c r="B817" s="19"/>
      <c r="C817" s="27"/>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ht="15.75" customHeight="1">
      <c r="A818" s="18"/>
      <c r="B818" s="19"/>
      <c r="C818" s="27"/>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ht="15.75" customHeight="1">
      <c r="A819" s="18"/>
      <c r="B819" s="19"/>
      <c r="C819" s="27"/>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ht="15.75" customHeight="1">
      <c r="A820" s="18"/>
      <c r="B820" s="19"/>
      <c r="C820" s="27"/>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ht="15.75" customHeight="1">
      <c r="A821" s="18"/>
      <c r="B821" s="19"/>
      <c r="C821" s="27"/>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ht="15.75" customHeight="1">
      <c r="A822" s="18"/>
      <c r="B822" s="19"/>
      <c r="C822" s="27"/>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ht="15.75" customHeight="1">
      <c r="A823" s="18"/>
      <c r="B823" s="19"/>
      <c r="C823" s="27"/>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ht="15.75" customHeight="1">
      <c r="A824" s="18"/>
      <c r="B824" s="19"/>
      <c r="C824" s="27"/>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ht="15.75" customHeight="1">
      <c r="A825" s="18"/>
      <c r="B825" s="19"/>
      <c r="C825" s="27"/>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ht="15.75" customHeight="1">
      <c r="A826" s="18"/>
      <c r="B826" s="19"/>
      <c r="C826" s="27"/>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ht="15.75" customHeight="1">
      <c r="A827" s="18"/>
      <c r="B827" s="19"/>
      <c r="C827" s="27"/>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ht="15.75" customHeight="1">
      <c r="A828" s="18"/>
      <c r="B828" s="19"/>
      <c r="C828" s="27"/>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ht="15.75" customHeight="1">
      <c r="A829" s="18"/>
      <c r="B829" s="19"/>
      <c r="C829" s="27"/>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ht="15.75" customHeight="1">
      <c r="A830" s="18"/>
      <c r="B830" s="19"/>
      <c r="C830" s="27"/>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ht="15.75" customHeight="1">
      <c r="A831" s="18"/>
      <c r="B831" s="19"/>
      <c r="C831" s="27"/>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ht="15.75" customHeight="1">
      <c r="A832" s="18"/>
      <c r="B832" s="19"/>
      <c r="C832" s="27"/>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ht="15.75" customHeight="1">
      <c r="A833" s="18"/>
      <c r="B833" s="19"/>
      <c r="C833" s="27"/>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ht="15.75" customHeight="1">
      <c r="A834" s="18"/>
      <c r="B834" s="19"/>
      <c r="C834" s="27"/>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ht="15.75" customHeight="1">
      <c r="A835" s="18"/>
      <c r="B835" s="19"/>
      <c r="C835" s="27"/>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ht="15.75" customHeight="1">
      <c r="A836" s="18"/>
      <c r="B836" s="19"/>
      <c r="C836" s="27"/>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ht="15.75" customHeight="1">
      <c r="A837" s="18"/>
      <c r="B837" s="19"/>
      <c r="C837" s="27"/>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ht="15.75" customHeight="1">
      <c r="A838" s="18"/>
      <c r="B838" s="19"/>
      <c r="C838" s="27"/>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ht="15.75" customHeight="1">
      <c r="A839" s="18"/>
      <c r="B839" s="19"/>
      <c r="C839" s="27"/>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ht="15.75" customHeight="1">
      <c r="A840" s="18"/>
      <c r="B840" s="19"/>
      <c r="C840" s="27"/>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ht="15.75" customHeight="1">
      <c r="A841" s="18"/>
      <c r="B841" s="19"/>
      <c r="C841" s="27"/>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ht="15.75" customHeight="1">
      <c r="A842" s="18"/>
      <c r="B842" s="19"/>
      <c r="C842" s="27"/>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ht="15.75" customHeight="1">
      <c r="A843" s="18"/>
      <c r="B843" s="19"/>
      <c r="C843" s="27"/>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ht="15.75" customHeight="1">
      <c r="A844" s="18"/>
      <c r="B844" s="19"/>
      <c r="C844" s="27"/>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ht="15.75" customHeight="1">
      <c r="A845" s="18"/>
      <c r="B845" s="19"/>
      <c r="C845" s="27"/>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ht="15.75" customHeight="1">
      <c r="A846" s="18"/>
      <c r="B846" s="19"/>
      <c r="C846" s="27"/>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ht="15.75" customHeight="1">
      <c r="A847" s="18"/>
      <c r="B847" s="19"/>
      <c r="C847" s="27"/>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ht="15.75" customHeight="1">
      <c r="A848" s="18"/>
      <c r="B848" s="19"/>
      <c r="C848" s="27"/>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ht="15.75" customHeight="1">
      <c r="A849" s="18"/>
      <c r="B849" s="19"/>
      <c r="C849" s="27"/>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ht="15.75" customHeight="1">
      <c r="A850" s="18"/>
      <c r="B850" s="19"/>
      <c r="C850" s="27"/>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ht="15.75" customHeight="1">
      <c r="A851" s="18"/>
      <c r="B851" s="19"/>
      <c r="C851" s="27"/>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ht="15.75" customHeight="1">
      <c r="A852" s="18"/>
      <c r="B852" s="19"/>
      <c r="C852" s="27"/>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ht="15.75" customHeight="1">
      <c r="A853" s="18"/>
      <c r="B853" s="19"/>
      <c r="C853" s="27"/>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ht="15.75" customHeight="1">
      <c r="A854" s="18"/>
      <c r="B854" s="19"/>
      <c r="C854" s="27"/>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ht="15.75" customHeight="1">
      <c r="A855" s="18"/>
      <c r="B855" s="19"/>
      <c r="C855" s="27"/>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ht="15.75" customHeight="1">
      <c r="A856" s="18"/>
      <c r="B856" s="19"/>
      <c r="C856" s="27"/>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ht="15.75" customHeight="1">
      <c r="A857" s="18"/>
      <c r="B857" s="19"/>
      <c r="C857" s="27"/>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ht="15.75" customHeight="1">
      <c r="A858" s="18"/>
      <c r="B858" s="19"/>
      <c r="C858" s="27"/>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ht="15.75" customHeight="1">
      <c r="A859" s="18"/>
      <c r="B859" s="19"/>
      <c r="C859" s="27"/>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ht="15.75" customHeight="1">
      <c r="A860" s="18"/>
      <c r="B860" s="19"/>
      <c r="C860" s="27"/>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ht="15.75" customHeight="1">
      <c r="A861" s="18"/>
      <c r="B861" s="19"/>
      <c r="C861" s="27"/>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ht="15.75" customHeight="1">
      <c r="A862" s="18"/>
      <c r="B862" s="19"/>
      <c r="C862" s="27"/>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ht="15.75" customHeight="1">
      <c r="A863" s="18"/>
      <c r="B863" s="19"/>
      <c r="C863" s="27"/>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ht="15.75" customHeight="1">
      <c r="A864" s="18"/>
      <c r="B864" s="19"/>
      <c r="C864" s="27"/>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ht="15.75" customHeight="1">
      <c r="A865" s="18"/>
      <c r="B865" s="19"/>
      <c r="C865" s="27"/>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ht="15.75" customHeight="1">
      <c r="A866" s="18"/>
      <c r="B866" s="19"/>
      <c r="C866" s="27"/>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ht="15.75" customHeight="1">
      <c r="A867" s="18"/>
      <c r="B867" s="19"/>
      <c r="C867" s="27"/>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ht="15.75" customHeight="1">
      <c r="A868" s="18"/>
      <c r="B868" s="19"/>
      <c r="C868" s="27"/>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ht="15.75" customHeight="1">
      <c r="A869" s="18"/>
      <c r="B869" s="19"/>
      <c r="C869" s="27"/>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ht="15.75" customHeight="1">
      <c r="A870" s="18"/>
      <c r="B870" s="19"/>
      <c r="C870" s="27"/>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ht="15.75" customHeight="1">
      <c r="A871" s="18"/>
      <c r="B871" s="19"/>
      <c r="C871" s="27"/>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ht="15.75" customHeight="1">
      <c r="A872" s="18"/>
      <c r="B872" s="19"/>
      <c r="C872" s="27"/>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ht="15.75" customHeight="1">
      <c r="A873" s="18"/>
      <c r="B873" s="19"/>
      <c r="C873" s="27"/>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ht="15.75" customHeight="1">
      <c r="A874" s="18"/>
      <c r="B874" s="19"/>
      <c r="C874" s="27"/>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ht="15.75" customHeight="1">
      <c r="A875" s="18"/>
      <c r="B875" s="19"/>
      <c r="C875" s="27"/>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ht="15.75" customHeight="1">
      <c r="A876" s="18"/>
      <c r="B876" s="19"/>
      <c r="C876" s="27"/>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ht="15.75" customHeight="1">
      <c r="A877" s="18"/>
      <c r="B877" s="19"/>
      <c r="C877" s="27"/>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ht="15.75" customHeight="1">
      <c r="A878" s="18"/>
      <c r="B878" s="19"/>
      <c r="C878" s="27"/>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ht="15.75" customHeight="1">
      <c r="A879" s="18"/>
      <c r="B879" s="19"/>
      <c r="C879" s="27"/>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ht="15.75" customHeight="1">
      <c r="A880" s="18"/>
      <c r="B880" s="19"/>
      <c r="C880" s="27"/>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ht="15.75" customHeight="1">
      <c r="A881" s="18"/>
      <c r="B881" s="19"/>
      <c r="C881" s="27"/>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ht="15.75" customHeight="1">
      <c r="A882" s="18"/>
      <c r="B882" s="19"/>
      <c r="C882" s="27"/>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ht="15.75" customHeight="1">
      <c r="A883" s="18"/>
      <c r="B883" s="19"/>
      <c r="C883" s="27"/>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ht="15.75" customHeight="1">
      <c r="A884" s="18"/>
      <c r="B884" s="19"/>
      <c r="C884" s="27"/>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ht="15.75" customHeight="1">
      <c r="A885" s="18"/>
      <c r="B885" s="19"/>
      <c r="C885" s="27"/>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ht="15.75" customHeight="1">
      <c r="A886" s="18"/>
      <c r="B886" s="19"/>
      <c r="C886" s="27"/>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ht="15.75" customHeight="1">
      <c r="A887" s="18"/>
      <c r="B887" s="19"/>
      <c r="C887" s="27"/>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ht="15.75" customHeight="1">
      <c r="A888" s="18"/>
      <c r="B888" s="19"/>
      <c r="C888" s="27"/>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ht="15.75" customHeight="1">
      <c r="A889" s="18"/>
      <c r="B889" s="19"/>
      <c r="C889" s="27"/>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ht="15.75" customHeight="1">
      <c r="A890" s="18"/>
      <c r="B890" s="19"/>
      <c r="C890" s="27"/>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ht="15.75" customHeight="1">
      <c r="A891" s="18"/>
      <c r="B891" s="19"/>
      <c r="C891" s="27"/>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ht="15.75" customHeight="1">
      <c r="A892" s="18"/>
      <c r="B892" s="19"/>
      <c r="C892" s="27"/>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ht="15.75" customHeight="1">
      <c r="A893" s="18"/>
      <c r="B893" s="19"/>
      <c r="C893" s="27"/>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ht="15.75" customHeight="1">
      <c r="A894" s="18"/>
      <c r="B894" s="19"/>
      <c r="C894" s="27"/>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ht="15.75" customHeight="1">
      <c r="A895" s="18"/>
      <c r="B895" s="19"/>
      <c r="C895" s="27"/>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ht="15.75" customHeight="1">
      <c r="A896" s="18"/>
      <c r="B896" s="19"/>
      <c r="C896" s="27"/>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ht="15.75" customHeight="1">
      <c r="A897" s="18"/>
      <c r="B897" s="19"/>
      <c r="C897" s="27"/>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ht="15.75" customHeight="1">
      <c r="A898" s="18"/>
      <c r="B898" s="19"/>
      <c r="C898" s="27"/>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ht="15.75" customHeight="1">
      <c r="A899" s="18"/>
      <c r="B899" s="19"/>
      <c r="C899" s="27"/>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ht="15.75" customHeight="1">
      <c r="A900" s="18"/>
      <c r="B900" s="19"/>
      <c r="C900" s="27"/>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ht="15.75" customHeight="1">
      <c r="A901" s="18"/>
      <c r="B901" s="19"/>
      <c r="C901" s="27"/>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ht="15.75" customHeight="1">
      <c r="A902" s="18"/>
      <c r="B902" s="19"/>
      <c r="C902" s="27"/>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ht="15.75" customHeight="1">
      <c r="A903" s="18"/>
      <c r="B903" s="19"/>
      <c r="C903" s="27"/>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ht="15.75" customHeight="1">
      <c r="A904" s="18"/>
      <c r="B904" s="19"/>
      <c r="C904" s="27"/>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ht="15.75" customHeight="1">
      <c r="A905" s="18"/>
      <c r="B905" s="19"/>
      <c r="C905" s="27"/>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ht="15.75" customHeight="1">
      <c r="A906" s="18"/>
      <c r="B906" s="19"/>
      <c r="C906" s="27"/>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ht="15.75" customHeight="1">
      <c r="A907" s="18"/>
      <c r="B907" s="19"/>
      <c r="C907" s="27"/>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ht="15.75" customHeight="1">
      <c r="A908" s="18"/>
      <c r="B908" s="19"/>
      <c r="C908" s="27"/>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ht="15.75" customHeight="1">
      <c r="A909" s="18"/>
      <c r="B909" s="19"/>
      <c r="C909" s="27"/>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ht="15.75" customHeight="1">
      <c r="A910" s="18"/>
      <c r="B910" s="19"/>
      <c r="C910" s="27"/>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ht="15.75" customHeight="1">
      <c r="A911" s="18"/>
      <c r="B911" s="19"/>
      <c r="C911" s="27"/>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ht="15.75" customHeight="1">
      <c r="A912" s="18"/>
      <c r="B912" s="19"/>
      <c r="C912" s="27"/>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ht="15.75" customHeight="1">
      <c r="A913" s="18"/>
      <c r="B913" s="19"/>
      <c r="C913" s="27"/>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ht="15.75" customHeight="1">
      <c r="A914" s="18"/>
      <c r="B914" s="19"/>
      <c r="C914" s="27"/>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ht="15.75" customHeight="1">
      <c r="A915" s="18"/>
      <c r="B915" s="19"/>
      <c r="C915" s="27"/>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ht="15.75" customHeight="1">
      <c r="A916" s="18"/>
      <c r="B916" s="19"/>
      <c r="C916" s="27"/>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ht="15.75" customHeight="1">
      <c r="A917" s="18"/>
      <c r="B917" s="19"/>
      <c r="C917" s="27"/>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ht="15.75" customHeight="1">
      <c r="A918" s="18"/>
      <c r="B918" s="19"/>
      <c r="C918" s="27"/>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ht="15.75" customHeight="1">
      <c r="A919" s="18"/>
      <c r="B919" s="19"/>
      <c r="C919" s="27"/>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ht="15.75" customHeight="1">
      <c r="A920" s="18"/>
      <c r="B920" s="19"/>
      <c r="C920" s="27"/>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ht="15.75" customHeight="1">
      <c r="A921" s="18"/>
      <c r="B921" s="19"/>
      <c r="C921" s="27"/>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ht="15.75" customHeight="1">
      <c r="A922" s="18"/>
      <c r="B922" s="19"/>
      <c r="C922" s="27"/>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ht="15.75" customHeight="1">
      <c r="A923" s="18"/>
      <c r="B923" s="19"/>
      <c r="C923" s="27"/>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ht="15.75" customHeight="1">
      <c r="A924" s="18"/>
      <c r="B924" s="19"/>
      <c r="C924" s="27"/>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ht="15.75" customHeight="1">
      <c r="A925" s="18"/>
      <c r="B925" s="19"/>
      <c r="C925" s="27"/>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ht="15.75" customHeight="1">
      <c r="A926" s="18"/>
      <c r="B926" s="19"/>
      <c r="C926" s="27"/>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ht="15.75" customHeight="1">
      <c r="A927" s="18"/>
      <c r="B927" s="19"/>
      <c r="C927" s="27"/>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ht="15.75" customHeight="1">
      <c r="A928" s="18"/>
      <c r="B928" s="19"/>
      <c r="C928" s="27"/>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ht="15.75" customHeight="1">
      <c r="A929" s="18"/>
      <c r="B929" s="19"/>
      <c r="C929" s="27"/>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ht="15.75" customHeight="1">
      <c r="A930" s="18"/>
      <c r="B930" s="19"/>
      <c r="C930" s="27"/>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ht="15.75" customHeight="1">
      <c r="A931" s="18"/>
      <c r="B931" s="19"/>
      <c r="C931" s="27"/>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ht="15.75" customHeight="1">
      <c r="A932" s="18"/>
      <c r="B932" s="19"/>
      <c r="C932" s="27"/>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ht="15.75" customHeight="1">
      <c r="A933" s="18"/>
      <c r="B933" s="19"/>
      <c r="C933" s="27"/>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ht="15.75" customHeight="1">
      <c r="A934" s="18"/>
      <c r="B934" s="19"/>
      <c r="C934" s="27"/>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ht="15.75" customHeight="1">
      <c r="A935" s="18"/>
      <c r="B935" s="19"/>
      <c r="C935" s="27"/>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ht="15.75" customHeight="1">
      <c r="A936" s="18"/>
      <c r="B936" s="19"/>
      <c r="C936" s="27"/>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ht="15.75" customHeight="1">
      <c r="A937" s="18"/>
      <c r="B937" s="19"/>
      <c r="C937" s="27"/>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ht="15.75" customHeight="1">
      <c r="A938" s="18"/>
      <c r="B938" s="19"/>
      <c r="C938" s="27"/>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ht="15.75" customHeight="1">
      <c r="A939" s="18"/>
      <c r="B939" s="19"/>
      <c r="C939" s="27"/>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ht="15.75" customHeight="1">
      <c r="A940" s="18"/>
      <c r="B940" s="19"/>
      <c r="C940" s="27"/>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ht="15.75" customHeight="1">
      <c r="A941" s="18"/>
      <c r="B941" s="19"/>
      <c r="C941" s="27"/>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ht="15.75" customHeight="1">
      <c r="A942" s="18"/>
      <c r="B942" s="19"/>
      <c r="C942" s="27"/>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ht="15.75" customHeight="1">
      <c r="A943" s="18"/>
      <c r="B943" s="19"/>
      <c r="C943" s="27"/>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ht="15.75" customHeight="1">
      <c r="A944" s="18"/>
      <c r="B944" s="19"/>
      <c r="C944" s="27"/>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ht="15.75" customHeight="1">
      <c r="A945" s="18"/>
      <c r="B945" s="19"/>
      <c r="C945" s="27"/>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ht="15.75" customHeight="1">
      <c r="A946" s="18"/>
      <c r="B946" s="19"/>
      <c r="C946" s="27"/>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ht="15.75" customHeight="1">
      <c r="A947" s="18"/>
      <c r="B947" s="19"/>
      <c r="C947" s="27"/>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ht="15.75" customHeight="1">
      <c r="A948" s="18"/>
      <c r="B948" s="19"/>
      <c r="C948" s="27"/>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ht="15.75" customHeight="1">
      <c r="A949" s="18"/>
      <c r="B949" s="19"/>
      <c r="C949" s="27"/>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ht="15.75" customHeight="1">
      <c r="A950" s="18"/>
      <c r="B950" s="19"/>
      <c r="C950" s="27"/>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ht="15.75" customHeight="1">
      <c r="A951" s="18"/>
      <c r="B951" s="19"/>
      <c r="C951" s="27"/>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ht="15.75" customHeight="1">
      <c r="A952" s="18"/>
      <c r="B952" s="19"/>
      <c r="C952" s="27"/>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ht="15.75" customHeight="1">
      <c r="A953" s="18"/>
      <c r="B953" s="19"/>
      <c r="C953" s="27"/>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ht="15.75" customHeight="1">
      <c r="A954" s="18"/>
      <c r="B954" s="19"/>
      <c r="C954" s="27"/>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ht="15.75" customHeight="1">
      <c r="A955" s="18"/>
      <c r="B955" s="19"/>
      <c r="C955" s="27"/>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ht="15.75" customHeight="1">
      <c r="A956" s="18"/>
      <c r="B956" s="19"/>
      <c r="C956" s="27"/>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ht="15.75" customHeight="1">
      <c r="A957" s="18"/>
      <c r="B957" s="19"/>
      <c r="C957" s="27"/>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ht="15.75" customHeight="1">
      <c r="A958" s="18"/>
      <c r="B958" s="19"/>
      <c r="C958" s="27"/>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ht="15.75" customHeight="1">
      <c r="A959" s="18"/>
      <c r="B959" s="19"/>
      <c r="C959" s="27"/>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ht="15.75" customHeight="1">
      <c r="A960" s="18"/>
      <c r="B960" s="19"/>
      <c r="C960" s="27"/>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ht="15.75" customHeight="1">
      <c r="A961" s="18"/>
      <c r="B961" s="19"/>
      <c r="C961" s="27"/>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ht="15.75" customHeight="1">
      <c r="A962" s="18"/>
      <c r="B962" s="19"/>
      <c r="C962" s="27"/>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ht="15.75" customHeight="1">
      <c r="A963" s="18"/>
      <c r="B963" s="19"/>
      <c r="C963" s="27"/>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ht="15.75" customHeight="1">
      <c r="A964" s="18"/>
      <c r="B964" s="19"/>
      <c r="C964" s="27"/>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ht="15.75" customHeight="1">
      <c r="A965" s="18"/>
      <c r="B965" s="19"/>
      <c r="C965" s="27"/>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ht="15.75" customHeight="1">
      <c r="A966" s="18"/>
      <c r="B966" s="19"/>
      <c r="C966" s="27"/>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ht="15.75" customHeight="1">
      <c r="A967" s="18"/>
      <c r="B967" s="19"/>
      <c r="C967" s="27"/>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ht="15.75" customHeight="1">
      <c r="A968" s="18"/>
      <c r="B968" s="19"/>
      <c r="C968" s="27"/>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ht="15.75" customHeight="1">
      <c r="A969" s="18"/>
      <c r="B969" s="19"/>
      <c r="C969" s="27"/>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ht="15.75" customHeight="1">
      <c r="A970" s="18"/>
      <c r="B970" s="19"/>
      <c r="C970" s="27"/>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ht="15.75" customHeight="1">
      <c r="A971" s="18"/>
      <c r="B971" s="19"/>
      <c r="C971" s="27"/>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ht="15.75" customHeight="1">
      <c r="A972" s="18"/>
      <c r="B972" s="19"/>
      <c r="C972" s="27"/>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ht="15.75" customHeight="1">
      <c r="A973" s="18"/>
      <c r="B973" s="19"/>
      <c r="C973" s="27"/>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ht="15.75" customHeight="1">
      <c r="A974" s="18"/>
      <c r="B974" s="19"/>
      <c r="C974" s="27"/>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ht="15.75" customHeight="1">
      <c r="A975" s="18"/>
      <c r="B975" s="19"/>
      <c r="C975" s="27"/>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ht="15.75" customHeight="1">
      <c r="A976" s="18"/>
      <c r="B976" s="19"/>
      <c r="C976" s="27"/>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ht="15.75" customHeight="1">
      <c r="A977" s="18"/>
      <c r="B977" s="19"/>
      <c r="C977" s="27"/>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ht="15.75" customHeight="1">
      <c r="A978" s="18"/>
      <c r="B978" s="19"/>
      <c r="C978" s="27"/>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ht="15.75" customHeight="1">
      <c r="A979" s="18"/>
      <c r="B979" s="19"/>
      <c r="C979" s="27"/>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ht="15.75" customHeight="1">
      <c r="A980" s="18"/>
      <c r="B980" s="19"/>
      <c r="C980" s="27"/>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ht="15.75" customHeight="1">
      <c r="A981" s="18"/>
      <c r="B981" s="19"/>
      <c r="C981" s="27"/>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ht="15.75" customHeight="1">
      <c r="A982" s="18"/>
      <c r="B982" s="19"/>
      <c r="C982" s="27"/>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ht="15.75" customHeight="1">
      <c r="A983" s="18"/>
      <c r="B983" s="19"/>
      <c r="C983" s="27"/>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ht="15.75" customHeight="1">
      <c r="A984" s="18"/>
      <c r="B984" s="19"/>
      <c r="C984" s="27"/>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ht="15.75" customHeight="1">
      <c r="A985" s="18"/>
      <c r="B985" s="19"/>
      <c r="C985" s="27"/>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ht="15.75" customHeight="1">
      <c r="A986" s="18"/>
      <c r="B986" s="19"/>
      <c r="C986" s="27"/>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ht="15.75" customHeight="1">
      <c r="A987" s="18"/>
      <c r="B987" s="19"/>
      <c r="C987" s="27"/>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ht="15.75" customHeight="1">
      <c r="A988" s="18"/>
      <c r="B988" s="19"/>
      <c r="C988" s="27"/>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ht="15.75" customHeight="1">
      <c r="A989" s="18"/>
      <c r="B989" s="19"/>
      <c r="C989" s="27"/>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ht="15.75" customHeight="1">
      <c r="A990" s="18"/>
      <c r="B990" s="19"/>
      <c r="C990" s="27"/>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ht="15.75" customHeight="1">
      <c r="A991" s="18"/>
      <c r="B991" s="19"/>
      <c r="C991" s="27"/>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ht="15.75" customHeight="1">
      <c r="A992" s="18"/>
      <c r="B992" s="19"/>
      <c r="C992" s="27"/>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ht="15.75" customHeight="1">
      <c r="A993" s="18"/>
      <c r="B993" s="19"/>
      <c r="C993" s="27"/>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ht="15.75" customHeight="1">
      <c r="A994" s="18"/>
      <c r="B994" s="19"/>
      <c r="C994" s="27"/>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ht="15.75" customHeight="1">
      <c r="A995" s="18"/>
      <c r="B995" s="19"/>
      <c r="C995" s="27"/>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ht="15.75" customHeight="1">
      <c r="A996" s="18"/>
      <c r="B996" s="19"/>
      <c r="C996" s="27"/>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ht="15.75" customHeight="1">
      <c r="A997" s="18"/>
      <c r="B997" s="19"/>
      <c r="C997" s="27"/>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ht="15.75" customHeight="1">
      <c r="A998" s="18"/>
      <c r="B998" s="19"/>
      <c r="C998" s="27"/>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ht="15.75" customHeight="1">
      <c r="A999" s="18"/>
      <c r="B999" s="19"/>
      <c r="C999" s="27"/>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ht="15.75" customHeight="1">
      <c r="A1000" s="18"/>
      <c r="B1000" s="19"/>
      <c r="C1000" s="27"/>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autoFilter ref="$A$1:$U$89">
    <sortState ref="A1:U89">
      <sortCondition ref="B1:B89"/>
    </sortState>
  </autoFilter>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71"/>
    <col customWidth="1" min="2" max="2" width="12.71"/>
    <col customWidth="1" min="3" max="3" width="10.86"/>
    <col customWidth="1" min="4" max="26" width="10.71"/>
  </cols>
  <sheetData>
    <row r="1">
      <c r="A1" s="28" t="s">
        <v>24</v>
      </c>
      <c r="B1" s="28" t="s">
        <v>25</v>
      </c>
      <c r="C1" s="28" t="s">
        <v>26</v>
      </c>
      <c r="D1" s="28" t="s">
        <v>27</v>
      </c>
      <c r="E1" s="28" t="s">
        <v>28</v>
      </c>
      <c r="F1" s="28" t="s">
        <v>29</v>
      </c>
      <c r="G1" s="28" t="s">
        <v>30</v>
      </c>
      <c r="H1" s="28" t="s">
        <v>31</v>
      </c>
      <c r="I1" s="28" t="s">
        <v>32</v>
      </c>
      <c r="J1" s="28" t="s">
        <v>33</v>
      </c>
      <c r="K1" s="28" t="s">
        <v>34</v>
      </c>
      <c r="L1" s="28" t="s">
        <v>35</v>
      </c>
      <c r="M1" s="29" t="s">
        <v>36</v>
      </c>
      <c r="N1" s="29" t="s">
        <v>37</v>
      </c>
      <c r="O1" s="29" t="s">
        <v>38</v>
      </c>
      <c r="P1" s="29" t="s">
        <v>20</v>
      </c>
    </row>
    <row r="2">
      <c r="A2" s="28" t="s">
        <v>39</v>
      </c>
      <c r="B2" s="24">
        <v>-0.003</v>
      </c>
      <c r="C2" s="24"/>
      <c r="D2" s="13">
        <v>-6.0E-4</v>
      </c>
      <c r="E2" s="13">
        <v>1.0</v>
      </c>
      <c r="F2" s="13">
        <v>1.0</v>
      </c>
      <c r="G2" s="28" t="s">
        <v>40</v>
      </c>
      <c r="H2" s="13">
        <v>0.0</v>
      </c>
      <c r="I2" s="28" t="s">
        <v>41</v>
      </c>
      <c r="J2" s="13">
        <v>3.0</v>
      </c>
      <c r="K2" s="28" t="s">
        <v>42</v>
      </c>
      <c r="L2" s="30">
        <v>42480.0</v>
      </c>
      <c r="M2" s="28" t="s">
        <v>43</v>
      </c>
      <c r="N2" s="29" t="s">
        <v>44</v>
      </c>
      <c r="O2" s="29">
        <v>0.9998</v>
      </c>
    </row>
    <row r="3">
      <c r="A3" s="28" t="s">
        <v>45</v>
      </c>
      <c r="B3" s="24">
        <v>0.997</v>
      </c>
      <c r="C3" s="24"/>
      <c r="D3" s="13">
        <v>0.1872</v>
      </c>
      <c r="E3" s="13">
        <v>1.0</v>
      </c>
      <c r="F3" s="13">
        <v>1.0</v>
      </c>
      <c r="H3" s="13">
        <v>99.68</v>
      </c>
      <c r="I3" s="28" t="s">
        <v>46</v>
      </c>
      <c r="J3" s="13">
        <v>3.0</v>
      </c>
      <c r="K3" s="28" t="s">
        <v>47</v>
      </c>
      <c r="L3" s="30">
        <v>42480.0</v>
      </c>
      <c r="M3" s="28" t="s">
        <v>43</v>
      </c>
      <c r="N3" s="29" t="s">
        <v>44</v>
      </c>
      <c r="O3" s="29">
        <v>0.9998</v>
      </c>
    </row>
    <row r="4">
      <c r="A4" s="28" t="s">
        <v>48</v>
      </c>
      <c r="B4" s="24">
        <v>0.008</v>
      </c>
      <c r="C4" s="24">
        <f>AVERAGE(B4:B5)</f>
        <v>0.0065</v>
      </c>
      <c r="D4" s="13">
        <v>0.0015</v>
      </c>
      <c r="E4" s="13">
        <v>1.0</v>
      </c>
      <c r="F4" s="13">
        <v>1.0</v>
      </c>
      <c r="G4" s="28" t="s">
        <v>49</v>
      </c>
      <c r="H4" s="13">
        <v>0.0</v>
      </c>
      <c r="I4" s="13">
        <v>1.0</v>
      </c>
      <c r="J4" s="13">
        <v>0.0</v>
      </c>
      <c r="K4" s="28" t="s">
        <v>50</v>
      </c>
      <c r="L4" s="30">
        <v>42480.0</v>
      </c>
      <c r="M4" s="28" t="s">
        <v>43</v>
      </c>
      <c r="N4" s="29" t="s">
        <v>44</v>
      </c>
      <c r="O4" s="29">
        <v>0.9998</v>
      </c>
    </row>
    <row r="5">
      <c r="A5" s="28" t="s">
        <v>51</v>
      </c>
      <c r="B5" s="24">
        <v>0.005</v>
      </c>
      <c r="C5" s="24"/>
      <c r="D5" s="13">
        <v>9.0E-4</v>
      </c>
      <c r="E5" s="13">
        <v>1.0</v>
      </c>
      <c r="F5" s="13">
        <v>1.0</v>
      </c>
      <c r="G5" s="28" t="s">
        <v>49</v>
      </c>
      <c r="H5" s="13">
        <v>43.14</v>
      </c>
      <c r="I5" s="13">
        <v>1.0</v>
      </c>
      <c r="J5" s="13">
        <v>0.0</v>
      </c>
      <c r="K5" s="28" t="s">
        <v>52</v>
      </c>
      <c r="L5" s="30">
        <v>42480.0</v>
      </c>
      <c r="M5" s="28" t="s">
        <v>43</v>
      </c>
      <c r="N5" s="29" t="s">
        <v>44</v>
      </c>
      <c r="O5" s="29">
        <v>0.9998</v>
      </c>
    </row>
    <row r="6">
      <c r="A6" s="28" t="s">
        <v>53</v>
      </c>
      <c r="B6" s="24">
        <v>0.017</v>
      </c>
      <c r="C6" s="24">
        <f>AVERAGE(B6:B7)</f>
        <v>0.0165</v>
      </c>
      <c r="D6" s="13">
        <v>0.0032</v>
      </c>
      <c r="E6" s="13">
        <v>1.0</v>
      </c>
      <c r="F6" s="13">
        <v>1.0</v>
      </c>
      <c r="G6" s="28" t="s">
        <v>49</v>
      </c>
      <c r="H6" s="13">
        <v>0.0</v>
      </c>
      <c r="I6" s="13">
        <v>2.0</v>
      </c>
      <c r="J6" s="13">
        <v>0.0</v>
      </c>
      <c r="K6" s="28" t="s">
        <v>54</v>
      </c>
      <c r="L6" s="30">
        <v>42480.0</v>
      </c>
      <c r="M6" s="28" t="s">
        <v>43</v>
      </c>
      <c r="N6" s="29" t="s">
        <v>44</v>
      </c>
      <c r="O6" s="29">
        <v>0.9998</v>
      </c>
    </row>
    <row r="7">
      <c r="A7" s="28" t="s">
        <v>55</v>
      </c>
      <c r="B7" s="24">
        <v>0.016</v>
      </c>
      <c r="C7" s="24"/>
      <c r="D7" s="13">
        <v>0.003</v>
      </c>
      <c r="E7" s="13">
        <v>1.0</v>
      </c>
      <c r="F7" s="13">
        <v>1.0</v>
      </c>
      <c r="G7" s="28" t="s">
        <v>49</v>
      </c>
      <c r="H7" s="13">
        <v>6.43</v>
      </c>
      <c r="I7" s="13">
        <v>2.0</v>
      </c>
      <c r="J7" s="13">
        <v>0.0</v>
      </c>
      <c r="K7" s="28" t="s">
        <v>56</v>
      </c>
      <c r="L7" s="30">
        <v>42480.0</v>
      </c>
      <c r="M7" s="28" t="s">
        <v>43</v>
      </c>
      <c r="N7" s="29" t="s">
        <v>44</v>
      </c>
      <c r="O7" s="29">
        <v>0.9998</v>
      </c>
    </row>
    <row r="8">
      <c r="A8" s="28" t="s">
        <v>57</v>
      </c>
      <c r="B8" s="24">
        <v>0.013</v>
      </c>
      <c r="C8" s="24">
        <f>AVERAGE(B8:B9)</f>
        <v>0.0125</v>
      </c>
      <c r="D8" s="13">
        <v>0.0025</v>
      </c>
      <c r="E8" s="13">
        <v>1.0</v>
      </c>
      <c r="F8" s="13">
        <v>1.0</v>
      </c>
      <c r="G8" s="28" t="s">
        <v>49</v>
      </c>
      <c r="H8" s="13">
        <v>0.0</v>
      </c>
      <c r="I8" s="13">
        <v>3.0</v>
      </c>
      <c r="J8" s="13">
        <v>0.0</v>
      </c>
      <c r="K8" s="28" t="s">
        <v>58</v>
      </c>
      <c r="L8" s="30">
        <v>42480.0</v>
      </c>
      <c r="M8" s="28" t="s">
        <v>43</v>
      </c>
      <c r="N8" s="29" t="s">
        <v>44</v>
      </c>
      <c r="O8" s="29">
        <v>0.9998</v>
      </c>
    </row>
    <row r="9">
      <c r="A9" s="28" t="s">
        <v>59</v>
      </c>
      <c r="B9" s="24">
        <v>0.012</v>
      </c>
      <c r="C9" s="24"/>
      <c r="D9" s="13">
        <v>0.0024</v>
      </c>
      <c r="E9" s="13">
        <v>1.0</v>
      </c>
      <c r="F9" s="13">
        <v>1.0</v>
      </c>
      <c r="G9" s="28" t="s">
        <v>49</v>
      </c>
      <c r="H9" s="13">
        <v>4.24</v>
      </c>
      <c r="I9" s="13">
        <v>3.0</v>
      </c>
      <c r="J9" s="13">
        <v>0.0</v>
      </c>
      <c r="K9" s="28" t="s">
        <v>60</v>
      </c>
      <c r="L9" s="30">
        <v>42480.0</v>
      </c>
      <c r="M9" s="28" t="s">
        <v>43</v>
      </c>
      <c r="N9" s="29" t="s">
        <v>44</v>
      </c>
      <c r="O9" s="29">
        <v>0.9998</v>
      </c>
    </row>
    <row r="10">
      <c r="A10" s="28" t="s">
        <v>61</v>
      </c>
      <c r="B10" s="24">
        <v>0.009</v>
      </c>
      <c r="C10" s="24">
        <f>AVERAGE(B10:B11)</f>
        <v>0.0085</v>
      </c>
      <c r="D10" s="13">
        <v>0.0017</v>
      </c>
      <c r="E10" s="13">
        <v>1.0</v>
      </c>
      <c r="F10" s="13">
        <v>1.0</v>
      </c>
      <c r="G10" s="28" t="s">
        <v>49</v>
      </c>
      <c r="H10" s="13">
        <v>0.0</v>
      </c>
      <c r="I10" s="13">
        <v>4.0</v>
      </c>
      <c r="J10" s="13">
        <v>0.0</v>
      </c>
      <c r="K10" s="28" t="s">
        <v>62</v>
      </c>
      <c r="L10" s="30">
        <v>42480.0</v>
      </c>
      <c r="M10" s="28" t="s">
        <v>43</v>
      </c>
      <c r="N10" s="29" t="s">
        <v>44</v>
      </c>
      <c r="O10" s="29">
        <v>0.9998</v>
      </c>
    </row>
    <row r="11">
      <c r="A11" s="28" t="s">
        <v>63</v>
      </c>
      <c r="B11" s="24">
        <v>0.008</v>
      </c>
      <c r="C11" s="24"/>
      <c r="D11" s="13">
        <v>0.0015</v>
      </c>
      <c r="E11" s="13">
        <v>1.0</v>
      </c>
      <c r="F11" s="13">
        <v>1.0</v>
      </c>
      <c r="G11" s="28" t="s">
        <v>49</v>
      </c>
      <c r="H11" s="13">
        <v>13.25</v>
      </c>
      <c r="I11" s="13">
        <v>4.0</v>
      </c>
      <c r="J11" s="13">
        <v>0.0</v>
      </c>
      <c r="K11" s="28" t="s">
        <v>64</v>
      </c>
      <c r="L11" s="30">
        <v>42480.0</v>
      </c>
      <c r="M11" s="28" t="s">
        <v>43</v>
      </c>
      <c r="N11" s="29" t="s">
        <v>44</v>
      </c>
      <c r="O11" s="29">
        <v>0.9998</v>
      </c>
    </row>
    <row r="12">
      <c r="A12" s="28" t="s">
        <v>65</v>
      </c>
      <c r="B12" s="24">
        <v>0.014</v>
      </c>
      <c r="C12" s="24">
        <f>AVERAGE(B12:B13)</f>
        <v>0.013</v>
      </c>
      <c r="D12" s="13">
        <v>0.0027</v>
      </c>
      <c r="E12" s="13">
        <v>1.0</v>
      </c>
      <c r="F12" s="13">
        <v>1.0</v>
      </c>
      <c r="G12" s="28" t="s">
        <v>49</v>
      </c>
      <c r="H12" s="13">
        <v>0.0</v>
      </c>
      <c r="I12" s="13">
        <v>5.0</v>
      </c>
      <c r="J12" s="13">
        <v>0.0</v>
      </c>
      <c r="K12" s="28" t="s">
        <v>66</v>
      </c>
      <c r="L12" s="30">
        <v>42480.0</v>
      </c>
      <c r="M12" s="28" t="s">
        <v>43</v>
      </c>
      <c r="N12" s="29" t="s">
        <v>44</v>
      </c>
      <c r="O12" s="29">
        <v>0.9998</v>
      </c>
    </row>
    <row r="13">
      <c r="A13" s="28" t="s">
        <v>67</v>
      </c>
      <c r="B13" s="24">
        <v>0.012</v>
      </c>
      <c r="C13" s="24"/>
      <c r="D13" s="13">
        <v>0.0024</v>
      </c>
      <c r="E13" s="13">
        <v>1.0</v>
      </c>
      <c r="F13" s="13">
        <v>1.0</v>
      </c>
      <c r="G13" s="28" t="s">
        <v>49</v>
      </c>
      <c r="H13" s="13">
        <v>12.2</v>
      </c>
      <c r="I13" s="13">
        <v>5.0</v>
      </c>
      <c r="J13" s="13">
        <v>0.0</v>
      </c>
      <c r="K13" s="28" t="s">
        <v>68</v>
      </c>
      <c r="L13" s="30">
        <v>42480.0</v>
      </c>
      <c r="M13" s="28" t="s">
        <v>43</v>
      </c>
      <c r="N13" s="29" t="s">
        <v>44</v>
      </c>
      <c r="O13" s="29">
        <v>0.9998</v>
      </c>
    </row>
    <row r="14">
      <c r="A14" s="28" t="s">
        <v>69</v>
      </c>
      <c r="B14" s="24">
        <v>0.008</v>
      </c>
      <c r="C14" s="24">
        <f>AVERAGE(B14:B15)</f>
        <v>0.0075</v>
      </c>
      <c r="D14" s="13">
        <v>0.0015</v>
      </c>
      <c r="E14" s="13">
        <v>1.0</v>
      </c>
      <c r="F14" s="13">
        <v>1.0</v>
      </c>
      <c r="G14" s="28" t="s">
        <v>49</v>
      </c>
      <c r="H14" s="13">
        <v>0.0</v>
      </c>
      <c r="I14" s="13">
        <v>6.0</v>
      </c>
      <c r="J14" s="13">
        <v>0.0</v>
      </c>
      <c r="K14" s="28" t="s">
        <v>70</v>
      </c>
      <c r="L14" s="30">
        <v>42480.0</v>
      </c>
      <c r="M14" s="28" t="s">
        <v>43</v>
      </c>
      <c r="N14" s="29" t="s">
        <v>44</v>
      </c>
      <c r="O14" s="29">
        <v>0.9998</v>
      </c>
    </row>
    <row r="15">
      <c r="A15" s="28" t="s">
        <v>71</v>
      </c>
      <c r="B15" s="24">
        <v>0.007</v>
      </c>
      <c r="C15" s="24"/>
      <c r="D15" s="13">
        <v>0.0014</v>
      </c>
      <c r="E15" s="13">
        <v>1.0</v>
      </c>
      <c r="F15" s="13">
        <v>1.0</v>
      </c>
      <c r="G15" s="28" t="s">
        <v>49</v>
      </c>
      <c r="H15" s="13">
        <v>7.36</v>
      </c>
      <c r="I15" s="13">
        <v>6.0</v>
      </c>
      <c r="J15" s="13">
        <v>0.0</v>
      </c>
      <c r="K15" s="28" t="s">
        <v>72</v>
      </c>
      <c r="L15" s="30">
        <v>42480.0</v>
      </c>
      <c r="M15" s="28" t="s">
        <v>43</v>
      </c>
      <c r="N15" s="29" t="s">
        <v>44</v>
      </c>
      <c r="O15" s="29">
        <v>0.9998</v>
      </c>
    </row>
    <row r="16">
      <c r="A16" s="28" t="s">
        <v>73</v>
      </c>
      <c r="B16" s="24">
        <v>0.017</v>
      </c>
      <c r="C16" s="24">
        <f>AVERAGE(B16:B17)</f>
        <v>0.9955</v>
      </c>
      <c r="D16" s="13">
        <v>0.0031</v>
      </c>
      <c r="E16" s="13">
        <v>1.0</v>
      </c>
      <c r="F16" s="13">
        <v>1.0</v>
      </c>
      <c r="G16" s="28" t="s">
        <v>49</v>
      </c>
      <c r="H16" s="13">
        <v>0.0</v>
      </c>
      <c r="I16" s="13">
        <v>7.0</v>
      </c>
      <c r="J16" s="13">
        <v>0.0</v>
      </c>
      <c r="K16" s="28" t="s">
        <v>74</v>
      </c>
      <c r="L16" s="30">
        <v>42480.0</v>
      </c>
      <c r="M16" s="28" t="s">
        <v>43</v>
      </c>
      <c r="N16" s="29" t="s">
        <v>44</v>
      </c>
      <c r="O16" s="29">
        <v>0.9998</v>
      </c>
    </row>
    <row r="17">
      <c r="A17" s="28" t="s">
        <v>75</v>
      </c>
      <c r="B17" s="24">
        <v>1.974</v>
      </c>
      <c r="C17" s="24"/>
      <c r="D17" s="13">
        <v>0.3706</v>
      </c>
      <c r="E17" s="13">
        <v>1.0</v>
      </c>
      <c r="F17" s="13">
        <v>1.0</v>
      </c>
      <c r="H17" s="13">
        <v>-196.67</v>
      </c>
      <c r="I17" s="13">
        <v>7.0</v>
      </c>
      <c r="J17" s="13">
        <v>0.0</v>
      </c>
      <c r="K17" s="28" t="s">
        <v>76</v>
      </c>
      <c r="L17" s="30">
        <v>42480.0</v>
      </c>
      <c r="M17" s="28" t="s">
        <v>43</v>
      </c>
      <c r="N17" s="29" t="s">
        <v>44</v>
      </c>
      <c r="O17" s="29">
        <v>0.9998</v>
      </c>
    </row>
    <row r="18">
      <c r="A18" s="28" t="s">
        <v>77</v>
      </c>
      <c r="B18" s="24">
        <v>0.011</v>
      </c>
      <c r="C18" s="24">
        <f>AVERAGE(B18:B19)</f>
        <v>0.01</v>
      </c>
      <c r="D18" s="13">
        <v>0.002</v>
      </c>
      <c r="E18" s="13">
        <v>1.0</v>
      </c>
      <c r="F18" s="13">
        <v>1.0</v>
      </c>
      <c r="G18" s="28" t="s">
        <v>49</v>
      </c>
      <c r="H18" s="13">
        <v>0.0</v>
      </c>
      <c r="I18" s="13">
        <v>8.0</v>
      </c>
      <c r="J18" s="13">
        <v>0.0</v>
      </c>
      <c r="K18" s="28" t="s">
        <v>78</v>
      </c>
      <c r="L18" s="30">
        <v>42480.0</v>
      </c>
      <c r="M18" s="28" t="s">
        <v>43</v>
      </c>
      <c r="N18" s="29" t="s">
        <v>44</v>
      </c>
      <c r="O18" s="29">
        <v>0.9998</v>
      </c>
    </row>
    <row r="19">
      <c r="A19" s="28" t="s">
        <v>79</v>
      </c>
      <c r="B19" s="24">
        <v>0.009</v>
      </c>
      <c r="C19" s="24"/>
      <c r="D19" s="13">
        <v>0.0017</v>
      </c>
      <c r="E19" s="13">
        <v>1.0</v>
      </c>
      <c r="F19" s="13">
        <v>1.0</v>
      </c>
      <c r="G19" s="28" t="s">
        <v>49</v>
      </c>
      <c r="H19" s="13">
        <v>22.11</v>
      </c>
      <c r="I19" s="13">
        <v>8.0</v>
      </c>
      <c r="J19" s="13">
        <v>0.0</v>
      </c>
      <c r="K19" s="28" t="s">
        <v>80</v>
      </c>
      <c r="L19" s="30">
        <v>42480.0</v>
      </c>
      <c r="M19" s="28" t="s">
        <v>43</v>
      </c>
      <c r="N19" s="29" t="s">
        <v>44</v>
      </c>
      <c r="O19" s="29">
        <v>0.9998</v>
      </c>
    </row>
    <row r="20">
      <c r="A20" s="28" t="s">
        <v>81</v>
      </c>
      <c r="B20" s="24">
        <v>-0.001</v>
      </c>
      <c r="C20" s="24">
        <f>AVERAGE(B20:B21)</f>
        <v>-0.001</v>
      </c>
      <c r="D20" s="13">
        <v>-2.0E-4</v>
      </c>
      <c r="E20" s="13">
        <v>1.0</v>
      </c>
      <c r="F20" s="13">
        <v>1.0</v>
      </c>
      <c r="G20" s="28" t="s">
        <v>40</v>
      </c>
      <c r="H20" s="13">
        <v>0.0</v>
      </c>
      <c r="I20" s="13">
        <v>9.0</v>
      </c>
      <c r="J20" s="13">
        <v>0.0</v>
      </c>
      <c r="K20" s="28" t="s">
        <v>82</v>
      </c>
      <c r="L20" s="30">
        <v>42480.0</v>
      </c>
      <c r="M20" s="28" t="s">
        <v>43</v>
      </c>
      <c r="N20" s="29" t="s">
        <v>44</v>
      </c>
      <c r="O20" s="29">
        <v>0.9998</v>
      </c>
    </row>
    <row r="21" ht="15.75" customHeight="1">
      <c r="A21" s="28" t="s">
        <v>83</v>
      </c>
      <c r="B21" s="24">
        <v>-0.001</v>
      </c>
      <c r="C21" s="24"/>
      <c r="D21" s="13">
        <v>-1.0E-4</v>
      </c>
      <c r="E21" s="13">
        <v>1.0</v>
      </c>
      <c r="F21" s="13">
        <v>1.0</v>
      </c>
      <c r="G21" s="28" t="s">
        <v>40</v>
      </c>
      <c r="H21" s="13">
        <v>70.92</v>
      </c>
      <c r="I21" s="13">
        <v>9.0</v>
      </c>
      <c r="J21" s="13">
        <v>0.0</v>
      </c>
      <c r="K21" s="28" t="s">
        <v>84</v>
      </c>
      <c r="L21" s="30">
        <v>42480.0</v>
      </c>
      <c r="M21" s="28" t="s">
        <v>43</v>
      </c>
      <c r="N21" s="29" t="s">
        <v>44</v>
      </c>
      <c r="O21" s="29">
        <v>0.9998</v>
      </c>
    </row>
    <row r="22" ht="15.75" customHeight="1">
      <c r="A22" s="28" t="s">
        <v>85</v>
      </c>
      <c r="B22" s="24">
        <v>0.116</v>
      </c>
      <c r="C22" s="24">
        <f>AVERAGE(B22:B23)</f>
        <v>0.059</v>
      </c>
      <c r="D22" s="13">
        <v>0.0218</v>
      </c>
      <c r="E22" s="13">
        <v>1.0</v>
      </c>
      <c r="F22" s="13">
        <v>1.0</v>
      </c>
      <c r="H22" s="13">
        <v>0.0</v>
      </c>
      <c r="I22" s="13">
        <v>10.0</v>
      </c>
      <c r="J22" s="13">
        <v>0.0</v>
      </c>
      <c r="K22" s="28" t="s">
        <v>86</v>
      </c>
      <c r="L22" s="30">
        <v>42480.0</v>
      </c>
      <c r="M22" s="28" t="s">
        <v>43</v>
      </c>
      <c r="N22" s="29" t="s">
        <v>44</v>
      </c>
      <c r="O22" s="29">
        <v>0.9998</v>
      </c>
    </row>
    <row r="23" ht="15.75" customHeight="1">
      <c r="A23" s="28" t="s">
        <v>87</v>
      </c>
      <c r="B23" s="24">
        <v>0.002</v>
      </c>
      <c r="C23" s="24"/>
      <c r="D23" s="13">
        <v>5.0E-4</v>
      </c>
      <c r="E23" s="13">
        <v>1.0</v>
      </c>
      <c r="F23" s="13">
        <v>1.0</v>
      </c>
      <c r="G23" s="28" t="s">
        <v>49</v>
      </c>
      <c r="H23" s="13">
        <v>192.6</v>
      </c>
      <c r="I23" s="13">
        <v>10.0</v>
      </c>
      <c r="J23" s="13">
        <v>0.0</v>
      </c>
      <c r="K23" s="28" t="s">
        <v>88</v>
      </c>
      <c r="L23" s="30">
        <v>42480.0</v>
      </c>
      <c r="M23" s="28" t="s">
        <v>43</v>
      </c>
      <c r="N23" s="29" t="s">
        <v>44</v>
      </c>
      <c r="O23" s="29">
        <v>0.9998</v>
      </c>
    </row>
    <row r="24" ht="15.75" customHeight="1">
      <c r="A24" s="28" t="s">
        <v>39</v>
      </c>
      <c r="B24" s="24">
        <v>-0.004</v>
      </c>
      <c r="C24" s="24"/>
      <c r="D24" s="13">
        <v>-6.0E-4</v>
      </c>
      <c r="E24" s="13">
        <v>1.0</v>
      </c>
      <c r="F24" s="13">
        <v>1.0</v>
      </c>
      <c r="G24" s="28" t="s">
        <v>40</v>
      </c>
      <c r="H24" s="13">
        <v>0.0</v>
      </c>
      <c r="I24" s="28" t="s">
        <v>41</v>
      </c>
      <c r="J24" s="13">
        <v>3.0</v>
      </c>
      <c r="K24" s="28" t="s">
        <v>89</v>
      </c>
      <c r="L24" s="30">
        <v>42480.0</v>
      </c>
      <c r="M24" s="28" t="s">
        <v>43</v>
      </c>
      <c r="N24" s="29" t="s">
        <v>44</v>
      </c>
      <c r="O24" s="29">
        <v>0.9998</v>
      </c>
    </row>
    <row r="25" ht="15.75" customHeight="1">
      <c r="A25" s="28" t="s">
        <v>45</v>
      </c>
      <c r="B25" s="24">
        <v>0.963</v>
      </c>
      <c r="C25" s="24"/>
      <c r="D25" s="13">
        <v>0.1809</v>
      </c>
      <c r="E25" s="13">
        <v>1.0</v>
      </c>
      <c r="F25" s="13">
        <v>1.0</v>
      </c>
      <c r="H25" s="13">
        <v>96.32</v>
      </c>
      <c r="I25" s="28" t="s">
        <v>46</v>
      </c>
      <c r="J25" s="13">
        <v>3.0</v>
      </c>
      <c r="K25" s="28" t="s">
        <v>90</v>
      </c>
      <c r="L25" s="30">
        <v>42480.0</v>
      </c>
      <c r="M25" s="28" t="s">
        <v>43</v>
      </c>
      <c r="N25" s="29" t="s">
        <v>44</v>
      </c>
      <c r="O25" s="29">
        <v>0.9998</v>
      </c>
    </row>
    <row r="26" ht="15.75" customHeight="1">
      <c r="A26" s="28" t="s">
        <v>91</v>
      </c>
      <c r="B26" s="24">
        <v>0.014</v>
      </c>
      <c r="C26" s="24">
        <f>AVERAGE(B26:B27)</f>
        <v>0.014</v>
      </c>
      <c r="D26" s="13">
        <v>0.0027</v>
      </c>
      <c r="E26" s="13">
        <v>1.0</v>
      </c>
      <c r="F26" s="13">
        <v>1.0</v>
      </c>
      <c r="G26" s="28" t="s">
        <v>49</v>
      </c>
      <c r="H26" s="13">
        <v>0.0</v>
      </c>
      <c r="I26" s="13">
        <v>11.0</v>
      </c>
      <c r="J26" s="13">
        <v>0.0</v>
      </c>
      <c r="K26" s="28" t="s">
        <v>92</v>
      </c>
      <c r="L26" s="30">
        <v>42480.0</v>
      </c>
      <c r="M26" s="28" t="s">
        <v>43</v>
      </c>
      <c r="N26" s="29" t="s">
        <v>44</v>
      </c>
      <c r="O26" s="29">
        <v>0.9998</v>
      </c>
    </row>
    <row r="27" ht="15.75" customHeight="1">
      <c r="A27" s="28" t="s">
        <v>93</v>
      </c>
      <c r="B27" s="24">
        <v>0.014</v>
      </c>
      <c r="C27" s="24"/>
      <c r="D27" s="13">
        <v>0.0027</v>
      </c>
      <c r="E27" s="13">
        <v>1.0</v>
      </c>
      <c r="F27" s="13">
        <v>1.0</v>
      </c>
      <c r="G27" s="28" t="s">
        <v>49</v>
      </c>
      <c r="H27" s="13">
        <v>0.0</v>
      </c>
      <c r="I27" s="13">
        <v>11.0</v>
      </c>
      <c r="J27" s="13">
        <v>0.0</v>
      </c>
      <c r="K27" s="28" t="s">
        <v>94</v>
      </c>
      <c r="L27" s="30">
        <v>42480.0</v>
      </c>
      <c r="M27" s="28" t="s">
        <v>43</v>
      </c>
      <c r="N27" s="29" t="s">
        <v>44</v>
      </c>
      <c r="O27" s="29">
        <v>0.9998</v>
      </c>
    </row>
    <row r="28" ht="15.75" customHeight="1">
      <c r="A28" s="28" t="s">
        <v>95</v>
      </c>
      <c r="B28" s="24">
        <v>0.01</v>
      </c>
      <c r="C28" s="24">
        <f>AVERAGE(B28:B29)</f>
        <v>0.0095</v>
      </c>
      <c r="D28" s="13">
        <v>0.0019</v>
      </c>
      <c r="E28" s="13">
        <v>1.0</v>
      </c>
      <c r="F28" s="13">
        <v>1.0</v>
      </c>
      <c r="G28" s="28" t="s">
        <v>49</v>
      </c>
      <c r="H28" s="13">
        <v>0.0</v>
      </c>
      <c r="I28" s="13">
        <v>12.0</v>
      </c>
      <c r="J28" s="13">
        <v>0.0</v>
      </c>
      <c r="K28" s="28" t="s">
        <v>96</v>
      </c>
      <c r="L28" s="30">
        <v>42480.0</v>
      </c>
      <c r="M28" s="28" t="s">
        <v>43</v>
      </c>
      <c r="N28" s="29" t="s">
        <v>44</v>
      </c>
      <c r="O28" s="29">
        <v>0.9998</v>
      </c>
    </row>
    <row r="29" ht="15.75" customHeight="1">
      <c r="A29" s="28" t="s">
        <v>97</v>
      </c>
      <c r="B29" s="24">
        <v>0.009</v>
      </c>
      <c r="C29" s="24"/>
      <c r="D29" s="13">
        <v>0.0017</v>
      </c>
      <c r="E29" s="13">
        <v>1.0</v>
      </c>
      <c r="F29" s="13">
        <v>1.0</v>
      </c>
      <c r="G29" s="28" t="s">
        <v>49</v>
      </c>
      <c r="H29" s="13">
        <v>17.06</v>
      </c>
      <c r="I29" s="13">
        <v>12.0</v>
      </c>
      <c r="J29" s="13">
        <v>0.0</v>
      </c>
      <c r="K29" s="28" t="s">
        <v>98</v>
      </c>
      <c r="L29" s="30">
        <v>42480.0</v>
      </c>
      <c r="M29" s="28" t="s">
        <v>43</v>
      </c>
      <c r="N29" s="29" t="s">
        <v>44</v>
      </c>
      <c r="O29" s="29">
        <v>0.9998</v>
      </c>
    </row>
    <row r="30" ht="15.75" customHeight="1">
      <c r="A30" s="28" t="s">
        <v>99</v>
      </c>
      <c r="B30" s="24">
        <v>0.004</v>
      </c>
      <c r="C30" s="24">
        <f>AVERAGE(B30:B31)</f>
        <v>0.003</v>
      </c>
      <c r="D30" s="13">
        <v>7.0E-4</v>
      </c>
      <c r="E30" s="13">
        <v>1.0</v>
      </c>
      <c r="F30" s="13">
        <v>1.0</v>
      </c>
      <c r="G30" s="28" t="s">
        <v>49</v>
      </c>
      <c r="H30" s="13">
        <v>0.0</v>
      </c>
      <c r="I30" s="13">
        <v>13.0</v>
      </c>
      <c r="J30" s="13">
        <v>0.0</v>
      </c>
      <c r="K30" s="28" t="s">
        <v>100</v>
      </c>
      <c r="L30" s="30">
        <v>42480.0</v>
      </c>
      <c r="M30" s="28" t="s">
        <v>43</v>
      </c>
      <c r="N30" s="29" t="s">
        <v>44</v>
      </c>
      <c r="O30" s="29">
        <v>0.9998</v>
      </c>
    </row>
    <row r="31" ht="15.75" customHeight="1">
      <c r="A31" s="28" t="s">
        <v>101</v>
      </c>
      <c r="B31" s="24">
        <v>0.002</v>
      </c>
      <c r="C31" s="24"/>
      <c r="D31" s="13">
        <v>5.0E-4</v>
      </c>
      <c r="E31" s="13">
        <v>1.0</v>
      </c>
      <c r="F31" s="13">
        <v>1.0</v>
      </c>
      <c r="G31" s="28" t="s">
        <v>49</v>
      </c>
      <c r="H31" s="13">
        <v>53.67</v>
      </c>
      <c r="I31" s="13">
        <v>13.0</v>
      </c>
      <c r="J31" s="13">
        <v>0.0</v>
      </c>
      <c r="K31" s="28" t="s">
        <v>102</v>
      </c>
      <c r="L31" s="30">
        <v>42480.0</v>
      </c>
      <c r="M31" s="28" t="s">
        <v>43</v>
      </c>
      <c r="N31" s="29" t="s">
        <v>44</v>
      </c>
      <c r="O31" s="29">
        <v>0.9998</v>
      </c>
    </row>
    <row r="32" ht="15.75" customHeight="1">
      <c r="A32" s="28" t="s">
        <v>103</v>
      </c>
      <c r="B32" s="24">
        <v>0.006</v>
      </c>
      <c r="C32" s="24">
        <f>AVERAGE(B32:B33)</f>
        <v>0.007</v>
      </c>
      <c r="D32" s="13">
        <v>0.0012</v>
      </c>
      <c r="E32" s="13">
        <v>1.0</v>
      </c>
      <c r="F32" s="13">
        <v>1.0</v>
      </c>
      <c r="G32" s="28" t="s">
        <v>49</v>
      </c>
      <c r="H32" s="13">
        <v>0.0</v>
      </c>
      <c r="I32" s="13">
        <v>14.0</v>
      </c>
      <c r="J32" s="13">
        <v>0.0</v>
      </c>
      <c r="K32" s="28" t="s">
        <v>104</v>
      </c>
      <c r="L32" s="30">
        <v>42480.0</v>
      </c>
      <c r="M32" s="28" t="s">
        <v>43</v>
      </c>
      <c r="N32" s="29" t="s">
        <v>44</v>
      </c>
      <c r="O32" s="29">
        <v>0.9998</v>
      </c>
    </row>
    <row r="33" ht="15.75" customHeight="1">
      <c r="A33" s="28" t="s">
        <v>105</v>
      </c>
      <c r="B33" s="24">
        <v>0.008</v>
      </c>
      <c r="C33" s="24"/>
      <c r="D33" s="13">
        <v>0.0015</v>
      </c>
      <c r="E33" s="13">
        <v>1.0</v>
      </c>
      <c r="F33" s="13">
        <v>1.0</v>
      </c>
      <c r="G33" s="28" t="s">
        <v>49</v>
      </c>
      <c r="H33" s="13">
        <v>-23.83</v>
      </c>
      <c r="I33" s="13">
        <v>14.0</v>
      </c>
      <c r="J33" s="13">
        <v>0.0</v>
      </c>
      <c r="K33" s="28" t="s">
        <v>106</v>
      </c>
      <c r="L33" s="30">
        <v>42480.0</v>
      </c>
      <c r="M33" s="28" t="s">
        <v>43</v>
      </c>
      <c r="N33" s="29" t="s">
        <v>44</v>
      </c>
      <c r="O33" s="29">
        <v>0.9998</v>
      </c>
    </row>
    <row r="34" ht="15.75" customHeight="1">
      <c r="A34" s="28" t="s">
        <v>107</v>
      </c>
      <c r="B34" s="24">
        <v>0.006</v>
      </c>
      <c r="C34" s="24">
        <f>AVERAGE(B34:B35)</f>
        <v>0.0055</v>
      </c>
      <c r="D34" s="13">
        <v>0.0012</v>
      </c>
      <c r="E34" s="13">
        <v>1.0</v>
      </c>
      <c r="F34" s="13">
        <v>1.0</v>
      </c>
      <c r="G34" s="28" t="s">
        <v>49</v>
      </c>
      <c r="H34" s="13">
        <v>0.0</v>
      </c>
      <c r="I34" s="13">
        <v>15.0</v>
      </c>
      <c r="J34" s="13">
        <v>0.0</v>
      </c>
      <c r="K34" s="28" t="s">
        <v>108</v>
      </c>
      <c r="L34" s="30">
        <v>42480.0</v>
      </c>
      <c r="M34" s="28" t="s">
        <v>43</v>
      </c>
      <c r="N34" s="29" t="s">
        <v>44</v>
      </c>
      <c r="O34" s="29">
        <v>0.9998</v>
      </c>
    </row>
    <row r="35" ht="15.75" customHeight="1">
      <c r="A35" s="28" t="s">
        <v>109</v>
      </c>
      <c r="B35" s="24">
        <v>0.005</v>
      </c>
      <c r="C35" s="24"/>
      <c r="D35" s="13">
        <v>0.001</v>
      </c>
      <c r="E35" s="13">
        <v>1.0</v>
      </c>
      <c r="F35" s="13">
        <v>1.0</v>
      </c>
      <c r="G35" s="28" t="s">
        <v>49</v>
      </c>
      <c r="H35" s="13">
        <v>9.44</v>
      </c>
      <c r="I35" s="13">
        <v>15.0</v>
      </c>
      <c r="J35" s="13">
        <v>0.0</v>
      </c>
      <c r="K35" s="28" t="s">
        <v>110</v>
      </c>
      <c r="L35" s="30">
        <v>42480.0</v>
      </c>
      <c r="M35" s="28" t="s">
        <v>43</v>
      </c>
      <c r="N35" s="29" t="s">
        <v>44</v>
      </c>
      <c r="O35" s="29">
        <v>0.9998</v>
      </c>
    </row>
    <row r="36" ht="15.75" customHeight="1">
      <c r="A36" s="28" t="s">
        <v>111</v>
      </c>
      <c r="B36" s="24">
        <v>0.004</v>
      </c>
      <c r="C36" s="24">
        <f>AVERAGE(B36:B37)</f>
        <v>0.005</v>
      </c>
      <c r="D36" s="13">
        <v>8.0E-4</v>
      </c>
      <c r="E36" s="13">
        <v>1.0</v>
      </c>
      <c r="F36" s="13">
        <v>1.0</v>
      </c>
      <c r="G36" s="28" t="s">
        <v>49</v>
      </c>
      <c r="H36" s="13">
        <v>0.0</v>
      </c>
      <c r="I36" s="13">
        <v>16.0</v>
      </c>
      <c r="J36" s="13">
        <v>0.0</v>
      </c>
      <c r="K36" s="28" t="s">
        <v>112</v>
      </c>
      <c r="L36" s="30">
        <v>42480.0</v>
      </c>
      <c r="M36" s="28" t="s">
        <v>43</v>
      </c>
      <c r="N36" s="29" t="s">
        <v>44</v>
      </c>
      <c r="O36" s="29">
        <v>0.9998</v>
      </c>
    </row>
    <row r="37" ht="15.75" customHeight="1">
      <c r="A37" s="28" t="s">
        <v>113</v>
      </c>
      <c r="B37" s="24">
        <v>0.006</v>
      </c>
      <c r="C37" s="24"/>
      <c r="D37" s="13">
        <v>0.0013</v>
      </c>
      <c r="E37" s="13">
        <v>1.0</v>
      </c>
      <c r="F37" s="13">
        <v>1.0</v>
      </c>
      <c r="G37" s="28" t="s">
        <v>49</v>
      </c>
      <c r="H37" s="13">
        <v>-39.64</v>
      </c>
      <c r="I37" s="13">
        <v>16.0</v>
      </c>
      <c r="J37" s="13">
        <v>0.0</v>
      </c>
      <c r="K37" s="28" t="s">
        <v>114</v>
      </c>
      <c r="L37" s="30">
        <v>42480.0</v>
      </c>
      <c r="M37" s="28" t="s">
        <v>43</v>
      </c>
      <c r="N37" s="29" t="s">
        <v>44</v>
      </c>
      <c r="O37" s="29">
        <v>0.9998</v>
      </c>
    </row>
    <row r="38" ht="15.75" customHeight="1">
      <c r="A38" s="28" t="s">
        <v>39</v>
      </c>
      <c r="B38" s="24">
        <v>0.002</v>
      </c>
      <c r="C38" s="24"/>
      <c r="D38" s="13">
        <v>4.0E-4</v>
      </c>
      <c r="E38" s="13">
        <v>1.0</v>
      </c>
      <c r="F38" s="13">
        <v>1.0</v>
      </c>
      <c r="G38" s="28" t="s">
        <v>49</v>
      </c>
      <c r="H38" s="13">
        <v>0.0</v>
      </c>
      <c r="I38" s="28" t="s">
        <v>41</v>
      </c>
      <c r="J38" s="13">
        <v>3.0</v>
      </c>
      <c r="K38" s="28" t="s">
        <v>115</v>
      </c>
      <c r="L38" s="30">
        <v>42480.0</v>
      </c>
      <c r="M38" s="28" t="s">
        <v>43</v>
      </c>
      <c r="N38" s="29" t="s">
        <v>44</v>
      </c>
      <c r="O38" s="29">
        <v>0.9998</v>
      </c>
    </row>
    <row r="39" ht="15.75" customHeight="1">
      <c r="A39" s="28" t="s">
        <v>45</v>
      </c>
      <c r="B39" s="24">
        <v>0.992</v>
      </c>
      <c r="C39" s="24"/>
      <c r="D39" s="13">
        <v>0.1863</v>
      </c>
      <c r="E39" s="13">
        <v>1.0</v>
      </c>
      <c r="F39" s="13">
        <v>1.0</v>
      </c>
      <c r="H39" s="13">
        <v>99.2</v>
      </c>
      <c r="I39" s="28" t="s">
        <v>46</v>
      </c>
      <c r="J39" s="13">
        <v>3.0</v>
      </c>
      <c r="K39" s="28" t="s">
        <v>116</v>
      </c>
      <c r="L39" s="30">
        <v>42480.0</v>
      </c>
      <c r="M39" s="28" t="s">
        <v>43</v>
      </c>
      <c r="N39" s="29" t="s">
        <v>44</v>
      </c>
      <c r="O39" s="29">
        <v>0.9998</v>
      </c>
    </row>
    <row r="40" ht="15.75" customHeight="1">
      <c r="A40" s="28" t="s">
        <v>39</v>
      </c>
      <c r="B40" s="24">
        <v>0.008</v>
      </c>
      <c r="C40" s="24"/>
      <c r="D40" s="13">
        <v>0.0015</v>
      </c>
      <c r="E40" s="13">
        <v>1.0</v>
      </c>
      <c r="F40" s="13">
        <v>1.0</v>
      </c>
      <c r="G40" s="28" t="s">
        <v>49</v>
      </c>
      <c r="H40" s="13">
        <v>0.0</v>
      </c>
      <c r="I40" s="28" t="s">
        <v>41</v>
      </c>
      <c r="J40" s="13">
        <v>3.0</v>
      </c>
      <c r="K40" s="28" t="s">
        <v>117</v>
      </c>
      <c r="L40" s="30">
        <v>42480.0</v>
      </c>
      <c r="M40" s="28" t="s">
        <v>43</v>
      </c>
      <c r="N40" s="29" t="s">
        <v>44</v>
      </c>
      <c r="O40" s="29">
        <v>0.9998</v>
      </c>
    </row>
    <row r="41" ht="15.75" customHeight="1">
      <c r="A41" s="28" t="s">
        <v>45</v>
      </c>
      <c r="B41" s="24">
        <v>1.031</v>
      </c>
      <c r="C41" s="24"/>
      <c r="D41" s="13">
        <v>0.1937</v>
      </c>
      <c r="E41" s="13">
        <v>1.0</v>
      </c>
      <c r="F41" s="13">
        <v>1.0</v>
      </c>
      <c r="H41" s="13">
        <v>103.14</v>
      </c>
      <c r="I41" s="28" t="s">
        <v>46</v>
      </c>
      <c r="J41" s="13">
        <v>3.0</v>
      </c>
      <c r="K41" s="28" t="s">
        <v>118</v>
      </c>
      <c r="L41" s="30">
        <v>42480.0</v>
      </c>
      <c r="M41" s="28" t="s">
        <v>43</v>
      </c>
      <c r="N41" s="29" t="s">
        <v>44</v>
      </c>
      <c r="O41" s="29">
        <v>0.9998</v>
      </c>
    </row>
    <row r="42" ht="15.75" customHeight="1">
      <c r="A42" s="28" t="s">
        <v>73</v>
      </c>
      <c r="B42" s="24">
        <v>0.019</v>
      </c>
      <c r="C42" s="24">
        <f>AVERAGE(B42:B43)</f>
        <v>0.018</v>
      </c>
      <c r="D42" s="13">
        <v>0.0037</v>
      </c>
      <c r="E42" s="13">
        <v>1.0</v>
      </c>
      <c r="F42" s="13">
        <v>1.0</v>
      </c>
      <c r="G42" s="28" t="s">
        <v>49</v>
      </c>
      <c r="H42" s="13">
        <v>0.0</v>
      </c>
      <c r="I42" s="13">
        <v>1.0</v>
      </c>
      <c r="J42" s="13">
        <v>0.0</v>
      </c>
      <c r="K42" s="28" t="s">
        <v>119</v>
      </c>
      <c r="L42" s="30">
        <v>42480.0</v>
      </c>
      <c r="M42" s="28" t="s">
        <v>43</v>
      </c>
      <c r="N42" s="29" t="s">
        <v>44</v>
      </c>
      <c r="O42" s="29">
        <v>0.9998</v>
      </c>
    </row>
    <row r="43" ht="15.75" customHeight="1">
      <c r="A43" s="28" t="s">
        <v>75</v>
      </c>
      <c r="B43" s="24">
        <v>0.017</v>
      </c>
      <c r="C43" s="24"/>
      <c r="D43" s="13">
        <v>0.0033</v>
      </c>
      <c r="E43" s="13">
        <v>1.0</v>
      </c>
      <c r="F43" s="13">
        <v>1.0</v>
      </c>
      <c r="G43" s="28" t="s">
        <v>49</v>
      </c>
      <c r="H43" s="13">
        <v>11.73</v>
      </c>
      <c r="I43" s="13">
        <v>1.0</v>
      </c>
      <c r="J43" s="13">
        <v>0.0</v>
      </c>
      <c r="K43" s="28" t="s">
        <v>120</v>
      </c>
      <c r="L43" s="30">
        <v>42480.0</v>
      </c>
      <c r="M43" s="28" t="s">
        <v>43</v>
      </c>
      <c r="N43" s="29" t="s">
        <v>44</v>
      </c>
      <c r="O43" s="29">
        <v>0.9998</v>
      </c>
    </row>
    <row r="44" ht="15.75" customHeight="1">
      <c r="A44" s="28" t="s">
        <v>85</v>
      </c>
      <c r="B44" s="24">
        <v>0.009</v>
      </c>
      <c r="C44" s="24">
        <f>AVERAGE(B44:B45)</f>
        <v>0.0095</v>
      </c>
      <c r="D44" s="13">
        <v>0.0018</v>
      </c>
      <c r="E44" s="13">
        <v>1.0</v>
      </c>
      <c r="F44" s="13">
        <v>1.0</v>
      </c>
      <c r="G44" s="28" t="s">
        <v>49</v>
      </c>
      <c r="H44" s="13">
        <v>0.0</v>
      </c>
      <c r="I44" s="13">
        <v>2.0</v>
      </c>
      <c r="J44" s="13">
        <v>0.0</v>
      </c>
      <c r="K44" s="28" t="s">
        <v>121</v>
      </c>
      <c r="L44" s="30">
        <v>42480.0</v>
      </c>
      <c r="M44" s="28" t="s">
        <v>43</v>
      </c>
      <c r="N44" s="29" t="s">
        <v>44</v>
      </c>
      <c r="O44" s="29">
        <v>0.9998</v>
      </c>
    </row>
    <row r="45" ht="15.75" customHeight="1">
      <c r="A45" s="28" t="s">
        <v>87</v>
      </c>
      <c r="B45" s="24">
        <v>0.01</v>
      </c>
      <c r="C45" s="24"/>
      <c r="D45" s="13">
        <v>0.0019</v>
      </c>
      <c r="E45" s="13">
        <v>1.0</v>
      </c>
      <c r="F45" s="13">
        <v>1.0</v>
      </c>
      <c r="G45" s="28" t="s">
        <v>49</v>
      </c>
      <c r="H45" s="13">
        <v>-5.69</v>
      </c>
      <c r="I45" s="13">
        <v>2.0</v>
      </c>
      <c r="J45" s="13">
        <v>0.0</v>
      </c>
      <c r="K45" s="28" t="s">
        <v>122</v>
      </c>
      <c r="L45" s="30">
        <v>42480.0</v>
      </c>
      <c r="M45" s="28" t="s">
        <v>43</v>
      </c>
      <c r="N45" s="29" t="s">
        <v>44</v>
      </c>
      <c r="O45" s="29">
        <v>0.9998</v>
      </c>
    </row>
    <row r="46" ht="15.75" customHeight="1">
      <c r="A46" s="28" t="s">
        <v>123</v>
      </c>
      <c r="B46" s="24">
        <v>0.004</v>
      </c>
      <c r="C46" s="24">
        <f>AVERAGE(B46:B47)</f>
        <v>0.0035</v>
      </c>
      <c r="D46" s="13">
        <v>9.0E-4</v>
      </c>
      <c r="E46" s="13">
        <v>1.0</v>
      </c>
      <c r="F46" s="13">
        <v>1.0</v>
      </c>
      <c r="G46" s="28" t="s">
        <v>49</v>
      </c>
      <c r="H46" s="13">
        <v>0.0</v>
      </c>
      <c r="I46" s="13">
        <v>3.0</v>
      </c>
      <c r="J46" s="13">
        <v>0.0</v>
      </c>
      <c r="K46" s="28" t="s">
        <v>124</v>
      </c>
      <c r="L46" s="30">
        <v>42480.0</v>
      </c>
      <c r="M46" s="28" t="s">
        <v>43</v>
      </c>
      <c r="N46" s="29" t="s">
        <v>44</v>
      </c>
      <c r="O46" s="29">
        <v>0.9998</v>
      </c>
    </row>
    <row r="47" ht="15.75" customHeight="1">
      <c r="A47" s="28" t="s">
        <v>125</v>
      </c>
      <c r="B47" s="24">
        <v>0.003</v>
      </c>
      <c r="C47" s="24"/>
      <c r="D47" s="13">
        <v>7.0E-4</v>
      </c>
      <c r="E47" s="13">
        <v>1.0</v>
      </c>
      <c r="F47" s="13">
        <v>1.0</v>
      </c>
      <c r="G47" s="28" t="s">
        <v>49</v>
      </c>
      <c r="H47" s="13">
        <v>28.21</v>
      </c>
      <c r="I47" s="13">
        <v>3.0</v>
      </c>
      <c r="J47" s="13">
        <v>0.0</v>
      </c>
      <c r="K47" s="28" t="s">
        <v>126</v>
      </c>
      <c r="L47" s="30">
        <v>42480.0</v>
      </c>
      <c r="M47" s="28" t="s">
        <v>43</v>
      </c>
      <c r="N47" s="29" t="s">
        <v>44</v>
      </c>
      <c r="O47" s="29">
        <v>0.9998</v>
      </c>
    </row>
    <row r="48" ht="15.75" customHeight="1">
      <c r="A48" s="28" t="s">
        <v>127</v>
      </c>
      <c r="B48" s="24">
        <v>0.006</v>
      </c>
      <c r="C48" s="24">
        <f>AVERAGE(B48:B49)</f>
        <v>0.005</v>
      </c>
      <c r="D48" s="13">
        <v>0.0012</v>
      </c>
      <c r="E48" s="13">
        <v>1.0</v>
      </c>
      <c r="F48" s="13">
        <v>1.0</v>
      </c>
      <c r="G48" s="28" t="s">
        <v>49</v>
      </c>
      <c r="H48" s="13">
        <v>0.0</v>
      </c>
      <c r="I48" s="13">
        <v>4.0</v>
      </c>
      <c r="J48" s="13">
        <v>0.0</v>
      </c>
      <c r="K48" s="28" t="s">
        <v>128</v>
      </c>
      <c r="L48" s="30">
        <v>42480.0</v>
      </c>
      <c r="M48" s="28" t="s">
        <v>43</v>
      </c>
      <c r="N48" s="29" t="s">
        <v>44</v>
      </c>
      <c r="O48" s="29">
        <v>0.9998</v>
      </c>
    </row>
    <row r="49" ht="15.75" customHeight="1">
      <c r="A49" s="28" t="s">
        <v>129</v>
      </c>
      <c r="B49" s="24">
        <v>0.004</v>
      </c>
      <c r="C49" s="24"/>
      <c r="D49" s="13">
        <v>8.0E-4</v>
      </c>
      <c r="E49" s="13">
        <v>1.0</v>
      </c>
      <c r="F49" s="13">
        <v>1.0</v>
      </c>
      <c r="G49" s="28" t="s">
        <v>49</v>
      </c>
      <c r="H49" s="13">
        <v>44.0</v>
      </c>
      <c r="I49" s="13">
        <v>4.0</v>
      </c>
      <c r="J49" s="13">
        <v>0.0</v>
      </c>
      <c r="K49" s="28" t="s">
        <v>130</v>
      </c>
      <c r="L49" s="30">
        <v>42480.0</v>
      </c>
      <c r="M49" s="28" t="s">
        <v>43</v>
      </c>
      <c r="N49" s="29" t="s">
        <v>44</v>
      </c>
      <c r="O49" s="29">
        <v>0.9998</v>
      </c>
    </row>
    <row r="50" ht="15.75" customHeight="1">
      <c r="A50" s="28" t="s">
        <v>131</v>
      </c>
      <c r="B50" s="24">
        <v>0.01</v>
      </c>
      <c r="C50" s="24">
        <f>AVERAGE(B50:B51)</f>
        <v>0.009</v>
      </c>
      <c r="D50" s="13">
        <v>0.002</v>
      </c>
      <c r="E50" s="13">
        <v>1.0</v>
      </c>
      <c r="F50" s="13">
        <v>1.0</v>
      </c>
      <c r="G50" s="28" t="s">
        <v>49</v>
      </c>
      <c r="H50" s="13">
        <v>0.0</v>
      </c>
      <c r="I50" s="13">
        <v>5.0</v>
      </c>
      <c r="J50" s="13">
        <v>0.0</v>
      </c>
      <c r="K50" s="28" t="s">
        <v>132</v>
      </c>
      <c r="L50" s="30">
        <v>42480.0</v>
      </c>
      <c r="M50" s="28" t="s">
        <v>43</v>
      </c>
      <c r="N50" s="29" t="s">
        <v>44</v>
      </c>
      <c r="O50" s="29">
        <v>0.9998</v>
      </c>
    </row>
    <row r="51" ht="15.75" customHeight="1">
      <c r="A51" s="28" t="s">
        <v>133</v>
      </c>
      <c r="B51" s="24">
        <v>0.008</v>
      </c>
      <c r="C51" s="24"/>
      <c r="D51" s="13">
        <v>0.0016</v>
      </c>
      <c r="E51" s="13">
        <v>1.0</v>
      </c>
      <c r="F51" s="13">
        <v>1.0</v>
      </c>
      <c r="G51" s="28" t="s">
        <v>49</v>
      </c>
      <c r="H51" s="13">
        <v>23.41</v>
      </c>
      <c r="I51" s="13">
        <v>5.0</v>
      </c>
      <c r="J51" s="13">
        <v>0.0</v>
      </c>
      <c r="K51" s="28" t="s">
        <v>134</v>
      </c>
      <c r="L51" s="30">
        <v>42480.0</v>
      </c>
      <c r="M51" s="28" t="s">
        <v>43</v>
      </c>
      <c r="N51" s="29" t="s">
        <v>44</v>
      </c>
      <c r="O51" s="29">
        <v>0.9998</v>
      </c>
    </row>
    <row r="52" ht="15.75" customHeight="1">
      <c r="A52" s="28" t="s">
        <v>135</v>
      </c>
      <c r="B52" s="24">
        <v>0.003</v>
      </c>
      <c r="C52" s="24">
        <f>AVERAGE(B52:B53)</f>
        <v>0.003</v>
      </c>
      <c r="D52" s="13">
        <v>7.0E-4</v>
      </c>
      <c r="E52" s="13">
        <v>1.0</v>
      </c>
      <c r="F52" s="13">
        <v>1.0</v>
      </c>
      <c r="G52" s="28" t="s">
        <v>49</v>
      </c>
      <c r="H52" s="13">
        <v>0.0</v>
      </c>
      <c r="I52" s="13">
        <v>6.0</v>
      </c>
      <c r="J52" s="13">
        <v>0.0</v>
      </c>
      <c r="K52" s="28" t="s">
        <v>136</v>
      </c>
      <c r="L52" s="30">
        <v>42480.0</v>
      </c>
      <c r="M52" s="28" t="s">
        <v>43</v>
      </c>
      <c r="N52" s="29" t="s">
        <v>44</v>
      </c>
      <c r="O52" s="29">
        <v>0.9998</v>
      </c>
    </row>
    <row r="53" ht="15.75" customHeight="1">
      <c r="A53" s="28" t="s">
        <v>137</v>
      </c>
      <c r="B53" s="24">
        <v>0.003</v>
      </c>
      <c r="C53" s="24"/>
      <c r="D53" s="13">
        <v>7.0E-4</v>
      </c>
      <c r="E53" s="13">
        <v>1.0</v>
      </c>
      <c r="F53" s="13">
        <v>1.0</v>
      </c>
      <c r="G53" s="28" t="s">
        <v>49</v>
      </c>
      <c r="H53" s="13">
        <v>0.0</v>
      </c>
      <c r="I53" s="13">
        <v>6.0</v>
      </c>
      <c r="J53" s="13">
        <v>0.0</v>
      </c>
      <c r="K53" s="28" t="s">
        <v>138</v>
      </c>
      <c r="L53" s="30">
        <v>42480.0</v>
      </c>
      <c r="M53" s="28" t="s">
        <v>43</v>
      </c>
      <c r="N53" s="29" t="s">
        <v>44</v>
      </c>
      <c r="O53" s="29">
        <v>0.9998</v>
      </c>
    </row>
    <row r="54" ht="15.75" customHeight="1">
      <c r="A54" s="28" t="s">
        <v>139</v>
      </c>
      <c r="B54" s="24">
        <v>0.013</v>
      </c>
      <c r="C54" s="24">
        <f>AVERAGE(B54:B55)</f>
        <v>0.013</v>
      </c>
      <c r="D54" s="13">
        <v>0.0025</v>
      </c>
      <c r="E54" s="13">
        <v>1.0</v>
      </c>
      <c r="F54" s="13">
        <v>1.0</v>
      </c>
      <c r="G54" s="28" t="s">
        <v>49</v>
      </c>
      <c r="H54" s="13">
        <v>0.0</v>
      </c>
      <c r="I54" s="13">
        <v>7.0</v>
      </c>
      <c r="J54" s="13">
        <v>0.0</v>
      </c>
      <c r="K54" s="28" t="s">
        <v>140</v>
      </c>
      <c r="L54" s="30">
        <v>42480.0</v>
      </c>
      <c r="M54" s="28" t="s">
        <v>43</v>
      </c>
      <c r="N54" s="29" t="s">
        <v>44</v>
      </c>
      <c r="O54" s="29">
        <v>0.9998</v>
      </c>
    </row>
    <row r="55" ht="15.75" customHeight="1">
      <c r="A55" s="28" t="s">
        <v>141</v>
      </c>
      <c r="B55" s="24">
        <v>0.013</v>
      </c>
      <c r="C55" s="24"/>
      <c r="D55" s="13">
        <v>0.0026</v>
      </c>
      <c r="E55" s="13">
        <v>1.0</v>
      </c>
      <c r="F55" s="13">
        <v>1.0</v>
      </c>
      <c r="G55" s="28" t="s">
        <v>49</v>
      </c>
      <c r="H55" s="13">
        <v>-4.07</v>
      </c>
      <c r="I55" s="13">
        <v>7.0</v>
      </c>
      <c r="J55" s="13">
        <v>0.0</v>
      </c>
      <c r="K55" s="28" t="s">
        <v>142</v>
      </c>
      <c r="L55" s="30">
        <v>42480.0</v>
      </c>
      <c r="M55" s="28" t="s">
        <v>43</v>
      </c>
      <c r="N55" s="29" t="s">
        <v>44</v>
      </c>
      <c r="O55" s="29">
        <v>0.9998</v>
      </c>
    </row>
    <row r="56" ht="15.75" customHeight="1">
      <c r="A56" s="28" t="s">
        <v>143</v>
      </c>
      <c r="B56" s="24">
        <v>0.012</v>
      </c>
      <c r="C56" s="24">
        <f>AVERAGE(B56:B57)</f>
        <v>0.0095</v>
      </c>
      <c r="D56" s="13">
        <v>0.0023</v>
      </c>
      <c r="E56" s="13">
        <v>1.0</v>
      </c>
      <c r="F56" s="13">
        <v>1.0</v>
      </c>
      <c r="G56" s="28" t="s">
        <v>49</v>
      </c>
      <c r="H56" s="13">
        <v>0.0</v>
      </c>
      <c r="I56" s="13">
        <v>8.0</v>
      </c>
      <c r="J56" s="13">
        <v>0.0</v>
      </c>
      <c r="K56" s="28" t="s">
        <v>144</v>
      </c>
      <c r="L56" s="30">
        <v>42480.0</v>
      </c>
      <c r="M56" s="28" t="s">
        <v>43</v>
      </c>
      <c r="N56" s="29" t="s">
        <v>44</v>
      </c>
      <c r="O56" s="29">
        <v>0.9998</v>
      </c>
    </row>
    <row r="57" ht="15.75" customHeight="1">
      <c r="A57" s="28" t="s">
        <v>145</v>
      </c>
      <c r="B57" s="24">
        <v>0.007</v>
      </c>
      <c r="C57" s="24"/>
      <c r="D57" s="13">
        <v>0.0014</v>
      </c>
      <c r="E57" s="13">
        <v>1.0</v>
      </c>
      <c r="F57" s="13">
        <v>1.0</v>
      </c>
      <c r="G57" s="28" t="s">
        <v>49</v>
      </c>
      <c r="H57" s="13">
        <v>51.17</v>
      </c>
      <c r="I57" s="13">
        <v>8.0</v>
      </c>
      <c r="J57" s="13">
        <v>0.0</v>
      </c>
      <c r="K57" s="28" t="s">
        <v>146</v>
      </c>
      <c r="L57" s="30">
        <v>42480.0</v>
      </c>
      <c r="M57" s="28" t="s">
        <v>43</v>
      </c>
      <c r="N57" s="29" t="s">
        <v>44</v>
      </c>
      <c r="O57" s="29">
        <v>0.9998</v>
      </c>
    </row>
    <row r="58" ht="15.75" customHeight="1">
      <c r="A58" s="28" t="s">
        <v>147</v>
      </c>
      <c r="B58" s="24">
        <v>0.002</v>
      </c>
      <c r="C58" s="24">
        <f>AVERAGE(B58:B59)</f>
        <v>0.0005</v>
      </c>
      <c r="D58" s="13">
        <v>5.0E-4</v>
      </c>
      <c r="E58" s="13">
        <v>1.0</v>
      </c>
      <c r="F58" s="13">
        <v>1.0</v>
      </c>
      <c r="G58" s="28" t="s">
        <v>49</v>
      </c>
      <c r="H58" s="13">
        <v>0.0</v>
      </c>
      <c r="I58" s="13">
        <v>9.0</v>
      </c>
      <c r="J58" s="13">
        <v>0.0</v>
      </c>
      <c r="K58" s="28" t="s">
        <v>148</v>
      </c>
      <c r="L58" s="30">
        <v>42480.0</v>
      </c>
      <c r="M58" s="28" t="s">
        <v>43</v>
      </c>
      <c r="N58" s="29" t="s">
        <v>44</v>
      </c>
      <c r="O58" s="29">
        <v>0.9998</v>
      </c>
    </row>
    <row r="59" ht="15.75" customHeight="1">
      <c r="A59" s="28" t="s">
        <v>149</v>
      </c>
      <c r="B59" s="24">
        <v>-0.001</v>
      </c>
      <c r="C59" s="24"/>
      <c r="D59" s="13">
        <v>0.0</v>
      </c>
      <c r="E59" s="13">
        <v>1.0</v>
      </c>
      <c r="F59" s="13">
        <v>1.0</v>
      </c>
      <c r="G59" s="28" t="s">
        <v>40</v>
      </c>
      <c r="H59" s="13">
        <v>314.47</v>
      </c>
      <c r="I59" s="13">
        <v>9.0</v>
      </c>
      <c r="J59" s="13">
        <v>0.0</v>
      </c>
      <c r="K59" s="28" t="s">
        <v>150</v>
      </c>
      <c r="L59" s="30">
        <v>42480.0</v>
      </c>
      <c r="M59" s="28" t="s">
        <v>43</v>
      </c>
      <c r="N59" s="29" t="s">
        <v>44</v>
      </c>
      <c r="O59" s="29">
        <v>0.9998</v>
      </c>
    </row>
    <row r="60" ht="15.75" customHeight="1">
      <c r="A60" s="28" t="s">
        <v>151</v>
      </c>
      <c r="B60" s="24">
        <v>0.004</v>
      </c>
      <c r="C60" s="24">
        <f>AVERAGE(B60:B61)</f>
        <v>0.0075</v>
      </c>
      <c r="D60" s="13">
        <v>8.0E-4</v>
      </c>
      <c r="E60" s="13">
        <v>1.0</v>
      </c>
      <c r="F60" s="13">
        <v>1.0</v>
      </c>
      <c r="G60" s="28" t="s">
        <v>49</v>
      </c>
      <c r="H60" s="13">
        <v>0.0</v>
      </c>
      <c r="I60" s="13">
        <v>10.0</v>
      </c>
      <c r="J60" s="13">
        <v>0.0</v>
      </c>
      <c r="K60" s="28" t="s">
        <v>152</v>
      </c>
      <c r="L60" s="30">
        <v>42480.0</v>
      </c>
      <c r="M60" s="28" t="s">
        <v>43</v>
      </c>
      <c r="N60" s="29" t="s">
        <v>44</v>
      </c>
      <c r="O60" s="29">
        <v>0.9998</v>
      </c>
    </row>
    <row r="61" ht="15.75" customHeight="1">
      <c r="A61" s="28" t="s">
        <v>153</v>
      </c>
      <c r="B61" s="24">
        <v>0.011</v>
      </c>
      <c r="C61" s="24"/>
      <c r="D61" s="13">
        <v>0.0022</v>
      </c>
      <c r="E61" s="13">
        <v>1.0</v>
      </c>
      <c r="F61" s="13">
        <v>1.0</v>
      </c>
      <c r="G61" s="28" t="s">
        <v>49</v>
      </c>
      <c r="H61" s="13">
        <v>-99.36</v>
      </c>
      <c r="I61" s="13">
        <v>10.0</v>
      </c>
      <c r="J61" s="13">
        <v>0.0</v>
      </c>
      <c r="K61" s="28" t="s">
        <v>154</v>
      </c>
      <c r="L61" s="30">
        <v>42480.0</v>
      </c>
      <c r="M61" s="28" t="s">
        <v>43</v>
      </c>
      <c r="N61" s="29" t="s">
        <v>44</v>
      </c>
      <c r="O61" s="29">
        <v>0.9998</v>
      </c>
    </row>
    <row r="62" ht="15.75" customHeight="1">
      <c r="A62" s="28" t="s">
        <v>39</v>
      </c>
      <c r="B62" s="24">
        <v>0.008</v>
      </c>
      <c r="C62" s="24"/>
      <c r="D62" s="13">
        <v>0.0015</v>
      </c>
      <c r="E62" s="13">
        <v>1.0</v>
      </c>
      <c r="F62" s="13">
        <v>1.0</v>
      </c>
      <c r="G62" s="28" t="s">
        <v>49</v>
      </c>
      <c r="H62" s="13">
        <v>0.0</v>
      </c>
      <c r="I62" s="28" t="s">
        <v>41</v>
      </c>
      <c r="J62" s="13">
        <v>3.0</v>
      </c>
      <c r="K62" s="28" t="s">
        <v>155</v>
      </c>
      <c r="L62" s="30">
        <v>42480.0</v>
      </c>
      <c r="M62" s="28" t="s">
        <v>43</v>
      </c>
      <c r="N62" s="29" t="s">
        <v>44</v>
      </c>
      <c r="O62" s="29">
        <v>0.9998</v>
      </c>
    </row>
    <row r="63" ht="15.75" customHeight="1">
      <c r="A63" s="28" t="s">
        <v>45</v>
      </c>
      <c r="B63" s="24">
        <v>1.072</v>
      </c>
      <c r="C63" s="24"/>
      <c r="D63" s="13">
        <v>0.2014</v>
      </c>
      <c r="E63" s="13">
        <v>1.0</v>
      </c>
      <c r="F63" s="13">
        <v>1.0</v>
      </c>
      <c r="H63" s="13">
        <v>107.24</v>
      </c>
      <c r="I63" s="28" t="s">
        <v>46</v>
      </c>
      <c r="J63" s="13">
        <v>3.0</v>
      </c>
      <c r="K63" s="28" t="s">
        <v>156</v>
      </c>
      <c r="L63" s="30">
        <v>42480.0</v>
      </c>
      <c r="M63" s="28" t="s">
        <v>43</v>
      </c>
      <c r="N63" s="29" t="s">
        <v>44</v>
      </c>
      <c r="O63" s="29">
        <v>0.9998</v>
      </c>
    </row>
    <row r="64" ht="15.75" customHeight="1">
      <c r="A64" s="28" t="s">
        <v>39</v>
      </c>
      <c r="B64" s="24">
        <v>3.0E-4</v>
      </c>
      <c r="C64" s="24"/>
      <c r="D64" s="13">
        <v>2.0E-4</v>
      </c>
      <c r="E64" s="13">
        <v>1.0</v>
      </c>
      <c r="F64" s="13">
        <v>1.0</v>
      </c>
      <c r="H64" s="13">
        <v>0.0</v>
      </c>
      <c r="I64" s="28" t="s">
        <v>41</v>
      </c>
      <c r="J64" s="13">
        <v>3.0</v>
      </c>
      <c r="K64" s="28" t="s">
        <v>157</v>
      </c>
      <c r="L64" s="30">
        <v>42480.0</v>
      </c>
      <c r="M64" s="28" t="s">
        <v>158</v>
      </c>
      <c r="N64" s="29" t="s">
        <v>159</v>
      </c>
      <c r="O64" s="29">
        <v>1.0</v>
      </c>
    </row>
    <row r="65" ht="15.75" customHeight="1">
      <c r="A65" s="28" t="s">
        <v>45</v>
      </c>
      <c r="B65" s="24">
        <v>0.4974</v>
      </c>
      <c r="C65" s="24"/>
      <c r="D65" s="13">
        <v>0.2633</v>
      </c>
      <c r="E65" s="13">
        <v>1.0</v>
      </c>
      <c r="F65" s="13">
        <v>1.0</v>
      </c>
      <c r="H65" s="13">
        <v>99.49</v>
      </c>
      <c r="I65" s="28" t="s">
        <v>46</v>
      </c>
      <c r="J65" s="13">
        <v>3.0</v>
      </c>
      <c r="K65" s="28" t="s">
        <v>160</v>
      </c>
      <c r="L65" s="30">
        <v>42480.0</v>
      </c>
      <c r="M65" s="28" t="s">
        <v>158</v>
      </c>
      <c r="N65" s="29" t="s">
        <v>159</v>
      </c>
      <c r="O65" s="29">
        <v>1.0</v>
      </c>
    </row>
    <row r="66" ht="15.75" customHeight="1">
      <c r="A66" s="28" t="s">
        <v>48</v>
      </c>
      <c r="B66" s="24">
        <v>0.0033</v>
      </c>
      <c r="C66" s="24">
        <f>AVERAGE(B66:B67)</f>
        <v>0.0032</v>
      </c>
      <c r="D66" s="13">
        <v>0.0018</v>
      </c>
      <c r="E66" s="13">
        <v>1.0</v>
      </c>
      <c r="F66" s="13">
        <v>1.0</v>
      </c>
      <c r="H66" s="13">
        <v>0.0</v>
      </c>
      <c r="I66" s="13">
        <v>1.0</v>
      </c>
      <c r="J66" s="13">
        <v>0.0</v>
      </c>
      <c r="K66" s="28" t="s">
        <v>161</v>
      </c>
      <c r="L66" s="30">
        <v>42480.0</v>
      </c>
      <c r="M66" s="28" t="s">
        <v>158</v>
      </c>
      <c r="N66" s="29" t="s">
        <v>159</v>
      </c>
      <c r="O66" s="29">
        <v>1.0</v>
      </c>
    </row>
    <row r="67" ht="15.75" customHeight="1">
      <c r="A67" s="28" t="s">
        <v>51</v>
      </c>
      <c r="B67" s="24">
        <v>0.0031</v>
      </c>
      <c r="C67" s="24"/>
      <c r="D67" s="13">
        <v>0.0017</v>
      </c>
      <c r="E67" s="13">
        <v>1.0</v>
      </c>
      <c r="F67" s="13">
        <v>1.0</v>
      </c>
      <c r="H67" s="13">
        <v>5.92</v>
      </c>
      <c r="I67" s="13">
        <v>1.0</v>
      </c>
      <c r="J67" s="13">
        <v>0.0</v>
      </c>
      <c r="K67" s="28" t="s">
        <v>162</v>
      </c>
      <c r="L67" s="30">
        <v>42480.0</v>
      </c>
      <c r="M67" s="28" t="s">
        <v>158</v>
      </c>
      <c r="N67" s="29" t="s">
        <v>159</v>
      </c>
      <c r="O67" s="29">
        <v>1.0</v>
      </c>
    </row>
    <row r="68" ht="15.75" customHeight="1">
      <c r="A68" s="28" t="s">
        <v>53</v>
      </c>
      <c r="B68" s="24">
        <v>0.7323</v>
      </c>
      <c r="C68" s="24">
        <f>AVERAGE(B68:B69)</f>
        <v>0.7242</v>
      </c>
      <c r="D68" s="13">
        <v>0.3876</v>
      </c>
      <c r="E68" s="13">
        <v>1.0</v>
      </c>
      <c r="F68" s="13">
        <v>1.0</v>
      </c>
      <c r="H68" s="13">
        <v>0.0</v>
      </c>
      <c r="I68" s="13">
        <v>2.0</v>
      </c>
      <c r="J68" s="13">
        <v>0.0</v>
      </c>
      <c r="K68" s="28" t="s">
        <v>163</v>
      </c>
      <c r="L68" s="30">
        <v>42480.0</v>
      </c>
      <c r="M68" s="28" t="s">
        <v>158</v>
      </c>
      <c r="N68" s="29" t="s">
        <v>159</v>
      </c>
      <c r="O68" s="29">
        <v>1.0</v>
      </c>
    </row>
    <row r="69" ht="15.75" customHeight="1">
      <c r="A69" s="28" t="s">
        <v>55</v>
      </c>
      <c r="B69" s="24">
        <v>0.7161</v>
      </c>
      <c r="C69" s="24"/>
      <c r="D69" s="13">
        <v>0.379</v>
      </c>
      <c r="E69" s="13">
        <v>1.0</v>
      </c>
      <c r="F69" s="13">
        <v>1.0</v>
      </c>
      <c r="H69" s="13">
        <v>2.24</v>
      </c>
      <c r="I69" s="13">
        <v>2.0</v>
      </c>
      <c r="J69" s="13">
        <v>0.0</v>
      </c>
      <c r="K69" s="28" t="s">
        <v>164</v>
      </c>
      <c r="L69" s="30">
        <v>42480.0</v>
      </c>
      <c r="M69" s="28" t="s">
        <v>158</v>
      </c>
      <c r="N69" s="29" t="s">
        <v>159</v>
      </c>
      <c r="O69" s="29">
        <v>1.0</v>
      </c>
    </row>
    <row r="70" ht="15.75" customHeight="1">
      <c r="A70" s="28" t="s">
        <v>57</v>
      </c>
      <c r="B70" s="24">
        <v>0.3829</v>
      </c>
      <c r="C70" s="24">
        <f>AVERAGE(B70:B71)</f>
        <v>0.3832</v>
      </c>
      <c r="D70" s="13">
        <v>0.2027</v>
      </c>
      <c r="E70" s="13">
        <v>1.0</v>
      </c>
      <c r="F70" s="13">
        <v>1.0</v>
      </c>
      <c r="H70" s="13">
        <v>0.0</v>
      </c>
      <c r="I70" s="13">
        <v>3.0</v>
      </c>
      <c r="J70" s="13">
        <v>0.0</v>
      </c>
      <c r="K70" s="28" t="s">
        <v>165</v>
      </c>
      <c r="L70" s="30">
        <v>42480.0</v>
      </c>
      <c r="M70" s="28" t="s">
        <v>158</v>
      </c>
      <c r="N70" s="29" t="s">
        <v>159</v>
      </c>
      <c r="O70" s="29">
        <v>1.0</v>
      </c>
    </row>
    <row r="71" ht="15.75" customHeight="1">
      <c r="A71" s="28" t="s">
        <v>59</v>
      </c>
      <c r="B71" s="24">
        <v>0.3835</v>
      </c>
      <c r="C71" s="24"/>
      <c r="D71" s="13">
        <v>0.203</v>
      </c>
      <c r="E71" s="13">
        <v>1.0</v>
      </c>
      <c r="F71" s="13">
        <v>1.0</v>
      </c>
      <c r="H71" s="13">
        <v>-0.15</v>
      </c>
      <c r="I71" s="13">
        <v>3.0</v>
      </c>
      <c r="J71" s="13">
        <v>0.0</v>
      </c>
      <c r="K71" s="28" t="s">
        <v>166</v>
      </c>
      <c r="L71" s="30">
        <v>42480.0</v>
      </c>
      <c r="M71" s="28" t="s">
        <v>158</v>
      </c>
      <c r="N71" s="29" t="s">
        <v>159</v>
      </c>
      <c r="O71" s="29">
        <v>1.0</v>
      </c>
    </row>
    <row r="72" ht="15.75" customHeight="1">
      <c r="A72" s="28" t="s">
        <v>61</v>
      </c>
      <c r="B72" s="24">
        <v>0.4589</v>
      </c>
      <c r="C72" s="24">
        <f>AVERAGE(B72:B73)</f>
        <v>0.45935</v>
      </c>
      <c r="D72" s="13">
        <v>0.2429</v>
      </c>
      <c r="E72" s="13">
        <v>1.0</v>
      </c>
      <c r="F72" s="13">
        <v>1.0</v>
      </c>
      <c r="H72" s="13">
        <v>0.0</v>
      </c>
      <c r="I72" s="13">
        <v>4.0</v>
      </c>
      <c r="J72" s="13">
        <v>0.0</v>
      </c>
      <c r="K72" s="28" t="s">
        <v>167</v>
      </c>
      <c r="L72" s="30">
        <v>42480.0</v>
      </c>
      <c r="M72" s="28" t="s">
        <v>158</v>
      </c>
      <c r="N72" s="29" t="s">
        <v>159</v>
      </c>
      <c r="O72" s="29">
        <v>1.0</v>
      </c>
    </row>
    <row r="73" ht="15.75" customHeight="1">
      <c r="A73" s="28" t="s">
        <v>63</v>
      </c>
      <c r="B73" s="24">
        <v>0.4598</v>
      </c>
      <c r="C73" s="24"/>
      <c r="D73" s="13">
        <v>0.2434</v>
      </c>
      <c r="E73" s="13">
        <v>1.0</v>
      </c>
      <c r="F73" s="13">
        <v>1.0</v>
      </c>
      <c r="H73" s="13">
        <v>-0.21</v>
      </c>
      <c r="I73" s="13">
        <v>4.0</v>
      </c>
      <c r="J73" s="13">
        <v>0.0</v>
      </c>
      <c r="K73" s="28" t="s">
        <v>168</v>
      </c>
      <c r="L73" s="30">
        <v>42480.0</v>
      </c>
      <c r="M73" s="28" t="s">
        <v>158</v>
      </c>
      <c r="N73" s="29" t="s">
        <v>159</v>
      </c>
      <c r="O73" s="29">
        <v>1.0</v>
      </c>
    </row>
    <row r="74" ht="15.75" customHeight="1">
      <c r="A74" s="28" t="s">
        <v>65</v>
      </c>
      <c r="B74" s="24">
        <v>0.1822</v>
      </c>
      <c r="C74" s="24">
        <f>AVERAGE(B74:B75)</f>
        <v>0.18385</v>
      </c>
      <c r="D74" s="13">
        <v>0.0965</v>
      </c>
      <c r="E74" s="13">
        <v>1.0</v>
      </c>
      <c r="F74" s="13">
        <v>1.0</v>
      </c>
      <c r="H74" s="13">
        <v>0.0</v>
      </c>
      <c r="I74" s="13">
        <v>5.0</v>
      </c>
      <c r="J74" s="13">
        <v>0.0</v>
      </c>
      <c r="K74" s="28" t="s">
        <v>169</v>
      </c>
      <c r="L74" s="30">
        <v>42480.0</v>
      </c>
      <c r="M74" s="28" t="s">
        <v>158</v>
      </c>
      <c r="N74" s="29" t="s">
        <v>159</v>
      </c>
      <c r="O74" s="29">
        <v>1.0</v>
      </c>
    </row>
    <row r="75" ht="15.75" customHeight="1">
      <c r="A75" s="28" t="s">
        <v>67</v>
      </c>
      <c r="B75" s="24">
        <v>0.1855</v>
      </c>
      <c r="C75" s="24"/>
      <c r="D75" s="13">
        <v>0.0982</v>
      </c>
      <c r="E75" s="13">
        <v>1.0</v>
      </c>
      <c r="F75" s="13">
        <v>1.0</v>
      </c>
      <c r="H75" s="13">
        <v>-1.75</v>
      </c>
      <c r="I75" s="13">
        <v>5.0</v>
      </c>
      <c r="J75" s="13">
        <v>0.0</v>
      </c>
      <c r="K75" s="28" t="s">
        <v>170</v>
      </c>
      <c r="L75" s="30">
        <v>42480.0</v>
      </c>
      <c r="M75" s="28" t="s">
        <v>158</v>
      </c>
      <c r="N75" s="29" t="s">
        <v>159</v>
      </c>
      <c r="O75" s="29">
        <v>1.0</v>
      </c>
    </row>
    <row r="76" ht="15.75" customHeight="1">
      <c r="A76" s="28" t="s">
        <v>69</v>
      </c>
      <c r="B76" s="24">
        <v>0.0082</v>
      </c>
      <c r="C76" s="24">
        <f>AVERAGE(B76:B77)</f>
        <v>0.0082</v>
      </c>
      <c r="D76" s="13">
        <v>0.0044</v>
      </c>
      <c r="E76" s="13">
        <v>1.0</v>
      </c>
      <c r="F76" s="13">
        <v>1.0</v>
      </c>
      <c r="H76" s="13">
        <v>0.0</v>
      </c>
      <c r="I76" s="13">
        <v>6.0</v>
      </c>
      <c r="J76" s="13">
        <v>0.0</v>
      </c>
      <c r="K76" s="28" t="s">
        <v>171</v>
      </c>
      <c r="L76" s="30">
        <v>42480.0</v>
      </c>
      <c r="M76" s="28" t="s">
        <v>158</v>
      </c>
      <c r="N76" s="29" t="s">
        <v>159</v>
      </c>
      <c r="O76" s="29">
        <v>1.0</v>
      </c>
    </row>
    <row r="77" ht="15.75" customHeight="1">
      <c r="A77" s="28" t="s">
        <v>71</v>
      </c>
      <c r="B77" s="24">
        <v>0.0082</v>
      </c>
      <c r="C77" s="24"/>
      <c r="D77" s="13">
        <v>0.0044</v>
      </c>
      <c r="E77" s="13">
        <v>1.0</v>
      </c>
      <c r="F77" s="13">
        <v>1.0</v>
      </c>
      <c r="H77" s="13">
        <v>0.0</v>
      </c>
      <c r="I77" s="13">
        <v>6.0</v>
      </c>
      <c r="J77" s="13">
        <v>0.0</v>
      </c>
      <c r="K77" s="28" t="s">
        <v>172</v>
      </c>
      <c r="L77" s="30">
        <v>42480.0</v>
      </c>
      <c r="M77" s="28" t="s">
        <v>158</v>
      </c>
      <c r="N77" s="29" t="s">
        <v>159</v>
      </c>
      <c r="O77" s="29">
        <v>1.0</v>
      </c>
    </row>
    <row r="78" ht="15.75" customHeight="1">
      <c r="A78" s="28" t="s">
        <v>73</v>
      </c>
      <c r="B78" s="24">
        <v>0.001</v>
      </c>
      <c r="C78" s="24">
        <f>AVERAGE(B78:B79)</f>
        <v>0.001</v>
      </c>
      <c r="D78" s="13">
        <v>6.0E-4</v>
      </c>
      <c r="E78" s="13">
        <v>1.0</v>
      </c>
      <c r="F78" s="13">
        <v>1.0</v>
      </c>
      <c r="H78" s="13">
        <v>0.0</v>
      </c>
      <c r="I78" s="13">
        <v>7.0</v>
      </c>
      <c r="J78" s="13">
        <v>0.0</v>
      </c>
      <c r="K78" s="28" t="s">
        <v>173</v>
      </c>
      <c r="L78" s="30">
        <v>42480.0</v>
      </c>
      <c r="M78" s="28" t="s">
        <v>158</v>
      </c>
      <c r="N78" s="29" t="s">
        <v>159</v>
      </c>
      <c r="O78" s="29">
        <v>1.0</v>
      </c>
    </row>
    <row r="79" ht="15.75" customHeight="1">
      <c r="A79" s="28" t="s">
        <v>75</v>
      </c>
      <c r="B79" s="24">
        <v>0.001</v>
      </c>
      <c r="C79" s="24"/>
      <c r="D79" s="13">
        <v>6.0E-4</v>
      </c>
      <c r="E79" s="13">
        <v>1.0</v>
      </c>
      <c r="F79" s="13">
        <v>1.0</v>
      </c>
      <c r="H79" s="13">
        <v>0.0</v>
      </c>
      <c r="I79" s="13">
        <v>7.0</v>
      </c>
      <c r="J79" s="13">
        <v>0.0</v>
      </c>
      <c r="K79" s="28" t="s">
        <v>174</v>
      </c>
      <c r="L79" s="30">
        <v>42480.0</v>
      </c>
      <c r="M79" s="28" t="s">
        <v>158</v>
      </c>
      <c r="N79" s="29" t="s">
        <v>159</v>
      </c>
      <c r="O79" s="29">
        <v>1.0</v>
      </c>
    </row>
    <row r="80" ht="15.75" customHeight="1">
      <c r="A80" s="28" t="s">
        <v>77</v>
      </c>
      <c r="B80" s="24">
        <v>0.6486</v>
      </c>
      <c r="C80" s="24">
        <f>AVERAGE(B80:B81)</f>
        <v>0.64605</v>
      </c>
      <c r="D80" s="13">
        <v>0.3433</v>
      </c>
      <c r="E80" s="13">
        <v>1.0</v>
      </c>
      <c r="F80" s="13">
        <v>1.0</v>
      </c>
      <c r="H80" s="13">
        <v>0.0</v>
      </c>
      <c r="I80" s="13">
        <v>8.0</v>
      </c>
      <c r="J80" s="13">
        <v>0.0</v>
      </c>
      <c r="K80" s="28" t="s">
        <v>175</v>
      </c>
      <c r="L80" s="30">
        <v>42480.0</v>
      </c>
      <c r="M80" s="28" t="s">
        <v>158</v>
      </c>
      <c r="N80" s="29" t="s">
        <v>159</v>
      </c>
      <c r="O80" s="29">
        <v>1.0</v>
      </c>
    </row>
    <row r="81" ht="15.75" customHeight="1">
      <c r="A81" s="28" t="s">
        <v>79</v>
      </c>
      <c r="B81" s="24">
        <v>0.6435</v>
      </c>
      <c r="C81" s="24"/>
      <c r="D81" s="13">
        <v>0.3406</v>
      </c>
      <c r="E81" s="13">
        <v>1.0</v>
      </c>
      <c r="F81" s="13">
        <v>1.0</v>
      </c>
      <c r="H81" s="13">
        <v>0.79</v>
      </c>
      <c r="I81" s="13">
        <v>8.0</v>
      </c>
      <c r="J81" s="13">
        <v>0.0</v>
      </c>
      <c r="K81" s="28" t="s">
        <v>176</v>
      </c>
      <c r="L81" s="30">
        <v>42480.0</v>
      </c>
      <c r="M81" s="28" t="s">
        <v>158</v>
      </c>
      <c r="N81" s="29" t="s">
        <v>159</v>
      </c>
      <c r="O81" s="29">
        <v>1.0</v>
      </c>
    </row>
    <row r="82" ht="15.75" customHeight="1">
      <c r="A82" s="28" t="s">
        <v>81</v>
      </c>
      <c r="B82" s="24">
        <v>0.3499</v>
      </c>
      <c r="C82" s="24">
        <f>AVERAGE(B82:B83)</f>
        <v>0.34995</v>
      </c>
      <c r="D82" s="13">
        <v>0.1852</v>
      </c>
      <c r="E82" s="13">
        <v>1.0</v>
      </c>
      <c r="F82" s="13">
        <v>1.0</v>
      </c>
      <c r="H82" s="13">
        <v>0.0</v>
      </c>
      <c r="I82" s="13">
        <v>9.0</v>
      </c>
      <c r="J82" s="13">
        <v>0.0</v>
      </c>
      <c r="K82" s="28" t="s">
        <v>177</v>
      </c>
      <c r="L82" s="30">
        <v>42480.0</v>
      </c>
      <c r="M82" s="28" t="s">
        <v>158</v>
      </c>
      <c r="N82" s="29" t="s">
        <v>159</v>
      </c>
      <c r="O82" s="29">
        <v>1.0</v>
      </c>
    </row>
    <row r="83" ht="15.75" customHeight="1">
      <c r="A83" s="28" t="s">
        <v>83</v>
      </c>
      <c r="B83" s="24">
        <v>0.35</v>
      </c>
      <c r="C83" s="24"/>
      <c r="D83" s="13">
        <v>0.1853</v>
      </c>
      <c r="E83" s="13">
        <v>1.0</v>
      </c>
      <c r="F83" s="13">
        <v>1.0</v>
      </c>
      <c r="H83" s="13">
        <v>-0.05</v>
      </c>
      <c r="I83" s="13">
        <v>9.0</v>
      </c>
      <c r="J83" s="13">
        <v>0.0</v>
      </c>
      <c r="K83" s="28" t="s">
        <v>178</v>
      </c>
      <c r="L83" s="30">
        <v>42480.0</v>
      </c>
      <c r="M83" s="28" t="s">
        <v>158</v>
      </c>
      <c r="N83" s="29" t="s">
        <v>159</v>
      </c>
      <c r="O83" s="29">
        <v>1.0</v>
      </c>
    </row>
    <row r="84" ht="15.75" customHeight="1">
      <c r="A84" s="28" t="s">
        <v>85</v>
      </c>
      <c r="B84" s="24">
        <v>0.0031</v>
      </c>
      <c r="C84" s="24">
        <f>AVERAGE(B84:B85)</f>
        <v>0.003</v>
      </c>
      <c r="D84" s="13">
        <v>0.0017</v>
      </c>
      <c r="E84" s="13">
        <v>1.0</v>
      </c>
      <c r="F84" s="13">
        <v>1.0</v>
      </c>
      <c r="H84" s="13">
        <v>0.0</v>
      </c>
      <c r="I84" s="13">
        <v>10.0</v>
      </c>
      <c r="J84" s="13">
        <v>0.0</v>
      </c>
      <c r="K84" s="28" t="s">
        <v>179</v>
      </c>
      <c r="L84" s="30">
        <v>42480.0</v>
      </c>
      <c r="M84" s="28" t="s">
        <v>158</v>
      </c>
      <c r="N84" s="29" t="s">
        <v>159</v>
      </c>
      <c r="O84" s="29">
        <v>1.0</v>
      </c>
    </row>
    <row r="85" ht="15.75" customHeight="1">
      <c r="A85" s="28" t="s">
        <v>87</v>
      </c>
      <c r="B85" s="24">
        <v>0.0029</v>
      </c>
      <c r="C85" s="24"/>
      <c r="D85" s="13">
        <v>0.0016</v>
      </c>
      <c r="E85" s="13">
        <v>1.0</v>
      </c>
      <c r="F85" s="13">
        <v>1.0</v>
      </c>
      <c r="H85" s="13">
        <v>6.3</v>
      </c>
      <c r="I85" s="13">
        <v>10.0</v>
      </c>
      <c r="J85" s="13">
        <v>0.0</v>
      </c>
      <c r="K85" s="28" t="s">
        <v>180</v>
      </c>
      <c r="L85" s="30">
        <v>42480.0</v>
      </c>
      <c r="M85" s="28" t="s">
        <v>158</v>
      </c>
      <c r="N85" s="29" t="s">
        <v>159</v>
      </c>
      <c r="O85" s="29">
        <v>1.0</v>
      </c>
    </row>
    <row r="86" ht="15.75" customHeight="1">
      <c r="A86" s="28" t="s">
        <v>39</v>
      </c>
      <c r="B86" s="24">
        <v>3.0E-4</v>
      </c>
      <c r="C86" s="24"/>
      <c r="D86" s="13">
        <v>2.0E-4</v>
      </c>
      <c r="E86" s="13">
        <v>1.0</v>
      </c>
      <c r="F86" s="13">
        <v>1.0</v>
      </c>
      <c r="H86" s="13">
        <v>0.0</v>
      </c>
      <c r="I86" s="28" t="s">
        <v>41</v>
      </c>
      <c r="J86" s="13">
        <v>3.0</v>
      </c>
      <c r="K86" s="28" t="s">
        <v>181</v>
      </c>
      <c r="L86" s="30">
        <v>42480.0</v>
      </c>
      <c r="M86" s="28" t="s">
        <v>158</v>
      </c>
      <c r="N86" s="29" t="s">
        <v>159</v>
      </c>
      <c r="O86" s="29">
        <v>1.0</v>
      </c>
    </row>
    <row r="87" ht="15.75" customHeight="1">
      <c r="A87" s="28" t="s">
        <v>45</v>
      </c>
      <c r="B87" s="24">
        <v>0.4929</v>
      </c>
      <c r="C87" s="24"/>
      <c r="D87" s="13">
        <v>0.2609</v>
      </c>
      <c r="E87" s="13">
        <v>1.0</v>
      </c>
      <c r="F87" s="13">
        <v>1.0</v>
      </c>
      <c r="H87" s="13">
        <v>98.58</v>
      </c>
      <c r="I87" s="28" t="s">
        <v>46</v>
      </c>
      <c r="J87" s="13">
        <v>3.0</v>
      </c>
      <c r="K87" s="28" t="s">
        <v>182</v>
      </c>
      <c r="L87" s="30">
        <v>42480.0</v>
      </c>
      <c r="M87" s="28" t="s">
        <v>158</v>
      </c>
      <c r="N87" s="29" t="s">
        <v>159</v>
      </c>
      <c r="O87" s="29">
        <v>1.0</v>
      </c>
    </row>
    <row r="88" ht="15.75" customHeight="1">
      <c r="A88" s="28" t="s">
        <v>91</v>
      </c>
      <c r="B88" s="24">
        <v>0.0832</v>
      </c>
      <c r="C88" s="24">
        <f>AVERAGE(B88:B89)</f>
        <v>0.08235</v>
      </c>
      <c r="D88" s="13">
        <v>0.0441</v>
      </c>
      <c r="E88" s="13">
        <v>1.0</v>
      </c>
      <c r="F88" s="13">
        <v>1.0</v>
      </c>
      <c r="H88" s="13">
        <v>0.0</v>
      </c>
      <c r="I88" s="13">
        <v>11.0</v>
      </c>
      <c r="J88" s="13">
        <v>0.0</v>
      </c>
      <c r="K88" s="28" t="s">
        <v>183</v>
      </c>
      <c r="L88" s="30">
        <v>42480.0</v>
      </c>
      <c r="M88" s="28" t="s">
        <v>158</v>
      </c>
      <c r="N88" s="29" t="s">
        <v>159</v>
      </c>
      <c r="O88" s="29">
        <v>1.0</v>
      </c>
    </row>
    <row r="89" ht="15.75" customHeight="1">
      <c r="A89" s="28" t="s">
        <v>93</v>
      </c>
      <c r="B89" s="24">
        <v>0.0815</v>
      </c>
      <c r="C89" s="24"/>
      <c r="D89" s="13">
        <v>0.0432</v>
      </c>
      <c r="E89" s="13">
        <v>1.0</v>
      </c>
      <c r="F89" s="13">
        <v>1.0</v>
      </c>
      <c r="H89" s="13">
        <v>2.06</v>
      </c>
      <c r="I89" s="13">
        <v>11.0</v>
      </c>
      <c r="J89" s="13">
        <v>0.0</v>
      </c>
      <c r="K89" s="28" t="s">
        <v>184</v>
      </c>
      <c r="L89" s="30">
        <v>42480.0</v>
      </c>
      <c r="M89" s="28" t="s">
        <v>158</v>
      </c>
      <c r="N89" s="29" t="s">
        <v>159</v>
      </c>
      <c r="O89" s="29">
        <v>1.0</v>
      </c>
    </row>
    <row r="90" ht="15.75" customHeight="1">
      <c r="A90" s="28" t="s">
        <v>95</v>
      </c>
      <c r="B90" s="24">
        <v>0.7384</v>
      </c>
      <c r="C90" s="24">
        <f>AVERAGE(B90:B91)</f>
        <v>0.73745</v>
      </c>
      <c r="D90" s="13">
        <v>0.3908</v>
      </c>
      <c r="E90" s="13">
        <v>1.0</v>
      </c>
      <c r="F90" s="13">
        <v>1.0</v>
      </c>
      <c r="H90" s="13">
        <v>0.0</v>
      </c>
      <c r="I90" s="13">
        <v>12.0</v>
      </c>
      <c r="J90" s="13">
        <v>0.0</v>
      </c>
      <c r="K90" s="28" t="s">
        <v>185</v>
      </c>
      <c r="L90" s="30">
        <v>42480.0</v>
      </c>
      <c r="M90" s="28" t="s">
        <v>158</v>
      </c>
      <c r="N90" s="29" t="s">
        <v>159</v>
      </c>
      <c r="O90" s="29">
        <v>1.0</v>
      </c>
    </row>
    <row r="91" ht="15.75" customHeight="1">
      <c r="A91" s="28" t="s">
        <v>97</v>
      </c>
      <c r="B91" s="24">
        <v>0.7365</v>
      </c>
      <c r="C91" s="24"/>
      <c r="D91" s="13">
        <v>0.3898</v>
      </c>
      <c r="E91" s="13">
        <v>1.0</v>
      </c>
      <c r="F91" s="13">
        <v>1.0</v>
      </c>
      <c r="H91" s="13">
        <v>0.26</v>
      </c>
      <c r="I91" s="13">
        <v>12.0</v>
      </c>
      <c r="J91" s="13">
        <v>0.0</v>
      </c>
      <c r="K91" s="28" t="s">
        <v>186</v>
      </c>
      <c r="L91" s="30">
        <v>42480.0</v>
      </c>
      <c r="M91" s="28" t="s">
        <v>158</v>
      </c>
      <c r="N91" s="29" t="s">
        <v>159</v>
      </c>
      <c r="O91" s="29">
        <v>1.0</v>
      </c>
    </row>
    <row r="92" ht="15.75" customHeight="1">
      <c r="A92" s="28" t="s">
        <v>99</v>
      </c>
      <c r="B92" s="24">
        <v>0.381</v>
      </c>
      <c r="C92" s="24">
        <f>AVERAGE(B92:B93)</f>
        <v>0.38</v>
      </c>
      <c r="D92" s="13">
        <v>0.2017</v>
      </c>
      <c r="E92" s="13">
        <v>1.0</v>
      </c>
      <c r="F92" s="13">
        <v>1.0</v>
      </c>
      <c r="H92" s="13">
        <v>0.0</v>
      </c>
      <c r="I92" s="13">
        <v>13.0</v>
      </c>
      <c r="J92" s="13">
        <v>0.0</v>
      </c>
      <c r="K92" s="28" t="s">
        <v>187</v>
      </c>
      <c r="L92" s="30">
        <v>42480.0</v>
      </c>
      <c r="M92" s="28" t="s">
        <v>158</v>
      </c>
      <c r="N92" s="29" t="s">
        <v>159</v>
      </c>
      <c r="O92" s="29">
        <v>1.0</v>
      </c>
    </row>
    <row r="93" ht="15.75" customHeight="1">
      <c r="A93" s="28" t="s">
        <v>101</v>
      </c>
      <c r="B93" s="24">
        <v>0.379</v>
      </c>
      <c r="C93" s="24"/>
      <c r="D93" s="13">
        <v>0.2006</v>
      </c>
      <c r="E93" s="13">
        <v>1.0</v>
      </c>
      <c r="F93" s="13">
        <v>1.0</v>
      </c>
      <c r="H93" s="13">
        <v>0.55</v>
      </c>
      <c r="I93" s="13">
        <v>13.0</v>
      </c>
      <c r="J93" s="13">
        <v>0.0</v>
      </c>
      <c r="K93" s="28" t="s">
        <v>188</v>
      </c>
      <c r="L93" s="30">
        <v>42480.0</v>
      </c>
      <c r="M93" s="28" t="s">
        <v>158</v>
      </c>
      <c r="N93" s="29" t="s">
        <v>159</v>
      </c>
      <c r="O93" s="29">
        <v>1.0</v>
      </c>
    </row>
    <row r="94" ht="15.75" customHeight="1">
      <c r="A94" s="28" t="s">
        <v>103</v>
      </c>
      <c r="B94" s="24">
        <v>0.0628</v>
      </c>
      <c r="C94" s="24">
        <f>AVERAGE(B94:B95)</f>
        <v>0.06235</v>
      </c>
      <c r="D94" s="13">
        <v>0.0333</v>
      </c>
      <c r="E94" s="13">
        <v>1.0</v>
      </c>
      <c r="F94" s="13">
        <v>1.0</v>
      </c>
      <c r="H94" s="13">
        <v>0.0</v>
      </c>
      <c r="I94" s="13">
        <v>14.0</v>
      </c>
      <c r="J94" s="13">
        <v>0.0</v>
      </c>
      <c r="K94" s="28" t="s">
        <v>189</v>
      </c>
      <c r="L94" s="30">
        <v>42480.0</v>
      </c>
      <c r="M94" s="28" t="s">
        <v>158</v>
      </c>
      <c r="N94" s="29" t="s">
        <v>159</v>
      </c>
      <c r="O94" s="29">
        <v>1.0</v>
      </c>
    </row>
    <row r="95" ht="15.75" customHeight="1">
      <c r="A95" s="28" t="s">
        <v>105</v>
      </c>
      <c r="B95" s="24">
        <v>0.0619</v>
      </c>
      <c r="C95" s="24"/>
      <c r="D95" s="13">
        <v>0.0328</v>
      </c>
      <c r="E95" s="13">
        <v>1.0</v>
      </c>
      <c r="F95" s="13">
        <v>1.0</v>
      </c>
      <c r="H95" s="13">
        <v>1.52</v>
      </c>
      <c r="I95" s="13">
        <v>14.0</v>
      </c>
      <c r="J95" s="13">
        <v>0.0</v>
      </c>
      <c r="K95" s="28" t="s">
        <v>190</v>
      </c>
      <c r="L95" s="30">
        <v>42480.0</v>
      </c>
      <c r="M95" s="28" t="s">
        <v>158</v>
      </c>
      <c r="N95" s="29" t="s">
        <v>159</v>
      </c>
      <c r="O95" s="29">
        <v>1.0</v>
      </c>
    </row>
    <row r="96" ht="15.75" customHeight="1">
      <c r="A96" s="28" t="s">
        <v>107</v>
      </c>
      <c r="B96" s="24">
        <v>0.5776</v>
      </c>
      <c r="C96" s="24">
        <f>AVERAGE(B96:B97)</f>
        <v>0.5821</v>
      </c>
      <c r="D96" s="13">
        <v>0.3057</v>
      </c>
      <c r="E96" s="13">
        <v>1.0</v>
      </c>
      <c r="F96" s="13">
        <v>1.0</v>
      </c>
      <c r="H96" s="13">
        <v>0.0</v>
      </c>
      <c r="I96" s="13">
        <v>15.0</v>
      </c>
      <c r="J96" s="13">
        <v>0.0</v>
      </c>
      <c r="K96" s="28" t="s">
        <v>191</v>
      </c>
      <c r="L96" s="30">
        <v>42480.0</v>
      </c>
      <c r="M96" s="28" t="s">
        <v>158</v>
      </c>
      <c r="N96" s="29" t="s">
        <v>159</v>
      </c>
      <c r="O96" s="29">
        <v>1.0</v>
      </c>
    </row>
    <row r="97" ht="15.75" customHeight="1">
      <c r="A97" s="28" t="s">
        <v>109</v>
      </c>
      <c r="B97" s="24">
        <v>0.5866</v>
      </c>
      <c r="C97" s="24"/>
      <c r="D97" s="13">
        <v>0.3105</v>
      </c>
      <c r="E97" s="13">
        <v>1.0</v>
      </c>
      <c r="F97" s="13">
        <v>1.0</v>
      </c>
      <c r="H97" s="13">
        <v>-1.56</v>
      </c>
      <c r="I97" s="13">
        <v>15.0</v>
      </c>
      <c r="J97" s="13">
        <v>0.0</v>
      </c>
      <c r="K97" s="28" t="s">
        <v>192</v>
      </c>
      <c r="L97" s="30">
        <v>42480.0</v>
      </c>
      <c r="M97" s="28" t="s">
        <v>158</v>
      </c>
      <c r="N97" s="29" t="s">
        <v>159</v>
      </c>
      <c r="O97" s="29">
        <v>1.0</v>
      </c>
    </row>
    <row r="98" ht="15.75" customHeight="1">
      <c r="A98" s="28" t="s">
        <v>111</v>
      </c>
      <c r="B98" s="24">
        <v>0.002</v>
      </c>
      <c r="C98" s="24">
        <f>AVERAGE(B98:B99)</f>
        <v>0.002</v>
      </c>
      <c r="D98" s="13">
        <v>0.0011</v>
      </c>
      <c r="E98" s="13">
        <v>1.0</v>
      </c>
      <c r="F98" s="13">
        <v>1.0</v>
      </c>
      <c r="H98" s="13">
        <v>0.0</v>
      </c>
      <c r="I98" s="13">
        <v>16.0</v>
      </c>
      <c r="J98" s="13">
        <v>0.0</v>
      </c>
      <c r="K98" s="28" t="s">
        <v>193</v>
      </c>
      <c r="L98" s="30">
        <v>42480.0</v>
      </c>
      <c r="M98" s="28" t="s">
        <v>158</v>
      </c>
      <c r="N98" s="29" t="s">
        <v>159</v>
      </c>
      <c r="O98" s="29">
        <v>1.0</v>
      </c>
    </row>
    <row r="99" ht="15.75" customHeight="1">
      <c r="A99" s="28" t="s">
        <v>113</v>
      </c>
      <c r="B99" s="24">
        <v>0.002</v>
      </c>
      <c r="C99" s="24"/>
      <c r="D99" s="13">
        <v>0.0011</v>
      </c>
      <c r="E99" s="13">
        <v>1.0</v>
      </c>
      <c r="F99" s="13">
        <v>1.0</v>
      </c>
      <c r="H99" s="13">
        <v>0.0</v>
      </c>
      <c r="I99" s="13">
        <v>16.0</v>
      </c>
      <c r="J99" s="13">
        <v>0.0</v>
      </c>
      <c r="K99" s="28" t="s">
        <v>194</v>
      </c>
      <c r="L99" s="30">
        <v>42480.0</v>
      </c>
      <c r="M99" s="28" t="s">
        <v>158</v>
      </c>
      <c r="N99" s="29" t="s">
        <v>159</v>
      </c>
      <c r="O99" s="29">
        <v>1.0</v>
      </c>
    </row>
    <row r="100" ht="15.75" customHeight="1">
      <c r="A100" s="28" t="s">
        <v>39</v>
      </c>
      <c r="B100" s="24">
        <v>6.0E-4</v>
      </c>
      <c r="C100" s="24"/>
      <c r="D100" s="13">
        <v>4.0E-4</v>
      </c>
      <c r="E100" s="13">
        <v>1.0</v>
      </c>
      <c r="F100" s="13">
        <v>1.0</v>
      </c>
      <c r="H100" s="13">
        <v>0.0</v>
      </c>
      <c r="I100" s="28" t="s">
        <v>41</v>
      </c>
      <c r="J100" s="13">
        <v>3.0</v>
      </c>
      <c r="K100" s="28" t="s">
        <v>195</v>
      </c>
      <c r="L100" s="30">
        <v>42480.0</v>
      </c>
      <c r="M100" s="28" t="s">
        <v>158</v>
      </c>
      <c r="N100" s="29" t="s">
        <v>159</v>
      </c>
      <c r="O100" s="29">
        <v>1.0</v>
      </c>
    </row>
    <row r="101" ht="15.75" customHeight="1">
      <c r="A101" s="28" t="s">
        <v>45</v>
      </c>
      <c r="B101" s="24">
        <v>0.4995</v>
      </c>
      <c r="C101" s="24"/>
      <c r="D101" s="13">
        <v>0.2644</v>
      </c>
      <c r="E101" s="13">
        <v>1.0</v>
      </c>
      <c r="F101" s="13">
        <v>1.0</v>
      </c>
      <c r="H101" s="13">
        <v>99.91</v>
      </c>
      <c r="I101" s="28" t="s">
        <v>46</v>
      </c>
      <c r="J101" s="13">
        <v>3.0</v>
      </c>
      <c r="K101" s="28" t="s">
        <v>196</v>
      </c>
      <c r="L101" s="30">
        <v>42480.0</v>
      </c>
      <c r="M101" s="28" t="s">
        <v>158</v>
      </c>
      <c r="N101" s="29" t="s">
        <v>159</v>
      </c>
      <c r="O101" s="29">
        <v>1.0</v>
      </c>
    </row>
    <row r="102" ht="15.75" customHeight="1">
      <c r="A102" s="28" t="s">
        <v>39</v>
      </c>
      <c r="B102" s="24">
        <v>0.0</v>
      </c>
      <c r="C102" s="24"/>
      <c r="D102" s="13">
        <v>1.0E-4</v>
      </c>
      <c r="E102" s="13">
        <v>1.0</v>
      </c>
      <c r="F102" s="13">
        <v>1.0</v>
      </c>
      <c r="G102" s="28" t="s">
        <v>197</v>
      </c>
      <c r="H102" s="13">
        <v>0.0</v>
      </c>
      <c r="I102" s="28" t="s">
        <v>41</v>
      </c>
      <c r="J102" s="13">
        <v>3.0</v>
      </c>
      <c r="K102" s="28" t="s">
        <v>198</v>
      </c>
      <c r="L102" s="30">
        <v>42480.0</v>
      </c>
      <c r="M102" s="28" t="s">
        <v>158</v>
      </c>
      <c r="N102" s="29" t="s">
        <v>159</v>
      </c>
      <c r="O102" s="29">
        <v>1.0</v>
      </c>
    </row>
    <row r="103" ht="15.75" customHeight="1">
      <c r="A103" s="28" t="s">
        <v>45</v>
      </c>
      <c r="B103" s="24">
        <v>0.5125</v>
      </c>
      <c r="C103" s="24"/>
      <c r="D103" s="13">
        <v>0.2713</v>
      </c>
      <c r="E103" s="13">
        <v>1.0</v>
      </c>
      <c r="F103" s="13">
        <v>1.0</v>
      </c>
      <c r="H103" s="13">
        <v>102.49</v>
      </c>
      <c r="I103" s="28" t="s">
        <v>46</v>
      </c>
      <c r="J103" s="13">
        <v>3.0</v>
      </c>
      <c r="K103" s="28" t="s">
        <v>199</v>
      </c>
      <c r="L103" s="30">
        <v>42480.0</v>
      </c>
      <c r="M103" s="28" t="s">
        <v>158</v>
      </c>
      <c r="N103" s="29" t="s">
        <v>159</v>
      </c>
      <c r="O103" s="29">
        <v>1.0</v>
      </c>
    </row>
    <row r="104" ht="15.75" customHeight="1">
      <c r="A104" s="28" t="s">
        <v>123</v>
      </c>
      <c r="B104" s="24">
        <v>0.014</v>
      </c>
      <c r="C104" s="24">
        <f>AVERAGE(B104:B105)</f>
        <v>0.0134</v>
      </c>
      <c r="D104" s="13">
        <v>0.0075</v>
      </c>
      <c r="E104" s="13">
        <v>1.0</v>
      </c>
      <c r="F104" s="13">
        <v>1.0</v>
      </c>
      <c r="H104" s="13">
        <v>0.0</v>
      </c>
      <c r="I104" s="13">
        <v>3.0</v>
      </c>
      <c r="J104" s="13">
        <v>0.0</v>
      </c>
      <c r="K104" s="28" t="s">
        <v>200</v>
      </c>
      <c r="L104" s="30">
        <v>42480.0</v>
      </c>
      <c r="M104" s="28" t="s">
        <v>158</v>
      </c>
      <c r="N104" s="29" t="s">
        <v>159</v>
      </c>
      <c r="O104" s="29">
        <v>1.0</v>
      </c>
    </row>
    <row r="105" ht="15.75" customHeight="1">
      <c r="A105" s="28" t="s">
        <v>125</v>
      </c>
      <c r="B105" s="24">
        <v>0.0128</v>
      </c>
      <c r="C105" s="24"/>
      <c r="D105" s="13">
        <v>0.0069</v>
      </c>
      <c r="E105" s="13">
        <v>1.0</v>
      </c>
      <c r="F105" s="13">
        <v>1.0</v>
      </c>
      <c r="H105" s="13">
        <v>8.46</v>
      </c>
      <c r="I105" s="13">
        <v>3.0</v>
      </c>
      <c r="J105" s="13">
        <v>0.0</v>
      </c>
      <c r="K105" s="28" t="s">
        <v>201</v>
      </c>
      <c r="L105" s="30">
        <v>42480.0</v>
      </c>
      <c r="M105" s="28" t="s">
        <v>158</v>
      </c>
      <c r="N105" s="29" t="s">
        <v>159</v>
      </c>
      <c r="O105" s="29">
        <v>1.0</v>
      </c>
    </row>
    <row r="106" ht="15.75" customHeight="1">
      <c r="A106" s="28" t="s">
        <v>127</v>
      </c>
      <c r="B106" s="24">
        <v>0.4117</v>
      </c>
      <c r="C106" s="24">
        <f>AVERAGE(B106:B107)</f>
        <v>0.4125</v>
      </c>
      <c r="D106" s="13">
        <v>0.218</v>
      </c>
      <c r="E106" s="13">
        <v>1.0</v>
      </c>
      <c r="F106" s="13">
        <v>1.0</v>
      </c>
      <c r="H106" s="13">
        <v>0.0</v>
      </c>
      <c r="I106" s="13">
        <v>4.0</v>
      </c>
      <c r="J106" s="13">
        <v>0.0</v>
      </c>
      <c r="K106" s="28" t="s">
        <v>202</v>
      </c>
      <c r="L106" s="30">
        <v>42480.0</v>
      </c>
      <c r="M106" s="28" t="s">
        <v>158</v>
      </c>
      <c r="N106" s="29" t="s">
        <v>159</v>
      </c>
      <c r="O106" s="29">
        <v>1.0</v>
      </c>
    </row>
    <row r="107" ht="15.75" customHeight="1">
      <c r="A107" s="28" t="s">
        <v>129</v>
      </c>
      <c r="B107" s="24">
        <v>0.4133</v>
      </c>
      <c r="C107" s="24"/>
      <c r="D107" s="13">
        <v>0.2188</v>
      </c>
      <c r="E107" s="13">
        <v>1.0</v>
      </c>
      <c r="F107" s="13">
        <v>1.0</v>
      </c>
      <c r="H107" s="13">
        <v>-0.37</v>
      </c>
      <c r="I107" s="13">
        <v>4.0</v>
      </c>
      <c r="J107" s="13">
        <v>0.0</v>
      </c>
      <c r="K107" s="28" t="s">
        <v>203</v>
      </c>
      <c r="L107" s="30">
        <v>42480.0</v>
      </c>
      <c r="M107" s="28" t="s">
        <v>158</v>
      </c>
      <c r="N107" s="29" t="s">
        <v>159</v>
      </c>
      <c r="O107" s="29">
        <v>1.0</v>
      </c>
    </row>
    <row r="108" ht="15.75" customHeight="1">
      <c r="A108" s="28" t="s">
        <v>131</v>
      </c>
      <c r="B108" s="24">
        <v>0.3141</v>
      </c>
      <c r="C108" s="24">
        <f>AVERAGE(B108:B109)</f>
        <v>0.31425</v>
      </c>
      <c r="D108" s="13">
        <v>0.1663</v>
      </c>
      <c r="E108" s="13">
        <v>1.0</v>
      </c>
      <c r="F108" s="13">
        <v>1.0</v>
      </c>
      <c r="H108" s="13">
        <v>0.0</v>
      </c>
      <c r="I108" s="13">
        <v>5.0</v>
      </c>
      <c r="J108" s="13">
        <v>0.0</v>
      </c>
      <c r="K108" s="28" t="s">
        <v>204</v>
      </c>
      <c r="L108" s="30">
        <v>42480.0</v>
      </c>
      <c r="M108" s="28" t="s">
        <v>158</v>
      </c>
      <c r="N108" s="29" t="s">
        <v>159</v>
      </c>
      <c r="O108" s="29">
        <v>1.0</v>
      </c>
    </row>
    <row r="109" ht="15.75" customHeight="1">
      <c r="A109" s="28" t="s">
        <v>133</v>
      </c>
      <c r="B109" s="24">
        <v>0.3144</v>
      </c>
      <c r="C109" s="24"/>
      <c r="D109" s="13">
        <v>0.1665</v>
      </c>
      <c r="E109" s="13">
        <v>1.0</v>
      </c>
      <c r="F109" s="13">
        <v>1.0</v>
      </c>
      <c r="H109" s="13">
        <v>-0.12</v>
      </c>
      <c r="I109" s="13">
        <v>5.0</v>
      </c>
      <c r="J109" s="13">
        <v>0.0</v>
      </c>
      <c r="K109" s="28" t="s">
        <v>205</v>
      </c>
      <c r="L109" s="30">
        <v>42480.0</v>
      </c>
      <c r="M109" s="28" t="s">
        <v>158</v>
      </c>
      <c r="N109" s="29" t="s">
        <v>159</v>
      </c>
      <c r="O109" s="29">
        <v>1.0</v>
      </c>
    </row>
    <row r="110" ht="15.75" customHeight="1">
      <c r="A110" s="28" t="s">
        <v>135</v>
      </c>
      <c r="B110" s="24">
        <v>0.041</v>
      </c>
      <c r="C110" s="24">
        <f>AVERAGE(B110:B111)</f>
        <v>0.0409</v>
      </c>
      <c r="D110" s="13">
        <v>0.0218</v>
      </c>
      <c r="E110" s="13">
        <v>1.0</v>
      </c>
      <c r="F110" s="13">
        <v>1.0</v>
      </c>
      <c r="H110" s="13">
        <v>0.0</v>
      </c>
      <c r="I110" s="13">
        <v>6.0</v>
      </c>
      <c r="J110" s="13">
        <v>0.0</v>
      </c>
      <c r="K110" s="28" t="s">
        <v>206</v>
      </c>
      <c r="L110" s="30">
        <v>42480.0</v>
      </c>
      <c r="M110" s="28" t="s">
        <v>158</v>
      </c>
      <c r="N110" s="29" t="s">
        <v>159</v>
      </c>
      <c r="O110" s="29">
        <v>1.0</v>
      </c>
    </row>
    <row r="111" ht="15.75" customHeight="1">
      <c r="A111" s="28" t="s">
        <v>137</v>
      </c>
      <c r="B111" s="24">
        <v>0.0408</v>
      </c>
      <c r="C111" s="24"/>
      <c r="D111" s="13">
        <v>0.0217</v>
      </c>
      <c r="E111" s="13">
        <v>1.0</v>
      </c>
      <c r="F111" s="13">
        <v>1.0</v>
      </c>
      <c r="H111" s="13">
        <v>0.46</v>
      </c>
      <c r="I111" s="13">
        <v>6.0</v>
      </c>
      <c r="J111" s="13">
        <v>0.0</v>
      </c>
      <c r="K111" s="28" t="s">
        <v>207</v>
      </c>
      <c r="L111" s="30">
        <v>42480.0</v>
      </c>
      <c r="M111" s="28" t="s">
        <v>158</v>
      </c>
      <c r="N111" s="29" t="s">
        <v>159</v>
      </c>
      <c r="O111" s="29">
        <v>1.0</v>
      </c>
    </row>
    <row r="112" ht="15.75" customHeight="1">
      <c r="A112" s="28" t="s">
        <v>139</v>
      </c>
      <c r="B112" s="24">
        <v>0.0015</v>
      </c>
      <c r="C112" s="24">
        <f>AVERAGE(B112:B113)</f>
        <v>0.0014</v>
      </c>
      <c r="D112" s="13">
        <v>9.0E-4</v>
      </c>
      <c r="E112" s="13">
        <v>1.0</v>
      </c>
      <c r="F112" s="13">
        <v>1.0</v>
      </c>
      <c r="H112" s="13">
        <v>0.0</v>
      </c>
      <c r="I112" s="13">
        <v>7.0</v>
      </c>
      <c r="J112" s="13">
        <v>0.0</v>
      </c>
      <c r="K112" s="28" t="s">
        <v>208</v>
      </c>
      <c r="L112" s="30">
        <v>42480.0</v>
      </c>
      <c r="M112" s="28" t="s">
        <v>158</v>
      </c>
      <c r="N112" s="29" t="s">
        <v>159</v>
      </c>
      <c r="O112" s="29">
        <v>1.0</v>
      </c>
    </row>
    <row r="113" ht="15.75" customHeight="1">
      <c r="A113" s="28" t="s">
        <v>141</v>
      </c>
      <c r="B113" s="24">
        <v>0.0013</v>
      </c>
      <c r="C113" s="24"/>
      <c r="D113" s="13">
        <v>8.0E-4</v>
      </c>
      <c r="E113" s="13">
        <v>1.0</v>
      </c>
      <c r="F113" s="13">
        <v>1.0</v>
      </c>
      <c r="H113" s="13">
        <v>13.55</v>
      </c>
      <c r="I113" s="13">
        <v>7.0</v>
      </c>
      <c r="J113" s="13">
        <v>0.0</v>
      </c>
      <c r="K113" s="28" t="s">
        <v>209</v>
      </c>
      <c r="L113" s="30">
        <v>42480.0</v>
      </c>
      <c r="M113" s="28" t="s">
        <v>158</v>
      </c>
      <c r="N113" s="29" t="s">
        <v>159</v>
      </c>
      <c r="O113" s="29">
        <v>1.0</v>
      </c>
    </row>
    <row r="114" ht="15.75" customHeight="1">
      <c r="A114" s="28" t="s">
        <v>143</v>
      </c>
      <c r="B114" s="24">
        <v>0.0682</v>
      </c>
      <c r="C114" s="24">
        <f>AVERAGE(B114:B115)</f>
        <v>0.0712</v>
      </c>
      <c r="D114" s="13">
        <v>0.0362</v>
      </c>
      <c r="E114" s="13">
        <v>1.0</v>
      </c>
      <c r="F114" s="13">
        <v>1.0</v>
      </c>
      <c r="H114" s="13">
        <v>0.0</v>
      </c>
      <c r="I114" s="13">
        <v>8.0</v>
      </c>
      <c r="J114" s="13">
        <v>0.0</v>
      </c>
      <c r="K114" s="28" t="s">
        <v>210</v>
      </c>
      <c r="L114" s="30">
        <v>42480.0</v>
      </c>
      <c r="M114" s="28" t="s">
        <v>158</v>
      </c>
      <c r="N114" s="29" t="s">
        <v>159</v>
      </c>
      <c r="O114" s="29">
        <v>1.0</v>
      </c>
    </row>
    <row r="115" ht="15.75" customHeight="1">
      <c r="A115" s="28" t="s">
        <v>145</v>
      </c>
      <c r="B115" s="24">
        <v>0.0742</v>
      </c>
      <c r="C115" s="24"/>
      <c r="D115" s="13">
        <v>0.0394</v>
      </c>
      <c r="E115" s="13">
        <v>1.0</v>
      </c>
      <c r="F115" s="13">
        <v>1.0</v>
      </c>
      <c r="H115" s="13">
        <v>-8.49</v>
      </c>
      <c r="I115" s="13">
        <v>8.0</v>
      </c>
      <c r="J115" s="13">
        <v>0.0</v>
      </c>
      <c r="K115" s="28" t="s">
        <v>211</v>
      </c>
      <c r="L115" s="30">
        <v>42480.0</v>
      </c>
      <c r="M115" s="28" t="s">
        <v>158</v>
      </c>
      <c r="N115" s="29" t="s">
        <v>159</v>
      </c>
      <c r="O115" s="29">
        <v>1.0</v>
      </c>
    </row>
    <row r="116" ht="15.75" customHeight="1">
      <c r="A116" s="28" t="s">
        <v>147</v>
      </c>
      <c r="B116" s="24">
        <v>0.3405</v>
      </c>
      <c r="C116" s="24">
        <f>AVERAGE(B116:B117)</f>
        <v>0.33985</v>
      </c>
      <c r="D116" s="13">
        <v>0.1803</v>
      </c>
      <c r="E116" s="13">
        <v>1.0</v>
      </c>
      <c r="F116" s="13">
        <v>1.0</v>
      </c>
      <c r="H116" s="13">
        <v>0.0</v>
      </c>
      <c r="I116" s="13">
        <v>9.0</v>
      </c>
      <c r="J116" s="13">
        <v>0.0</v>
      </c>
      <c r="K116" s="28" t="s">
        <v>212</v>
      </c>
      <c r="L116" s="30">
        <v>42480.0</v>
      </c>
      <c r="M116" s="28" t="s">
        <v>158</v>
      </c>
      <c r="N116" s="29" t="s">
        <v>159</v>
      </c>
      <c r="O116" s="29">
        <v>1.0</v>
      </c>
    </row>
    <row r="117" ht="15.75" customHeight="1">
      <c r="A117" s="28" t="s">
        <v>149</v>
      </c>
      <c r="B117" s="24">
        <v>0.3392</v>
      </c>
      <c r="C117" s="24"/>
      <c r="D117" s="13">
        <v>0.1796</v>
      </c>
      <c r="E117" s="13">
        <v>1.0</v>
      </c>
      <c r="F117" s="13">
        <v>1.0</v>
      </c>
      <c r="H117" s="13">
        <v>0.39</v>
      </c>
      <c r="I117" s="13">
        <v>9.0</v>
      </c>
      <c r="J117" s="13">
        <v>0.0</v>
      </c>
      <c r="K117" s="28" t="s">
        <v>213</v>
      </c>
      <c r="L117" s="30">
        <v>42480.0</v>
      </c>
      <c r="M117" s="28" t="s">
        <v>158</v>
      </c>
      <c r="N117" s="29" t="s">
        <v>159</v>
      </c>
      <c r="O117" s="29">
        <v>1.0</v>
      </c>
    </row>
    <row r="118" ht="15.75" customHeight="1">
      <c r="A118" s="28" t="s">
        <v>151</v>
      </c>
      <c r="B118" s="24">
        <v>0.0022</v>
      </c>
      <c r="C118" s="24">
        <f>AVERAGE(B118:B119)</f>
        <v>0.00215</v>
      </c>
      <c r="D118" s="13">
        <v>0.0013</v>
      </c>
      <c r="E118" s="13">
        <v>1.0</v>
      </c>
      <c r="F118" s="13">
        <v>1.0</v>
      </c>
      <c r="H118" s="13">
        <v>0.0</v>
      </c>
      <c r="I118" s="13">
        <v>10.0</v>
      </c>
      <c r="J118" s="13">
        <v>0.0</v>
      </c>
      <c r="K118" s="28" t="s">
        <v>214</v>
      </c>
      <c r="L118" s="30">
        <v>42480.0</v>
      </c>
      <c r="M118" s="28" t="s">
        <v>158</v>
      </c>
      <c r="N118" s="29" t="s">
        <v>159</v>
      </c>
      <c r="O118" s="29">
        <v>1.0</v>
      </c>
    </row>
    <row r="119" ht="15.75" customHeight="1">
      <c r="A119" s="28" t="s">
        <v>153</v>
      </c>
      <c r="B119" s="24">
        <v>0.0021</v>
      </c>
      <c r="C119" s="24"/>
      <c r="D119" s="13">
        <v>0.0012</v>
      </c>
      <c r="E119" s="13">
        <v>1.0</v>
      </c>
      <c r="F119" s="13">
        <v>1.0</v>
      </c>
      <c r="H119" s="13">
        <v>8.79</v>
      </c>
      <c r="I119" s="13">
        <v>10.0</v>
      </c>
      <c r="J119" s="13">
        <v>0.0</v>
      </c>
      <c r="K119" s="28" t="s">
        <v>215</v>
      </c>
      <c r="L119" s="30">
        <v>42480.0</v>
      </c>
      <c r="M119" s="28" t="s">
        <v>158</v>
      </c>
      <c r="N119" s="29" t="s">
        <v>159</v>
      </c>
      <c r="O119" s="29">
        <v>1.0</v>
      </c>
    </row>
    <row r="120" ht="15.75" customHeight="1">
      <c r="A120" s="28" t="s">
        <v>39</v>
      </c>
      <c r="B120" s="24">
        <v>2.0E-4</v>
      </c>
      <c r="C120" s="24"/>
      <c r="D120" s="13">
        <v>2.0E-4</v>
      </c>
      <c r="E120" s="13">
        <v>1.0</v>
      </c>
      <c r="F120" s="13">
        <v>1.0</v>
      </c>
      <c r="H120" s="13">
        <v>0.0</v>
      </c>
      <c r="I120" s="28" t="s">
        <v>41</v>
      </c>
      <c r="J120" s="13">
        <v>3.0</v>
      </c>
      <c r="K120" s="28" t="s">
        <v>216</v>
      </c>
      <c r="L120" s="30">
        <v>42480.0</v>
      </c>
      <c r="M120" s="28" t="s">
        <v>158</v>
      </c>
      <c r="N120" s="29" t="s">
        <v>159</v>
      </c>
      <c r="O120" s="29">
        <v>1.0</v>
      </c>
    </row>
    <row r="121" ht="15.75" customHeight="1">
      <c r="A121" s="28" t="s">
        <v>45</v>
      </c>
      <c r="B121" s="24">
        <v>0.5142</v>
      </c>
      <c r="C121" s="24"/>
      <c r="D121" s="13">
        <v>0.2722</v>
      </c>
      <c r="E121" s="13">
        <v>1.0</v>
      </c>
      <c r="F121" s="13">
        <v>1.0</v>
      </c>
      <c r="H121" s="13">
        <v>102.83</v>
      </c>
      <c r="I121" s="28" t="s">
        <v>46</v>
      </c>
      <c r="J121" s="13">
        <v>3.0</v>
      </c>
      <c r="K121" s="28" t="s">
        <v>217</v>
      </c>
      <c r="L121" s="30">
        <v>42480.0</v>
      </c>
      <c r="M121" s="28" t="s">
        <v>158</v>
      </c>
      <c r="N121" s="29" t="s">
        <v>159</v>
      </c>
      <c r="O121" s="29">
        <v>1.0</v>
      </c>
    </row>
    <row r="122" ht="15.75" customHeight="1">
      <c r="A122" s="28" t="s">
        <v>39</v>
      </c>
      <c r="B122" s="24">
        <v>0.0028</v>
      </c>
      <c r="C122" s="24"/>
      <c r="D122" s="13">
        <v>-6.0E-4</v>
      </c>
      <c r="E122" s="13">
        <v>1.0</v>
      </c>
      <c r="F122" s="13">
        <v>1.0</v>
      </c>
      <c r="G122" s="28" t="s">
        <v>218</v>
      </c>
      <c r="H122" s="13">
        <v>0.0</v>
      </c>
      <c r="I122" s="28" t="s">
        <v>41</v>
      </c>
      <c r="J122" s="13">
        <v>3.0</v>
      </c>
      <c r="K122" s="28" t="s">
        <v>219</v>
      </c>
      <c r="L122" s="30">
        <v>42482.0</v>
      </c>
      <c r="M122" s="28" t="s">
        <v>220</v>
      </c>
      <c r="N122" s="29" t="s">
        <v>221</v>
      </c>
      <c r="O122" s="29">
        <v>0.9997</v>
      </c>
    </row>
    <row r="123" ht="15.75" customHeight="1">
      <c r="A123" s="28" t="s">
        <v>45</v>
      </c>
      <c r="B123" s="24">
        <v>1.0218</v>
      </c>
      <c r="C123" s="24"/>
      <c r="D123" s="13">
        <v>0.5214</v>
      </c>
      <c r="E123" s="13">
        <v>1.0</v>
      </c>
      <c r="F123" s="13">
        <v>1.0</v>
      </c>
      <c r="H123" s="13">
        <v>102.18</v>
      </c>
      <c r="I123" s="28" t="s">
        <v>46</v>
      </c>
      <c r="J123" s="13">
        <v>3.0</v>
      </c>
      <c r="K123" s="28" t="s">
        <v>222</v>
      </c>
      <c r="L123" s="30">
        <v>42482.0</v>
      </c>
      <c r="M123" s="28" t="s">
        <v>220</v>
      </c>
      <c r="N123" s="29" t="s">
        <v>221</v>
      </c>
      <c r="O123" s="29">
        <v>0.9997</v>
      </c>
    </row>
    <row r="124" ht="15.75" customHeight="1">
      <c r="A124" s="28" t="s">
        <v>69</v>
      </c>
      <c r="B124" s="24">
        <v>0.0079</v>
      </c>
      <c r="C124" s="24"/>
      <c r="D124" s="13">
        <v>0.002</v>
      </c>
      <c r="E124" s="13">
        <v>1.0</v>
      </c>
      <c r="F124" s="13">
        <v>1.0</v>
      </c>
      <c r="H124" s="13">
        <v>0.0</v>
      </c>
      <c r="I124" s="13">
        <v>1.0</v>
      </c>
      <c r="J124" s="13">
        <v>0.0</v>
      </c>
      <c r="K124" s="28" t="s">
        <v>223</v>
      </c>
      <c r="L124" s="30">
        <v>42482.0</v>
      </c>
      <c r="M124" s="28" t="s">
        <v>220</v>
      </c>
      <c r="N124" s="29" t="s">
        <v>221</v>
      </c>
      <c r="O124" s="29">
        <v>0.9997</v>
      </c>
    </row>
    <row r="125" ht="15.75" customHeight="1">
      <c r="A125" s="28" t="s">
        <v>71</v>
      </c>
      <c r="B125" s="24">
        <v>0.0057</v>
      </c>
      <c r="C125" s="24"/>
      <c r="D125" s="13">
        <v>9.0E-4</v>
      </c>
      <c r="E125" s="13">
        <v>1.0</v>
      </c>
      <c r="F125" s="13">
        <v>1.0</v>
      </c>
      <c r="H125" s="13">
        <v>31.57</v>
      </c>
      <c r="I125" s="13">
        <v>1.0</v>
      </c>
      <c r="J125" s="13">
        <v>0.0</v>
      </c>
      <c r="K125" s="28" t="s">
        <v>224</v>
      </c>
      <c r="L125" s="30">
        <v>42482.0</v>
      </c>
      <c r="M125" s="28" t="s">
        <v>220</v>
      </c>
      <c r="N125" s="29" t="s">
        <v>221</v>
      </c>
      <c r="O125" s="29">
        <v>0.9997</v>
      </c>
    </row>
    <row r="126" ht="15.75" customHeight="1">
      <c r="A126" s="28" t="s">
        <v>69</v>
      </c>
      <c r="B126" s="24">
        <v>0.0082</v>
      </c>
      <c r="C126" s="24"/>
      <c r="D126" s="13">
        <v>0.0021</v>
      </c>
      <c r="E126" s="13">
        <v>1.0</v>
      </c>
      <c r="F126" s="13">
        <v>1.0</v>
      </c>
      <c r="H126" s="13">
        <v>0.0</v>
      </c>
      <c r="I126" s="13">
        <v>1.0</v>
      </c>
      <c r="J126" s="13">
        <v>0.0</v>
      </c>
      <c r="K126" s="28" t="s">
        <v>225</v>
      </c>
      <c r="L126" s="30">
        <v>42482.0</v>
      </c>
      <c r="M126" s="28" t="s">
        <v>220</v>
      </c>
      <c r="N126" s="29" t="s">
        <v>221</v>
      </c>
      <c r="O126" s="29">
        <v>0.9997</v>
      </c>
    </row>
    <row r="127" ht="15.75" customHeight="1">
      <c r="A127" s="28" t="s">
        <v>71</v>
      </c>
      <c r="B127" s="24">
        <v>0.0082</v>
      </c>
      <c r="C127" s="24">
        <f>AVERAGE(B126:B127)</f>
        <v>0.0082</v>
      </c>
      <c r="D127" s="13">
        <v>0.0021</v>
      </c>
      <c r="E127" s="13">
        <v>1.0</v>
      </c>
      <c r="F127" s="13">
        <v>1.0</v>
      </c>
      <c r="H127" s="13">
        <v>0.0</v>
      </c>
      <c r="I127" s="13">
        <v>1.0</v>
      </c>
      <c r="J127" s="13">
        <v>0.0</v>
      </c>
      <c r="K127" s="28" t="s">
        <v>226</v>
      </c>
      <c r="L127" s="30">
        <v>42482.0</v>
      </c>
      <c r="M127" s="28" t="s">
        <v>220</v>
      </c>
      <c r="N127" s="29" t="s">
        <v>221</v>
      </c>
      <c r="O127" s="29">
        <v>0.9997</v>
      </c>
    </row>
    <row r="128" ht="15.75" customHeight="1">
      <c r="A128" s="28" t="s">
        <v>65</v>
      </c>
      <c r="B128" s="24">
        <v>0.0083</v>
      </c>
      <c r="C128" s="24"/>
      <c r="D128" s="13">
        <v>0.0022</v>
      </c>
      <c r="E128" s="13">
        <v>1.0</v>
      </c>
      <c r="F128" s="13">
        <v>1.0</v>
      </c>
      <c r="H128" s="13">
        <v>0.0</v>
      </c>
      <c r="I128" s="13">
        <v>2.0</v>
      </c>
      <c r="J128" s="13">
        <v>0.0</v>
      </c>
      <c r="K128" s="28" t="s">
        <v>227</v>
      </c>
      <c r="L128" s="30">
        <v>42482.0</v>
      </c>
      <c r="M128" s="28" t="s">
        <v>220</v>
      </c>
      <c r="N128" s="29" t="s">
        <v>221</v>
      </c>
      <c r="O128" s="29">
        <v>0.9997</v>
      </c>
    </row>
    <row r="129" ht="15.75" customHeight="1">
      <c r="A129" s="28" t="s">
        <v>67</v>
      </c>
      <c r="B129" s="24">
        <v>0.0102</v>
      </c>
      <c r="C129" s="24">
        <f>AVERAGE(B128:B129)</f>
        <v>0.00925</v>
      </c>
      <c r="D129" s="13">
        <v>0.0032</v>
      </c>
      <c r="E129" s="13">
        <v>1.0</v>
      </c>
      <c r="F129" s="13">
        <v>1.0</v>
      </c>
      <c r="H129" s="13">
        <v>-21.12</v>
      </c>
      <c r="I129" s="13">
        <v>2.0</v>
      </c>
      <c r="J129" s="13">
        <v>0.0</v>
      </c>
      <c r="K129" s="28" t="s">
        <v>228</v>
      </c>
      <c r="L129" s="30">
        <v>42482.0</v>
      </c>
      <c r="M129" s="28" t="s">
        <v>220</v>
      </c>
      <c r="N129" s="29" t="s">
        <v>221</v>
      </c>
      <c r="O129" s="29">
        <v>0.9997</v>
      </c>
    </row>
    <row r="130" ht="15.75" customHeight="1">
      <c r="A130" s="28" t="s">
        <v>65</v>
      </c>
      <c r="B130" s="24">
        <v>0.007</v>
      </c>
      <c r="C130" s="24"/>
      <c r="D130" s="13">
        <v>0.0015</v>
      </c>
      <c r="E130" s="13">
        <v>1.0</v>
      </c>
      <c r="F130" s="13">
        <v>1.0</v>
      </c>
      <c r="H130" s="13">
        <v>0.0</v>
      </c>
      <c r="I130" s="13">
        <v>2.0</v>
      </c>
      <c r="J130" s="13">
        <v>0.0</v>
      </c>
      <c r="K130" s="28" t="s">
        <v>229</v>
      </c>
      <c r="L130" s="30">
        <v>42482.0</v>
      </c>
      <c r="M130" s="28" t="s">
        <v>220</v>
      </c>
      <c r="N130" s="29" t="s">
        <v>221</v>
      </c>
      <c r="O130" s="29">
        <v>0.9997</v>
      </c>
    </row>
    <row r="131" ht="15.75" customHeight="1">
      <c r="A131" s="28" t="s">
        <v>67</v>
      </c>
      <c r="B131" s="24">
        <v>0.0088</v>
      </c>
      <c r="C131" s="24"/>
      <c r="D131" s="13">
        <v>0.0024</v>
      </c>
      <c r="E131" s="13">
        <v>1.0</v>
      </c>
      <c r="F131" s="13">
        <v>1.0</v>
      </c>
      <c r="H131" s="13">
        <v>-22.31</v>
      </c>
      <c r="I131" s="13">
        <v>2.0</v>
      </c>
      <c r="J131" s="13">
        <v>0.0</v>
      </c>
      <c r="K131" s="28" t="s">
        <v>230</v>
      </c>
      <c r="L131" s="30">
        <v>42482.0</v>
      </c>
      <c r="M131" s="28" t="s">
        <v>220</v>
      </c>
      <c r="N131" s="29" t="s">
        <v>221</v>
      </c>
      <c r="O131" s="29">
        <v>0.9997</v>
      </c>
    </row>
    <row r="132" ht="15.75" customHeight="1">
      <c r="A132" s="28" t="s">
        <v>61</v>
      </c>
      <c r="B132" s="24">
        <v>0.0042</v>
      </c>
      <c r="C132" s="24"/>
      <c r="D132" s="13">
        <v>1.0E-4</v>
      </c>
      <c r="E132" s="13">
        <v>1.0</v>
      </c>
      <c r="F132" s="13">
        <v>1.0</v>
      </c>
      <c r="G132" s="28" t="s">
        <v>49</v>
      </c>
      <c r="H132" s="13">
        <v>0.0</v>
      </c>
      <c r="I132" s="13">
        <v>3.0</v>
      </c>
      <c r="J132" s="13">
        <v>0.0</v>
      </c>
      <c r="K132" s="28" t="s">
        <v>231</v>
      </c>
      <c r="L132" s="30">
        <v>42482.0</v>
      </c>
      <c r="M132" s="28" t="s">
        <v>220</v>
      </c>
      <c r="N132" s="29" t="s">
        <v>221</v>
      </c>
      <c r="O132" s="29">
        <v>0.9997</v>
      </c>
    </row>
    <row r="133" ht="15.75" customHeight="1">
      <c r="A133" s="28" t="s">
        <v>63</v>
      </c>
      <c r="B133" s="24">
        <v>0.0055</v>
      </c>
      <c r="C133" s="24"/>
      <c r="D133" s="13">
        <v>8.0E-4</v>
      </c>
      <c r="E133" s="13">
        <v>1.0</v>
      </c>
      <c r="F133" s="13">
        <v>1.0</v>
      </c>
      <c r="H133" s="13">
        <v>-28.18</v>
      </c>
      <c r="I133" s="13">
        <v>3.0</v>
      </c>
      <c r="J133" s="13">
        <v>0.0</v>
      </c>
      <c r="K133" s="28" t="s">
        <v>232</v>
      </c>
      <c r="L133" s="30">
        <v>42482.0</v>
      </c>
      <c r="M133" s="28" t="s">
        <v>220</v>
      </c>
      <c r="N133" s="29" t="s">
        <v>221</v>
      </c>
      <c r="O133" s="29">
        <v>0.9997</v>
      </c>
    </row>
    <row r="134" ht="15.75" customHeight="1">
      <c r="A134" s="28" t="s">
        <v>61</v>
      </c>
      <c r="B134" s="24">
        <v>0.005</v>
      </c>
      <c r="C134" s="24"/>
      <c r="D134" s="13">
        <v>5.0E-4</v>
      </c>
      <c r="E134" s="13">
        <v>1.0</v>
      </c>
      <c r="F134" s="13">
        <v>1.0</v>
      </c>
      <c r="H134" s="13">
        <v>0.0</v>
      </c>
      <c r="I134" s="13">
        <v>3.0</v>
      </c>
      <c r="J134" s="13">
        <v>0.0</v>
      </c>
      <c r="K134" s="28" t="s">
        <v>233</v>
      </c>
      <c r="L134" s="30">
        <v>42482.0</v>
      </c>
      <c r="M134" s="28" t="s">
        <v>220</v>
      </c>
      <c r="N134" s="29" t="s">
        <v>221</v>
      </c>
      <c r="O134" s="29">
        <v>0.9997</v>
      </c>
    </row>
    <row r="135" ht="15.75" customHeight="1">
      <c r="A135" s="28" t="s">
        <v>63</v>
      </c>
      <c r="B135" s="24">
        <v>0.0058</v>
      </c>
      <c r="C135" s="24">
        <f>AVERAGE(B134:B135)</f>
        <v>0.0054</v>
      </c>
      <c r="D135" s="13">
        <v>9.0E-4</v>
      </c>
      <c r="E135" s="13">
        <v>1.0</v>
      </c>
      <c r="F135" s="13">
        <v>1.0</v>
      </c>
      <c r="H135" s="13">
        <v>-14.37</v>
      </c>
      <c r="I135" s="13">
        <v>3.0</v>
      </c>
      <c r="J135" s="13">
        <v>0.0</v>
      </c>
      <c r="K135" s="28" t="s">
        <v>234</v>
      </c>
      <c r="L135" s="30">
        <v>42482.0</v>
      </c>
      <c r="M135" s="28" t="s">
        <v>220</v>
      </c>
      <c r="N135" s="29" t="s">
        <v>221</v>
      </c>
      <c r="O135" s="29">
        <v>0.9997</v>
      </c>
    </row>
    <row r="136" ht="15.75" customHeight="1">
      <c r="A136" s="28" t="s">
        <v>57</v>
      </c>
      <c r="B136" s="24">
        <v>0.0071</v>
      </c>
      <c r="C136" s="24"/>
      <c r="D136" s="13">
        <v>0.0016</v>
      </c>
      <c r="E136" s="13">
        <v>1.0</v>
      </c>
      <c r="F136" s="13">
        <v>1.0</v>
      </c>
      <c r="H136" s="13">
        <v>0.0</v>
      </c>
      <c r="I136" s="13">
        <v>4.0</v>
      </c>
      <c r="J136" s="13">
        <v>0.0</v>
      </c>
      <c r="K136" s="28" t="s">
        <v>235</v>
      </c>
      <c r="L136" s="30">
        <v>42482.0</v>
      </c>
      <c r="M136" s="28" t="s">
        <v>220</v>
      </c>
      <c r="N136" s="29" t="s">
        <v>221</v>
      </c>
      <c r="O136" s="29">
        <v>0.9997</v>
      </c>
    </row>
    <row r="137" ht="15.75" customHeight="1">
      <c r="A137" s="28" t="s">
        <v>59</v>
      </c>
      <c r="B137" s="24">
        <v>0.0065</v>
      </c>
      <c r="C137" s="24"/>
      <c r="D137" s="13">
        <v>0.0013</v>
      </c>
      <c r="E137" s="13">
        <v>1.0</v>
      </c>
      <c r="F137" s="13">
        <v>1.0</v>
      </c>
      <c r="H137" s="13">
        <v>8.61</v>
      </c>
      <c r="I137" s="13">
        <v>4.0</v>
      </c>
      <c r="J137" s="13">
        <v>0.0</v>
      </c>
      <c r="K137" s="28" t="s">
        <v>236</v>
      </c>
      <c r="L137" s="30">
        <v>42482.0</v>
      </c>
      <c r="M137" s="28" t="s">
        <v>220</v>
      </c>
      <c r="N137" s="29" t="s">
        <v>221</v>
      </c>
      <c r="O137" s="29">
        <v>0.9997</v>
      </c>
    </row>
    <row r="138" ht="15.75" customHeight="1">
      <c r="A138" s="28" t="s">
        <v>57</v>
      </c>
      <c r="B138" s="24">
        <v>0.0066</v>
      </c>
      <c r="C138" s="24"/>
      <c r="D138" s="13">
        <v>0.0014</v>
      </c>
      <c r="E138" s="13">
        <v>1.0</v>
      </c>
      <c r="F138" s="13">
        <v>1.0</v>
      </c>
      <c r="H138" s="13">
        <v>0.0</v>
      </c>
      <c r="I138" s="13">
        <v>4.0</v>
      </c>
      <c r="J138" s="13">
        <v>0.0</v>
      </c>
      <c r="K138" s="28" t="s">
        <v>237</v>
      </c>
      <c r="L138" s="30">
        <v>42482.0</v>
      </c>
      <c r="M138" s="28" t="s">
        <v>220</v>
      </c>
      <c r="N138" s="29" t="s">
        <v>221</v>
      </c>
      <c r="O138" s="29">
        <v>0.9997</v>
      </c>
    </row>
    <row r="139" ht="15.75" customHeight="1">
      <c r="A139" s="28" t="s">
        <v>59</v>
      </c>
      <c r="B139" s="24">
        <v>0.007</v>
      </c>
      <c r="C139" s="24">
        <f>AVERAGE(B138:B139)</f>
        <v>0.0068</v>
      </c>
      <c r="D139" s="13">
        <v>0.0015</v>
      </c>
      <c r="E139" s="13">
        <v>1.0</v>
      </c>
      <c r="F139" s="13">
        <v>1.0</v>
      </c>
      <c r="H139" s="13">
        <v>-5.74</v>
      </c>
      <c r="I139" s="13">
        <v>4.0</v>
      </c>
      <c r="J139" s="13">
        <v>0.0</v>
      </c>
      <c r="K139" s="28" t="s">
        <v>238</v>
      </c>
      <c r="L139" s="30">
        <v>42482.0</v>
      </c>
      <c r="M139" s="28" t="s">
        <v>220</v>
      </c>
      <c r="N139" s="29" t="s">
        <v>221</v>
      </c>
      <c r="O139" s="29">
        <v>0.9997</v>
      </c>
    </row>
    <row r="140" ht="15.75" customHeight="1">
      <c r="A140" s="28" t="s">
        <v>53</v>
      </c>
      <c r="B140" s="24">
        <v>0.0104</v>
      </c>
      <c r="C140" s="24"/>
      <c r="D140" s="13">
        <v>0.0033</v>
      </c>
      <c r="E140" s="13">
        <v>1.0</v>
      </c>
      <c r="F140" s="13">
        <v>1.0</v>
      </c>
      <c r="H140" s="13">
        <v>0.0</v>
      </c>
      <c r="I140" s="13">
        <v>5.0</v>
      </c>
      <c r="J140" s="13">
        <v>0.0</v>
      </c>
      <c r="K140" s="28" t="s">
        <v>239</v>
      </c>
      <c r="L140" s="30">
        <v>42482.0</v>
      </c>
      <c r="M140" s="28" t="s">
        <v>220</v>
      </c>
      <c r="N140" s="29" t="s">
        <v>221</v>
      </c>
      <c r="O140" s="29">
        <v>0.9997</v>
      </c>
    </row>
    <row r="141" ht="15.75" customHeight="1">
      <c r="A141" s="28" t="s">
        <v>55</v>
      </c>
      <c r="B141" s="24">
        <v>0.0051</v>
      </c>
      <c r="C141" s="24">
        <f>AVERAGE(B140:B143)</f>
        <v>0.009375</v>
      </c>
      <c r="D141" s="13">
        <v>6.0E-4</v>
      </c>
      <c r="E141" s="13">
        <v>1.0</v>
      </c>
      <c r="F141" s="13">
        <v>1.0</v>
      </c>
      <c r="H141" s="13">
        <v>67.77</v>
      </c>
      <c r="I141" s="13">
        <v>5.0</v>
      </c>
      <c r="J141" s="13">
        <v>0.0</v>
      </c>
      <c r="K141" s="28" t="s">
        <v>240</v>
      </c>
      <c r="L141" s="30">
        <v>42482.0</v>
      </c>
      <c r="M141" s="28" t="s">
        <v>220</v>
      </c>
      <c r="N141" s="29" t="s">
        <v>221</v>
      </c>
      <c r="O141" s="29">
        <v>0.9997</v>
      </c>
    </row>
    <row r="142" ht="15.75" customHeight="1">
      <c r="A142" s="28" t="s">
        <v>53</v>
      </c>
      <c r="B142" s="24">
        <v>0.0154</v>
      </c>
      <c r="C142" s="24"/>
      <c r="D142" s="13">
        <v>0.0058</v>
      </c>
      <c r="E142" s="13">
        <v>1.0</v>
      </c>
      <c r="F142" s="13">
        <v>1.0</v>
      </c>
      <c r="H142" s="13">
        <v>0.0</v>
      </c>
      <c r="I142" s="13">
        <v>5.0</v>
      </c>
      <c r="J142" s="13">
        <v>0.0</v>
      </c>
      <c r="K142" s="28" t="s">
        <v>241</v>
      </c>
      <c r="L142" s="30">
        <v>42482.0</v>
      </c>
      <c r="M142" s="28" t="s">
        <v>220</v>
      </c>
      <c r="N142" s="29" t="s">
        <v>221</v>
      </c>
      <c r="O142" s="29">
        <v>0.9997</v>
      </c>
    </row>
    <row r="143" ht="15.75" customHeight="1">
      <c r="A143" s="28" t="s">
        <v>55</v>
      </c>
      <c r="B143" s="24">
        <v>0.0066</v>
      </c>
      <c r="C143" s="24"/>
      <c r="D143" s="13">
        <v>0.0014</v>
      </c>
      <c r="E143" s="13">
        <v>1.0</v>
      </c>
      <c r="F143" s="13">
        <v>1.0</v>
      </c>
      <c r="H143" s="13">
        <v>79.87</v>
      </c>
      <c r="I143" s="13">
        <v>5.0</v>
      </c>
      <c r="J143" s="13">
        <v>0.0</v>
      </c>
      <c r="K143" s="28" t="s">
        <v>242</v>
      </c>
      <c r="L143" s="30">
        <v>42482.0</v>
      </c>
      <c r="M143" s="28" t="s">
        <v>220</v>
      </c>
      <c r="N143" s="29" t="s">
        <v>221</v>
      </c>
      <c r="O143" s="29">
        <v>0.9997</v>
      </c>
    </row>
    <row r="144" ht="15.75" customHeight="1">
      <c r="A144" s="28" t="s">
        <v>39</v>
      </c>
      <c r="B144" s="24">
        <v>8.0E-4</v>
      </c>
      <c r="C144" s="24"/>
      <c r="D144" s="13">
        <v>-0.0016</v>
      </c>
      <c r="E144" s="13">
        <v>1.0</v>
      </c>
      <c r="F144" s="13">
        <v>1.0</v>
      </c>
      <c r="G144" s="28" t="s">
        <v>218</v>
      </c>
      <c r="H144" s="13">
        <v>0.0</v>
      </c>
      <c r="I144" s="28" t="s">
        <v>41</v>
      </c>
      <c r="J144" s="13">
        <v>3.0</v>
      </c>
      <c r="K144" s="28" t="s">
        <v>243</v>
      </c>
      <c r="L144" s="30">
        <v>42482.0</v>
      </c>
      <c r="M144" s="28" t="s">
        <v>220</v>
      </c>
      <c r="N144" s="29" t="s">
        <v>221</v>
      </c>
      <c r="O144" s="29">
        <v>0.9997</v>
      </c>
    </row>
    <row r="145" ht="15.75" customHeight="1">
      <c r="A145" s="28" t="s">
        <v>45</v>
      </c>
      <c r="B145" s="24">
        <v>1.0234</v>
      </c>
      <c r="C145" s="24"/>
      <c r="D145" s="13">
        <v>0.5222</v>
      </c>
      <c r="E145" s="13">
        <v>1.0</v>
      </c>
      <c r="F145" s="13">
        <v>1.0</v>
      </c>
      <c r="H145" s="13">
        <v>102.34</v>
      </c>
      <c r="I145" s="28" t="s">
        <v>46</v>
      </c>
      <c r="J145" s="13">
        <v>3.0</v>
      </c>
      <c r="K145" s="28" t="s">
        <v>244</v>
      </c>
      <c r="L145" s="30">
        <v>42482.0</v>
      </c>
      <c r="M145" s="28" t="s">
        <v>220</v>
      </c>
      <c r="N145" s="29" t="s">
        <v>221</v>
      </c>
      <c r="O145" s="29">
        <v>0.9997</v>
      </c>
    </row>
    <row r="146" ht="15.75" customHeight="1">
      <c r="A146" s="28" t="s">
        <v>48</v>
      </c>
      <c r="B146" s="24">
        <v>0.0059</v>
      </c>
      <c r="C146" s="24"/>
      <c r="D146" s="13">
        <v>0.001</v>
      </c>
      <c r="E146" s="13">
        <v>1.0</v>
      </c>
      <c r="F146" s="13">
        <v>1.0</v>
      </c>
      <c r="H146" s="13">
        <v>0.0</v>
      </c>
      <c r="I146" s="13">
        <v>6.0</v>
      </c>
      <c r="J146" s="13">
        <v>0.0</v>
      </c>
      <c r="K146" s="28" t="s">
        <v>245</v>
      </c>
      <c r="L146" s="30">
        <v>42482.0</v>
      </c>
      <c r="M146" s="28" t="s">
        <v>220</v>
      </c>
      <c r="N146" s="29" t="s">
        <v>221</v>
      </c>
      <c r="O146" s="29">
        <v>0.9997</v>
      </c>
    </row>
    <row r="147" ht="15.75" customHeight="1">
      <c r="A147" s="28" t="s">
        <v>51</v>
      </c>
      <c r="B147" s="24">
        <v>0.0083</v>
      </c>
      <c r="C147" s="24">
        <f>AVERAGE(B146:B149)</f>
        <v>0.007725</v>
      </c>
      <c r="D147" s="13">
        <v>0.0022</v>
      </c>
      <c r="E147" s="13">
        <v>1.0</v>
      </c>
      <c r="F147" s="13">
        <v>1.0</v>
      </c>
      <c r="H147" s="13">
        <v>-33.02</v>
      </c>
      <c r="I147" s="13">
        <v>6.0</v>
      </c>
      <c r="J147" s="13">
        <v>0.0</v>
      </c>
      <c r="K147" s="28" t="s">
        <v>246</v>
      </c>
      <c r="L147" s="30">
        <v>42482.0</v>
      </c>
      <c r="M147" s="28" t="s">
        <v>220</v>
      </c>
      <c r="N147" s="29" t="s">
        <v>221</v>
      </c>
      <c r="O147" s="29">
        <v>0.9997</v>
      </c>
    </row>
    <row r="148" ht="15.75" customHeight="1">
      <c r="A148" s="28" t="s">
        <v>48</v>
      </c>
      <c r="B148" s="24">
        <v>0.0097</v>
      </c>
      <c r="C148" s="24"/>
      <c r="D148" s="13">
        <v>0.0029</v>
      </c>
      <c r="E148" s="13">
        <v>1.0</v>
      </c>
      <c r="F148" s="13">
        <v>1.0</v>
      </c>
      <c r="H148" s="13">
        <v>0.0</v>
      </c>
      <c r="I148" s="13">
        <v>6.0</v>
      </c>
      <c r="J148" s="13">
        <v>0.0</v>
      </c>
      <c r="K148" s="28" t="s">
        <v>247</v>
      </c>
      <c r="L148" s="30">
        <v>42482.0</v>
      </c>
      <c r="M148" s="28" t="s">
        <v>220</v>
      </c>
      <c r="N148" s="29" t="s">
        <v>221</v>
      </c>
      <c r="O148" s="29">
        <v>0.9997</v>
      </c>
    </row>
    <row r="149" ht="15.75" customHeight="1">
      <c r="A149" s="28" t="s">
        <v>51</v>
      </c>
      <c r="B149" s="24">
        <v>0.007</v>
      </c>
      <c r="C149" s="24"/>
      <c r="D149" s="13">
        <v>0.0015</v>
      </c>
      <c r="E149" s="13">
        <v>1.0</v>
      </c>
      <c r="F149" s="13">
        <v>1.0</v>
      </c>
      <c r="H149" s="13">
        <v>32.68</v>
      </c>
      <c r="I149" s="13">
        <v>6.0</v>
      </c>
      <c r="J149" s="13">
        <v>0.0</v>
      </c>
      <c r="K149" s="28" t="s">
        <v>248</v>
      </c>
      <c r="L149" s="30">
        <v>42482.0</v>
      </c>
      <c r="M149" s="28" t="s">
        <v>220</v>
      </c>
      <c r="N149" s="29" t="s">
        <v>221</v>
      </c>
      <c r="O149" s="29">
        <v>0.9997</v>
      </c>
    </row>
    <row r="150" ht="15.75" customHeight="1">
      <c r="A150" s="28" t="s">
        <v>81</v>
      </c>
      <c r="B150" s="24">
        <v>0.0089</v>
      </c>
      <c r="C150" s="24"/>
      <c r="D150" s="13">
        <v>0.0025</v>
      </c>
      <c r="E150" s="13">
        <v>1.0</v>
      </c>
      <c r="F150" s="13">
        <v>1.0</v>
      </c>
      <c r="H150" s="13">
        <v>0.0</v>
      </c>
      <c r="I150" s="13">
        <v>7.0</v>
      </c>
      <c r="J150" s="13">
        <v>0.0</v>
      </c>
      <c r="K150" s="28" t="s">
        <v>249</v>
      </c>
      <c r="L150" s="30">
        <v>42482.0</v>
      </c>
      <c r="M150" s="28" t="s">
        <v>220</v>
      </c>
      <c r="N150" s="29" t="s">
        <v>221</v>
      </c>
      <c r="O150" s="29">
        <v>0.9997</v>
      </c>
    </row>
    <row r="151" ht="15.75" customHeight="1">
      <c r="A151" s="28" t="s">
        <v>83</v>
      </c>
      <c r="B151" s="24">
        <v>0.0042</v>
      </c>
      <c r="C151" s="24"/>
      <c r="D151" s="13">
        <v>1.0E-4</v>
      </c>
      <c r="E151" s="13">
        <v>1.0</v>
      </c>
      <c r="F151" s="13">
        <v>1.0</v>
      </c>
      <c r="G151" s="28" t="s">
        <v>49</v>
      </c>
      <c r="H151" s="13">
        <v>71.99</v>
      </c>
      <c r="I151" s="13">
        <v>7.0</v>
      </c>
      <c r="J151" s="13">
        <v>0.0</v>
      </c>
      <c r="K151" s="28" t="s">
        <v>250</v>
      </c>
      <c r="L151" s="30">
        <v>42482.0</v>
      </c>
      <c r="M151" s="28" t="s">
        <v>220</v>
      </c>
      <c r="N151" s="29" t="s">
        <v>221</v>
      </c>
      <c r="O151" s="29">
        <v>0.9997</v>
      </c>
    </row>
    <row r="152" ht="15.75" customHeight="1">
      <c r="A152" s="28" t="s">
        <v>81</v>
      </c>
      <c r="B152" s="24">
        <v>0.0101</v>
      </c>
      <c r="C152" s="24"/>
      <c r="D152" s="13">
        <v>0.0031</v>
      </c>
      <c r="E152" s="13">
        <v>1.0</v>
      </c>
      <c r="F152" s="13">
        <v>1.0</v>
      </c>
      <c r="H152" s="13">
        <v>0.0</v>
      </c>
      <c r="I152" s="13">
        <v>7.0</v>
      </c>
      <c r="J152" s="13">
        <v>0.0</v>
      </c>
      <c r="K152" s="28" t="s">
        <v>251</v>
      </c>
      <c r="L152" s="30">
        <v>42482.0</v>
      </c>
      <c r="M152" s="28" t="s">
        <v>220</v>
      </c>
      <c r="N152" s="29" t="s">
        <v>221</v>
      </c>
      <c r="O152" s="29">
        <v>0.9997</v>
      </c>
    </row>
    <row r="153" ht="15.75" customHeight="1">
      <c r="A153" s="28" t="s">
        <v>83</v>
      </c>
      <c r="B153" s="24">
        <v>0.0119</v>
      </c>
      <c r="C153" s="24">
        <f>AVERAGE(B152:B153)</f>
        <v>0.011</v>
      </c>
      <c r="D153" s="13">
        <v>0.004</v>
      </c>
      <c r="E153" s="13">
        <v>1.0</v>
      </c>
      <c r="F153" s="13">
        <v>1.0</v>
      </c>
      <c r="H153" s="13">
        <v>-15.97</v>
      </c>
      <c r="I153" s="13">
        <v>7.0</v>
      </c>
      <c r="J153" s="13">
        <v>0.0</v>
      </c>
      <c r="K153" s="28" t="s">
        <v>252</v>
      </c>
      <c r="L153" s="30">
        <v>42482.0</v>
      </c>
      <c r="M153" s="28" t="s">
        <v>220</v>
      </c>
      <c r="N153" s="29" t="s">
        <v>221</v>
      </c>
      <c r="O153" s="29">
        <v>0.9997</v>
      </c>
    </row>
    <row r="154" ht="15.75" customHeight="1">
      <c r="A154" s="28" t="s">
        <v>103</v>
      </c>
      <c r="B154" s="24">
        <v>0.0085</v>
      </c>
      <c r="C154" s="24"/>
      <c r="D154" s="13">
        <v>0.0023</v>
      </c>
      <c r="E154" s="13">
        <v>1.0</v>
      </c>
      <c r="F154" s="13">
        <v>1.0</v>
      </c>
      <c r="H154" s="13">
        <v>0.0</v>
      </c>
      <c r="I154" s="13">
        <v>8.0</v>
      </c>
      <c r="J154" s="13">
        <v>0.0</v>
      </c>
      <c r="K154" s="28" t="s">
        <v>253</v>
      </c>
      <c r="L154" s="30">
        <v>42482.0</v>
      </c>
      <c r="M154" s="28" t="s">
        <v>220</v>
      </c>
      <c r="N154" s="29" t="s">
        <v>221</v>
      </c>
      <c r="O154" s="29">
        <v>0.9997</v>
      </c>
    </row>
    <row r="155" ht="15.75" customHeight="1">
      <c r="A155" s="28" t="s">
        <v>105</v>
      </c>
      <c r="B155" s="24">
        <v>0.0167</v>
      </c>
      <c r="C155" s="24"/>
      <c r="D155" s="13">
        <v>0.0065</v>
      </c>
      <c r="E155" s="13">
        <v>1.0</v>
      </c>
      <c r="F155" s="13">
        <v>1.0</v>
      </c>
      <c r="H155" s="13">
        <v>-65.28</v>
      </c>
      <c r="I155" s="13">
        <v>8.0</v>
      </c>
      <c r="J155" s="13">
        <v>0.0</v>
      </c>
      <c r="K155" s="28" t="s">
        <v>254</v>
      </c>
      <c r="L155" s="30">
        <v>42482.0</v>
      </c>
      <c r="M155" s="28" t="s">
        <v>220</v>
      </c>
      <c r="N155" s="29" t="s">
        <v>221</v>
      </c>
      <c r="O155" s="29">
        <v>0.9997</v>
      </c>
    </row>
    <row r="156" ht="15.75" customHeight="1">
      <c r="A156" s="28" t="s">
        <v>103</v>
      </c>
      <c r="B156" s="24">
        <v>0.0086</v>
      </c>
      <c r="C156" s="24"/>
      <c r="D156" s="13">
        <v>0.0023</v>
      </c>
      <c r="E156" s="13">
        <v>1.0</v>
      </c>
      <c r="F156" s="13">
        <v>1.0</v>
      </c>
      <c r="H156" s="13">
        <v>0.0</v>
      </c>
      <c r="I156" s="13">
        <v>8.0</v>
      </c>
      <c r="J156" s="13">
        <v>0.0</v>
      </c>
      <c r="K156" s="28" t="s">
        <v>255</v>
      </c>
      <c r="L156" s="30">
        <v>42482.0</v>
      </c>
      <c r="M156" s="28" t="s">
        <v>220</v>
      </c>
      <c r="N156" s="29" t="s">
        <v>221</v>
      </c>
      <c r="O156" s="29">
        <v>0.9997</v>
      </c>
    </row>
    <row r="157" ht="15.75" customHeight="1">
      <c r="A157" s="28" t="s">
        <v>105</v>
      </c>
      <c r="B157" s="24">
        <v>0.0084</v>
      </c>
      <c r="C157" s="24">
        <f>AVERAGE(B156:B157)</f>
        <v>0.0085</v>
      </c>
      <c r="D157" s="13">
        <v>0.0023</v>
      </c>
      <c r="E157" s="13">
        <v>1.0</v>
      </c>
      <c r="F157" s="13">
        <v>1.0</v>
      </c>
      <c r="H157" s="13">
        <v>2.31</v>
      </c>
      <c r="I157" s="13">
        <v>8.0</v>
      </c>
      <c r="J157" s="13">
        <v>0.0</v>
      </c>
      <c r="K157" s="28" t="s">
        <v>256</v>
      </c>
      <c r="L157" s="30">
        <v>42482.0</v>
      </c>
      <c r="M157" s="28" t="s">
        <v>220</v>
      </c>
      <c r="N157" s="29" t="s">
        <v>221</v>
      </c>
      <c r="O157" s="29">
        <v>0.9997</v>
      </c>
    </row>
    <row r="158" ht="15.75" customHeight="1">
      <c r="A158" s="28" t="s">
        <v>139</v>
      </c>
      <c r="B158" s="24">
        <v>0.0135</v>
      </c>
      <c r="C158" s="24"/>
      <c r="D158" s="13">
        <v>0.0049</v>
      </c>
      <c r="E158" s="13">
        <v>1.0</v>
      </c>
      <c r="F158" s="13">
        <v>1.0</v>
      </c>
      <c r="H158" s="13">
        <v>0.0</v>
      </c>
      <c r="I158" s="13">
        <v>9.0</v>
      </c>
      <c r="J158" s="13">
        <v>0.0</v>
      </c>
      <c r="K158" s="28" t="s">
        <v>257</v>
      </c>
      <c r="L158" s="30">
        <v>42482.0</v>
      </c>
      <c r="M158" s="28" t="s">
        <v>220</v>
      </c>
      <c r="N158" s="29" t="s">
        <v>221</v>
      </c>
      <c r="O158" s="29">
        <v>0.9997</v>
      </c>
    </row>
    <row r="159" ht="15.75" customHeight="1">
      <c r="A159" s="28" t="s">
        <v>141</v>
      </c>
      <c r="B159" s="24">
        <v>0.0071</v>
      </c>
      <c r="C159" s="24"/>
      <c r="D159" s="13">
        <v>0.0016</v>
      </c>
      <c r="E159" s="13">
        <v>1.0</v>
      </c>
      <c r="F159" s="13">
        <v>1.0</v>
      </c>
      <c r="H159" s="13">
        <v>62.45</v>
      </c>
      <c r="I159" s="13">
        <v>9.0</v>
      </c>
      <c r="J159" s="13">
        <v>0.0</v>
      </c>
      <c r="K159" s="28" t="s">
        <v>258</v>
      </c>
      <c r="L159" s="30">
        <v>42482.0</v>
      </c>
      <c r="M159" s="28" t="s">
        <v>220</v>
      </c>
      <c r="N159" s="29" t="s">
        <v>221</v>
      </c>
      <c r="O159" s="29">
        <v>0.9997</v>
      </c>
    </row>
    <row r="160" ht="15.75" customHeight="1">
      <c r="A160" s="28" t="s">
        <v>139</v>
      </c>
      <c r="B160" s="24">
        <v>0.0152</v>
      </c>
      <c r="C160" s="24"/>
      <c r="D160" s="13">
        <v>0.0058</v>
      </c>
      <c r="E160" s="13">
        <v>1.0</v>
      </c>
      <c r="F160" s="13">
        <v>1.0</v>
      </c>
      <c r="H160" s="13">
        <v>0.0</v>
      </c>
      <c r="I160" s="13">
        <v>9.0</v>
      </c>
      <c r="J160" s="13">
        <v>0.0</v>
      </c>
      <c r="K160" s="28" t="s">
        <v>259</v>
      </c>
      <c r="L160" s="30">
        <v>42482.0</v>
      </c>
      <c r="M160" s="28" t="s">
        <v>220</v>
      </c>
      <c r="N160" s="29" t="s">
        <v>221</v>
      </c>
      <c r="O160" s="29">
        <v>0.9997</v>
      </c>
    </row>
    <row r="161" ht="15.75" customHeight="1">
      <c r="A161" s="28" t="s">
        <v>141</v>
      </c>
      <c r="B161" s="24">
        <v>0.0129</v>
      </c>
      <c r="C161" s="24">
        <f>AVERAGE(B160:B161)</f>
        <v>0.01405</v>
      </c>
      <c r="D161" s="13">
        <v>0.0045</v>
      </c>
      <c r="E161" s="13">
        <v>1.0</v>
      </c>
      <c r="F161" s="13">
        <v>1.0</v>
      </c>
      <c r="H161" s="13">
        <v>16.7</v>
      </c>
      <c r="I161" s="13">
        <v>9.0</v>
      </c>
      <c r="J161" s="13">
        <v>0.0</v>
      </c>
      <c r="K161" s="28" t="s">
        <v>260</v>
      </c>
      <c r="L161" s="30">
        <v>42482.0</v>
      </c>
      <c r="M161" s="28" t="s">
        <v>220</v>
      </c>
      <c r="N161" s="29" t="s">
        <v>221</v>
      </c>
      <c r="O161" s="29">
        <v>0.9997</v>
      </c>
    </row>
    <row r="162" ht="15.75" customHeight="1">
      <c r="A162" s="28" t="s">
        <v>135</v>
      </c>
      <c r="B162" s="24">
        <v>0.0057</v>
      </c>
      <c r="C162" s="24"/>
      <c r="D162" s="13">
        <v>9.0E-4</v>
      </c>
      <c r="E162" s="13">
        <v>1.0</v>
      </c>
      <c r="F162" s="13">
        <v>1.0</v>
      </c>
      <c r="H162" s="13">
        <v>0.0</v>
      </c>
      <c r="I162" s="13">
        <v>10.0</v>
      </c>
      <c r="J162" s="13">
        <v>0.0</v>
      </c>
      <c r="K162" s="28" t="s">
        <v>261</v>
      </c>
      <c r="L162" s="30">
        <v>42482.0</v>
      </c>
      <c r="M162" s="28" t="s">
        <v>220</v>
      </c>
      <c r="N162" s="29" t="s">
        <v>221</v>
      </c>
      <c r="O162" s="29">
        <v>0.9997</v>
      </c>
    </row>
    <row r="163" ht="15.75" customHeight="1">
      <c r="A163" s="28" t="s">
        <v>137</v>
      </c>
      <c r="B163" s="24">
        <v>0.0102</v>
      </c>
      <c r="C163" s="24">
        <f>AVERAGE(B162:B165)</f>
        <v>0.00635</v>
      </c>
      <c r="D163" s="13">
        <v>0.0032</v>
      </c>
      <c r="E163" s="13">
        <v>1.0</v>
      </c>
      <c r="F163" s="13">
        <v>1.0</v>
      </c>
      <c r="H163" s="13">
        <v>-56.32</v>
      </c>
      <c r="I163" s="13">
        <v>10.0</v>
      </c>
      <c r="J163" s="13">
        <v>0.0</v>
      </c>
      <c r="K163" s="28" t="s">
        <v>262</v>
      </c>
      <c r="L163" s="30">
        <v>42482.0</v>
      </c>
      <c r="M163" s="28" t="s">
        <v>220</v>
      </c>
      <c r="N163" s="29" t="s">
        <v>221</v>
      </c>
      <c r="O163" s="29">
        <v>0.9997</v>
      </c>
    </row>
    <row r="164" ht="15.75" customHeight="1">
      <c r="A164" s="28" t="s">
        <v>135</v>
      </c>
      <c r="B164" s="24">
        <v>0.0031</v>
      </c>
      <c r="C164" s="24"/>
      <c r="D164" s="13">
        <v>-5.0E-4</v>
      </c>
      <c r="E164" s="13">
        <v>1.0</v>
      </c>
      <c r="F164" s="13">
        <v>1.0</v>
      </c>
      <c r="G164" s="28" t="s">
        <v>218</v>
      </c>
      <c r="H164" s="13">
        <v>0.0</v>
      </c>
      <c r="I164" s="13">
        <v>10.0</v>
      </c>
      <c r="J164" s="13">
        <v>0.0</v>
      </c>
      <c r="K164" s="28" t="s">
        <v>263</v>
      </c>
      <c r="L164" s="30">
        <v>42482.0</v>
      </c>
      <c r="M164" s="28" t="s">
        <v>220</v>
      </c>
      <c r="N164" s="29" t="s">
        <v>221</v>
      </c>
      <c r="O164" s="29">
        <v>0.9997</v>
      </c>
    </row>
    <row r="165" ht="15.75" customHeight="1">
      <c r="A165" s="28" t="s">
        <v>137</v>
      </c>
      <c r="B165" s="24">
        <v>0.0064</v>
      </c>
      <c r="C165" s="24"/>
      <c r="D165" s="13">
        <v>0.0012</v>
      </c>
      <c r="E165" s="13">
        <v>1.0</v>
      </c>
      <c r="F165" s="13">
        <v>1.0</v>
      </c>
      <c r="H165" s="13">
        <v>-69.85</v>
      </c>
      <c r="I165" s="13">
        <v>10.0</v>
      </c>
      <c r="J165" s="13">
        <v>0.0</v>
      </c>
      <c r="K165" s="28" t="s">
        <v>264</v>
      </c>
      <c r="L165" s="30">
        <v>42482.0</v>
      </c>
      <c r="M165" s="28" t="s">
        <v>220</v>
      </c>
      <c r="N165" s="29" t="s">
        <v>221</v>
      </c>
      <c r="O165" s="29">
        <v>0.9997</v>
      </c>
    </row>
    <row r="166" ht="15.75" customHeight="1">
      <c r="A166" s="28" t="s">
        <v>39</v>
      </c>
      <c r="B166" s="24">
        <v>-0.0062</v>
      </c>
      <c r="C166" s="24"/>
      <c r="D166" s="13">
        <v>-0.0052</v>
      </c>
      <c r="E166" s="13">
        <v>1.0</v>
      </c>
      <c r="F166" s="13">
        <v>1.0</v>
      </c>
      <c r="G166" s="28" t="s">
        <v>40</v>
      </c>
      <c r="H166" s="13">
        <v>0.0</v>
      </c>
      <c r="I166" s="28" t="s">
        <v>41</v>
      </c>
      <c r="J166" s="13">
        <v>3.0</v>
      </c>
      <c r="K166" s="28" t="s">
        <v>265</v>
      </c>
      <c r="L166" s="30">
        <v>42482.0</v>
      </c>
      <c r="M166" s="28" t="s">
        <v>220</v>
      </c>
      <c r="N166" s="29" t="s">
        <v>221</v>
      </c>
      <c r="O166" s="29">
        <v>0.9997</v>
      </c>
    </row>
    <row r="167" ht="15.75" customHeight="1">
      <c r="A167" s="28" t="s">
        <v>45</v>
      </c>
      <c r="B167" s="24">
        <v>0.9972</v>
      </c>
      <c r="C167" s="24"/>
      <c r="D167" s="13">
        <v>0.5088</v>
      </c>
      <c r="E167" s="13">
        <v>1.0</v>
      </c>
      <c r="F167" s="13">
        <v>1.0</v>
      </c>
      <c r="H167" s="13">
        <v>99.72</v>
      </c>
      <c r="I167" s="28" t="s">
        <v>46</v>
      </c>
      <c r="J167" s="13">
        <v>3.0</v>
      </c>
      <c r="K167" s="28" t="s">
        <v>266</v>
      </c>
      <c r="L167" s="30">
        <v>42482.0</v>
      </c>
      <c r="M167" s="28" t="s">
        <v>220</v>
      </c>
      <c r="N167" s="29" t="s">
        <v>221</v>
      </c>
      <c r="O167" s="29">
        <v>0.9997</v>
      </c>
    </row>
    <row r="168" ht="15.75" customHeight="1">
      <c r="A168" s="28" t="s">
        <v>107</v>
      </c>
      <c r="B168" s="24">
        <v>0.0044</v>
      </c>
      <c r="C168" s="24"/>
      <c r="D168" s="13">
        <v>2.0E-4</v>
      </c>
      <c r="E168" s="13">
        <v>1.0</v>
      </c>
      <c r="F168" s="13">
        <v>1.0</v>
      </c>
      <c r="G168" s="28" t="s">
        <v>49</v>
      </c>
      <c r="H168" s="13">
        <v>0.0</v>
      </c>
      <c r="I168" s="13">
        <v>11.0</v>
      </c>
      <c r="J168" s="13">
        <v>0.0</v>
      </c>
      <c r="K168" s="28" t="s">
        <v>267</v>
      </c>
      <c r="L168" s="30">
        <v>42482.0</v>
      </c>
      <c r="M168" s="28" t="s">
        <v>220</v>
      </c>
      <c r="N168" s="29" t="s">
        <v>221</v>
      </c>
      <c r="O168" s="29">
        <v>0.9997</v>
      </c>
    </row>
    <row r="169" ht="15.75" customHeight="1">
      <c r="A169" s="28" t="s">
        <v>109</v>
      </c>
      <c r="B169" s="24">
        <v>0.0063</v>
      </c>
      <c r="C169" s="24"/>
      <c r="D169" s="13">
        <v>0.0012</v>
      </c>
      <c r="E169" s="13">
        <v>1.0</v>
      </c>
      <c r="F169" s="13">
        <v>1.0</v>
      </c>
      <c r="H169" s="13">
        <v>-36.58</v>
      </c>
      <c r="I169" s="13">
        <v>11.0</v>
      </c>
      <c r="J169" s="13">
        <v>0.0</v>
      </c>
      <c r="K169" s="28" t="s">
        <v>268</v>
      </c>
      <c r="L169" s="30">
        <v>42482.0</v>
      </c>
      <c r="M169" s="28" t="s">
        <v>220</v>
      </c>
      <c r="N169" s="29" t="s">
        <v>221</v>
      </c>
      <c r="O169" s="29">
        <v>0.9997</v>
      </c>
    </row>
    <row r="170" ht="15.75" customHeight="1">
      <c r="A170" s="28" t="s">
        <v>107</v>
      </c>
      <c r="B170" s="24">
        <v>0.0062</v>
      </c>
      <c r="C170" s="24"/>
      <c r="D170" s="13">
        <v>0.0011</v>
      </c>
      <c r="E170" s="13">
        <v>1.0</v>
      </c>
      <c r="F170" s="13">
        <v>1.0</v>
      </c>
      <c r="H170" s="13">
        <v>0.0</v>
      </c>
      <c r="I170" s="13">
        <v>11.0</v>
      </c>
      <c r="J170" s="13">
        <v>0.0</v>
      </c>
      <c r="K170" s="28" t="s">
        <v>269</v>
      </c>
      <c r="L170" s="30">
        <v>42482.0</v>
      </c>
      <c r="M170" s="28" t="s">
        <v>220</v>
      </c>
      <c r="N170" s="29" t="s">
        <v>221</v>
      </c>
      <c r="O170" s="29">
        <v>0.9997</v>
      </c>
    </row>
    <row r="171" ht="15.75" customHeight="1">
      <c r="A171" s="28" t="s">
        <v>109</v>
      </c>
      <c r="B171" s="24">
        <v>0.0052</v>
      </c>
      <c r="C171" s="24">
        <f>AVERAGE(B170:B171)</f>
        <v>0.0057</v>
      </c>
      <c r="D171" s="13">
        <v>6.0E-4</v>
      </c>
      <c r="E171" s="13">
        <v>1.0</v>
      </c>
      <c r="F171" s="13">
        <v>1.0</v>
      </c>
      <c r="H171" s="13">
        <v>17.04</v>
      </c>
      <c r="I171" s="13">
        <v>11.0</v>
      </c>
      <c r="J171" s="13">
        <v>0.0</v>
      </c>
      <c r="K171" s="28" t="s">
        <v>270</v>
      </c>
      <c r="L171" s="30">
        <v>42482.0</v>
      </c>
      <c r="M171" s="28" t="s">
        <v>220</v>
      </c>
      <c r="N171" s="29" t="s">
        <v>221</v>
      </c>
      <c r="O171" s="29">
        <v>0.9997</v>
      </c>
    </row>
    <row r="172" ht="15.75" customHeight="1">
      <c r="A172" s="28" t="s">
        <v>85</v>
      </c>
      <c r="B172" s="24">
        <v>0.0089</v>
      </c>
      <c r="C172" s="24"/>
      <c r="D172" s="13">
        <v>0.0025</v>
      </c>
      <c r="E172" s="13">
        <v>1.0</v>
      </c>
      <c r="F172" s="13">
        <v>1.0</v>
      </c>
      <c r="H172" s="13">
        <v>0.0</v>
      </c>
      <c r="I172" s="13">
        <v>12.0</v>
      </c>
      <c r="J172" s="13">
        <v>0.0</v>
      </c>
      <c r="K172" s="28" t="s">
        <v>271</v>
      </c>
      <c r="L172" s="30">
        <v>42482.0</v>
      </c>
      <c r="M172" s="28" t="s">
        <v>220</v>
      </c>
      <c r="N172" s="29" t="s">
        <v>221</v>
      </c>
      <c r="O172" s="29">
        <v>0.9997</v>
      </c>
    </row>
    <row r="173" ht="15.75" customHeight="1">
      <c r="A173" s="28" t="s">
        <v>87</v>
      </c>
      <c r="B173" s="24">
        <v>0.0089</v>
      </c>
      <c r="C173" s="24">
        <f>AVERAGE(B172:B173)</f>
        <v>0.0089</v>
      </c>
      <c r="D173" s="13">
        <v>0.0025</v>
      </c>
      <c r="E173" s="13">
        <v>1.0</v>
      </c>
      <c r="F173" s="13">
        <v>1.0</v>
      </c>
      <c r="H173" s="13">
        <v>0.0</v>
      </c>
      <c r="I173" s="13">
        <v>12.0</v>
      </c>
      <c r="J173" s="13">
        <v>0.0</v>
      </c>
      <c r="K173" s="28" t="s">
        <v>272</v>
      </c>
      <c r="L173" s="30">
        <v>42482.0</v>
      </c>
      <c r="M173" s="28" t="s">
        <v>220</v>
      </c>
      <c r="N173" s="29" t="s">
        <v>221</v>
      </c>
      <c r="O173" s="29">
        <v>0.9997</v>
      </c>
    </row>
    <row r="174" ht="15.75" customHeight="1">
      <c r="A174" s="28" t="s">
        <v>85</v>
      </c>
      <c r="B174" s="24">
        <v>0.017</v>
      </c>
      <c r="C174" s="24"/>
      <c r="D174" s="13">
        <v>0.0067</v>
      </c>
      <c r="E174" s="13">
        <v>1.0</v>
      </c>
      <c r="F174" s="13">
        <v>1.0</v>
      </c>
      <c r="H174" s="13">
        <v>0.0</v>
      </c>
      <c r="I174" s="13">
        <v>12.0</v>
      </c>
      <c r="J174" s="13">
        <v>0.0</v>
      </c>
      <c r="K174" s="28" t="s">
        <v>273</v>
      </c>
      <c r="L174" s="30">
        <v>42482.0</v>
      </c>
      <c r="M174" s="28" t="s">
        <v>220</v>
      </c>
      <c r="N174" s="29" t="s">
        <v>221</v>
      </c>
      <c r="O174" s="29">
        <v>0.9997</v>
      </c>
    </row>
    <row r="175" ht="15.75" customHeight="1">
      <c r="A175" s="28" t="s">
        <v>87</v>
      </c>
      <c r="B175" s="24">
        <v>0.0107</v>
      </c>
      <c r="C175" s="24"/>
      <c r="D175" s="13">
        <v>0.0034</v>
      </c>
      <c r="E175" s="13">
        <v>1.0</v>
      </c>
      <c r="F175" s="13">
        <v>1.0</v>
      </c>
      <c r="H175" s="13">
        <v>45.17</v>
      </c>
      <c r="I175" s="13">
        <v>12.0</v>
      </c>
      <c r="J175" s="13">
        <v>0.0</v>
      </c>
      <c r="K175" s="28" t="s">
        <v>274</v>
      </c>
      <c r="L175" s="30">
        <v>42482.0</v>
      </c>
      <c r="M175" s="28" t="s">
        <v>220</v>
      </c>
      <c r="N175" s="29" t="s">
        <v>221</v>
      </c>
      <c r="O175" s="29">
        <v>0.9997</v>
      </c>
    </row>
    <row r="176" ht="15.75" customHeight="1">
      <c r="A176" s="28" t="s">
        <v>39</v>
      </c>
      <c r="B176" s="24">
        <v>-3.0E-4</v>
      </c>
      <c r="C176" s="24"/>
      <c r="D176" s="13">
        <v>-0.0022</v>
      </c>
      <c r="E176" s="13">
        <v>1.0</v>
      </c>
      <c r="F176" s="13">
        <v>1.0</v>
      </c>
      <c r="G176" s="28" t="s">
        <v>40</v>
      </c>
      <c r="H176" s="13">
        <v>0.0</v>
      </c>
      <c r="I176" s="28" t="s">
        <v>41</v>
      </c>
      <c r="J176" s="13">
        <v>3.0</v>
      </c>
      <c r="K176" s="28" t="s">
        <v>275</v>
      </c>
      <c r="L176" s="30">
        <v>42482.0</v>
      </c>
      <c r="M176" s="28" t="s">
        <v>220</v>
      </c>
      <c r="N176" s="29" t="s">
        <v>221</v>
      </c>
      <c r="O176" s="29">
        <v>0.9997</v>
      </c>
    </row>
    <row r="177" ht="15.75" customHeight="1">
      <c r="A177" s="28" t="s">
        <v>45</v>
      </c>
      <c r="B177" s="24">
        <v>1.0325</v>
      </c>
      <c r="C177" s="24"/>
      <c r="D177" s="13">
        <v>0.5269</v>
      </c>
      <c r="E177" s="13">
        <v>1.0</v>
      </c>
      <c r="F177" s="13">
        <v>1.0</v>
      </c>
      <c r="H177" s="13">
        <v>103.25</v>
      </c>
      <c r="I177" s="28" t="s">
        <v>46</v>
      </c>
      <c r="J177" s="13">
        <v>3.0</v>
      </c>
      <c r="K177" s="28" t="s">
        <v>276</v>
      </c>
      <c r="L177" s="30">
        <v>42482.0</v>
      </c>
      <c r="M177" s="28" t="s">
        <v>220</v>
      </c>
      <c r="N177" s="29" t="s">
        <v>221</v>
      </c>
      <c r="O177" s="29">
        <v>0.9997</v>
      </c>
    </row>
    <row r="178" ht="15.75" customHeight="1">
      <c r="A178" s="28" t="s">
        <v>39</v>
      </c>
      <c r="B178" s="24">
        <v>0.0058</v>
      </c>
      <c r="C178" s="24"/>
      <c r="D178" s="13">
        <v>9.0E-4</v>
      </c>
      <c r="E178" s="13">
        <v>1.0</v>
      </c>
      <c r="F178" s="13">
        <v>1.0</v>
      </c>
      <c r="H178" s="13">
        <v>0.0</v>
      </c>
      <c r="I178" s="28" t="s">
        <v>41</v>
      </c>
      <c r="J178" s="13">
        <v>3.0</v>
      </c>
      <c r="K178" s="28" t="s">
        <v>277</v>
      </c>
      <c r="L178" s="30">
        <v>42482.0</v>
      </c>
      <c r="M178" s="28" t="s">
        <v>220</v>
      </c>
      <c r="N178" s="29" t="s">
        <v>221</v>
      </c>
      <c r="O178" s="29">
        <v>0.9997</v>
      </c>
    </row>
    <row r="179" ht="15.75" customHeight="1">
      <c r="A179" s="28" t="s">
        <v>45</v>
      </c>
      <c r="B179" s="24">
        <v>1.0518</v>
      </c>
      <c r="C179" s="24"/>
      <c r="D179" s="13">
        <v>0.5368</v>
      </c>
      <c r="E179" s="13">
        <v>1.0</v>
      </c>
      <c r="F179" s="13">
        <v>1.0</v>
      </c>
      <c r="H179" s="13">
        <v>105.18</v>
      </c>
      <c r="I179" s="28" t="s">
        <v>46</v>
      </c>
      <c r="J179" s="13">
        <v>3.0</v>
      </c>
      <c r="K179" s="28" t="s">
        <v>278</v>
      </c>
      <c r="L179" s="30">
        <v>42482.0</v>
      </c>
      <c r="M179" s="28" t="s">
        <v>220</v>
      </c>
      <c r="N179" s="29" t="s">
        <v>221</v>
      </c>
      <c r="O179" s="29">
        <v>0.9997</v>
      </c>
    </row>
    <row r="180" ht="15.75" customHeight="1">
      <c r="A180" s="28" t="s">
        <v>147</v>
      </c>
      <c r="B180" s="24">
        <v>0.017</v>
      </c>
      <c r="C180" s="24"/>
      <c r="D180" s="13">
        <v>0.0067</v>
      </c>
      <c r="E180" s="13">
        <v>1.0</v>
      </c>
      <c r="F180" s="13">
        <v>1.0</v>
      </c>
      <c r="H180" s="13">
        <v>0.0</v>
      </c>
      <c r="I180" s="13">
        <v>13.0</v>
      </c>
      <c r="J180" s="13">
        <v>0.0</v>
      </c>
      <c r="K180" s="28" t="s">
        <v>279</v>
      </c>
      <c r="L180" s="30">
        <v>42482.0</v>
      </c>
      <c r="M180" s="28" t="s">
        <v>220</v>
      </c>
      <c r="N180" s="29" t="s">
        <v>221</v>
      </c>
      <c r="O180" s="29">
        <v>0.9997</v>
      </c>
    </row>
    <row r="181" ht="15.75" customHeight="1">
      <c r="A181" s="28" t="s">
        <v>149</v>
      </c>
      <c r="B181" s="24">
        <v>0.0014</v>
      </c>
      <c r="C181" s="24"/>
      <c r="D181" s="13">
        <v>-0.0013</v>
      </c>
      <c r="E181" s="13">
        <v>1.0</v>
      </c>
      <c r="F181" s="13">
        <v>1.0</v>
      </c>
      <c r="G181" s="28" t="s">
        <v>218</v>
      </c>
      <c r="H181" s="13">
        <v>169.0</v>
      </c>
      <c r="I181" s="13">
        <v>13.0</v>
      </c>
      <c r="J181" s="13">
        <v>0.0</v>
      </c>
      <c r="K181" s="28" t="s">
        <v>280</v>
      </c>
      <c r="L181" s="30">
        <v>42482.0</v>
      </c>
      <c r="M181" s="28" t="s">
        <v>220</v>
      </c>
      <c r="N181" s="29" t="s">
        <v>221</v>
      </c>
      <c r="O181" s="29">
        <v>0.9997</v>
      </c>
    </row>
    <row r="182" ht="15.75" customHeight="1">
      <c r="A182" s="28" t="s">
        <v>147</v>
      </c>
      <c r="B182" s="24">
        <v>0.0062</v>
      </c>
      <c r="C182" s="24"/>
      <c r="D182" s="13">
        <v>0.0011</v>
      </c>
      <c r="E182" s="13">
        <v>1.0</v>
      </c>
      <c r="F182" s="13">
        <v>1.0</v>
      </c>
      <c r="H182" s="13">
        <v>0.0</v>
      </c>
      <c r="I182" s="13">
        <v>13.0</v>
      </c>
      <c r="J182" s="13">
        <v>0.0</v>
      </c>
      <c r="K182" s="28" t="s">
        <v>281</v>
      </c>
      <c r="L182" s="30">
        <v>42482.0</v>
      </c>
      <c r="M182" s="28" t="s">
        <v>220</v>
      </c>
      <c r="N182" s="29" t="s">
        <v>221</v>
      </c>
      <c r="O182" s="29">
        <v>0.9997</v>
      </c>
    </row>
    <row r="183" ht="15.75" customHeight="1">
      <c r="A183" s="28" t="s">
        <v>149</v>
      </c>
      <c r="B183" s="24">
        <v>0.0066</v>
      </c>
      <c r="C183" s="24">
        <f>AVERAGE(B182:B183)</f>
        <v>0.0064</v>
      </c>
      <c r="D183" s="13">
        <v>0.0014</v>
      </c>
      <c r="E183" s="13">
        <v>1.0</v>
      </c>
      <c r="F183" s="13">
        <v>1.0</v>
      </c>
      <c r="H183" s="13">
        <v>-6.09</v>
      </c>
      <c r="I183" s="13">
        <v>13.0</v>
      </c>
      <c r="J183" s="13">
        <v>0.0</v>
      </c>
      <c r="K183" s="28" t="s">
        <v>282</v>
      </c>
      <c r="L183" s="30">
        <v>42482.0</v>
      </c>
      <c r="M183" s="28" t="s">
        <v>220</v>
      </c>
      <c r="N183" s="29" t="s">
        <v>221</v>
      </c>
      <c r="O183" s="29">
        <v>0.9997</v>
      </c>
    </row>
    <row r="184" ht="15.75" customHeight="1">
      <c r="A184" s="28" t="s">
        <v>283</v>
      </c>
      <c r="B184" s="24">
        <v>0.0157</v>
      </c>
      <c r="C184" s="24"/>
      <c r="D184" s="13">
        <v>0.006</v>
      </c>
      <c r="E184" s="13">
        <v>1.0</v>
      </c>
      <c r="F184" s="13">
        <v>1.0</v>
      </c>
      <c r="H184" s="13">
        <v>0.0</v>
      </c>
      <c r="I184" s="13">
        <v>14.0</v>
      </c>
      <c r="J184" s="13">
        <v>0.0</v>
      </c>
      <c r="K184" s="28" t="s">
        <v>284</v>
      </c>
      <c r="L184" s="30">
        <v>42482.0</v>
      </c>
      <c r="M184" s="28" t="s">
        <v>220</v>
      </c>
      <c r="N184" s="29" t="s">
        <v>221</v>
      </c>
      <c r="O184" s="29">
        <v>0.9997</v>
      </c>
    </row>
    <row r="185" ht="15.75" customHeight="1">
      <c r="A185" s="28" t="s">
        <v>285</v>
      </c>
      <c r="B185" s="24">
        <v>0.0137</v>
      </c>
      <c r="C185" s="24"/>
      <c r="D185" s="13">
        <v>0.005</v>
      </c>
      <c r="E185" s="13">
        <v>1.0</v>
      </c>
      <c r="F185" s="13">
        <v>1.0</v>
      </c>
      <c r="H185" s="13">
        <v>13.27</v>
      </c>
      <c r="I185" s="13">
        <v>14.0</v>
      </c>
      <c r="J185" s="13">
        <v>0.0</v>
      </c>
      <c r="K185" s="28" t="s">
        <v>286</v>
      </c>
      <c r="L185" s="30">
        <v>42482.0</v>
      </c>
      <c r="M185" s="28" t="s">
        <v>220</v>
      </c>
      <c r="N185" s="29" t="s">
        <v>221</v>
      </c>
      <c r="O185" s="29">
        <v>0.9997</v>
      </c>
    </row>
    <row r="186" ht="15.75" customHeight="1">
      <c r="A186" s="28" t="s">
        <v>283</v>
      </c>
      <c r="B186" s="24">
        <v>0.0171</v>
      </c>
      <c r="C186" s="24"/>
      <c r="D186" s="13">
        <v>0.0067</v>
      </c>
      <c r="E186" s="13">
        <v>1.0</v>
      </c>
      <c r="F186" s="13">
        <v>1.0</v>
      </c>
      <c r="H186" s="13">
        <v>0.0</v>
      </c>
      <c r="I186" s="13">
        <v>14.0</v>
      </c>
      <c r="J186" s="13">
        <v>0.0</v>
      </c>
      <c r="K186" s="28" t="s">
        <v>287</v>
      </c>
      <c r="L186" s="30">
        <v>42482.0</v>
      </c>
      <c r="M186" s="28" t="s">
        <v>220</v>
      </c>
      <c r="N186" s="29" t="s">
        <v>221</v>
      </c>
      <c r="O186" s="29">
        <v>0.9997</v>
      </c>
    </row>
    <row r="187" ht="15.75" customHeight="1">
      <c r="A187" s="28" t="s">
        <v>285</v>
      </c>
      <c r="B187" s="24">
        <v>0.0177</v>
      </c>
      <c r="C187" s="24">
        <f>AVERAGE(B186:B187)</f>
        <v>0.0174</v>
      </c>
      <c r="D187" s="13">
        <v>0.0071</v>
      </c>
      <c r="E187" s="13">
        <v>1.0</v>
      </c>
      <c r="F187" s="13">
        <v>1.0</v>
      </c>
      <c r="H187" s="13">
        <v>-3.36</v>
      </c>
      <c r="I187" s="13">
        <v>14.0</v>
      </c>
      <c r="J187" s="13">
        <v>0.0</v>
      </c>
      <c r="K187" s="28" t="s">
        <v>288</v>
      </c>
      <c r="L187" s="30">
        <v>42482.0</v>
      </c>
      <c r="M187" s="28" t="s">
        <v>220</v>
      </c>
      <c r="N187" s="29" t="s">
        <v>221</v>
      </c>
      <c r="O187" s="29">
        <v>0.9997</v>
      </c>
    </row>
    <row r="188" ht="15.75" customHeight="1">
      <c r="A188" s="28" t="s">
        <v>99</v>
      </c>
      <c r="B188" s="24">
        <v>0.0159</v>
      </c>
      <c r="C188" s="24"/>
      <c r="D188" s="13">
        <v>0.0061</v>
      </c>
      <c r="E188" s="13">
        <v>1.0</v>
      </c>
      <c r="F188" s="13">
        <v>1.0</v>
      </c>
      <c r="H188" s="13">
        <v>0.0</v>
      </c>
      <c r="I188" s="13">
        <v>15.0</v>
      </c>
      <c r="J188" s="13">
        <v>0.0</v>
      </c>
      <c r="K188" s="28" t="s">
        <v>289</v>
      </c>
      <c r="L188" s="30">
        <v>42482.0</v>
      </c>
      <c r="M188" s="28" t="s">
        <v>220</v>
      </c>
      <c r="N188" s="29" t="s">
        <v>221</v>
      </c>
      <c r="O188" s="29">
        <v>0.9997</v>
      </c>
    </row>
    <row r="189" ht="15.75" customHeight="1">
      <c r="A189" s="28" t="s">
        <v>101</v>
      </c>
      <c r="B189" s="24">
        <v>0.0036</v>
      </c>
      <c r="C189" s="24"/>
      <c r="D189" s="13">
        <v>-2.0E-4</v>
      </c>
      <c r="E189" s="13">
        <v>1.0</v>
      </c>
      <c r="F189" s="13">
        <v>1.0</v>
      </c>
      <c r="G189" s="28" t="s">
        <v>218</v>
      </c>
      <c r="H189" s="13">
        <v>126.41</v>
      </c>
      <c r="I189" s="13">
        <v>15.0</v>
      </c>
      <c r="J189" s="13">
        <v>0.0</v>
      </c>
      <c r="K189" s="28" t="s">
        <v>290</v>
      </c>
      <c r="L189" s="30">
        <v>42482.0</v>
      </c>
      <c r="M189" s="28" t="s">
        <v>220</v>
      </c>
      <c r="N189" s="29" t="s">
        <v>221</v>
      </c>
      <c r="O189" s="29">
        <v>0.9997</v>
      </c>
    </row>
    <row r="190" ht="15.75" customHeight="1">
      <c r="A190" s="28" t="s">
        <v>99</v>
      </c>
      <c r="B190" s="24">
        <v>0.0054</v>
      </c>
      <c r="C190" s="24"/>
      <c r="D190" s="13">
        <v>7.0E-4</v>
      </c>
      <c r="E190" s="13">
        <v>1.0</v>
      </c>
      <c r="F190" s="13">
        <v>1.0</v>
      </c>
      <c r="H190" s="13">
        <v>0.0</v>
      </c>
      <c r="I190" s="13">
        <v>15.0</v>
      </c>
      <c r="J190" s="13">
        <v>0.0</v>
      </c>
      <c r="K190" s="28" t="s">
        <v>291</v>
      </c>
      <c r="L190" s="30">
        <v>42482.0</v>
      </c>
      <c r="M190" s="28" t="s">
        <v>220</v>
      </c>
      <c r="N190" s="29" t="s">
        <v>221</v>
      </c>
      <c r="O190" s="29">
        <v>0.9997</v>
      </c>
    </row>
    <row r="191" ht="15.75" customHeight="1">
      <c r="A191" s="28" t="s">
        <v>101</v>
      </c>
      <c r="B191" s="24">
        <v>0.0056</v>
      </c>
      <c r="C191" s="24">
        <f>AVERAGE(B190:B191)</f>
        <v>0.0055</v>
      </c>
      <c r="D191" s="13">
        <v>8.0E-4</v>
      </c>
      <c r="E191" s="13">
        <v>1.0</v>
      </c>
      <c r="F191" s="13">
        <v>1.0</v>
      </c>
      <c r="H191" s="13">
        <v>-3.53</v>
      </c>
      <c r="I191" s="13">
        <v>15.0</v>
      </c>
      <c r="J191" s="13">
        <v>0.0</v>
      </c>
      <c r="K191" s="28" t="s">
        <v>292</v>
      </c>
      <c r="L191" s="30">
        <v>42482.0</v>
      </c>
      <c r="M191" s="28" t="s">
        <v>220</v>
      </c>
      <c r="N191" s="29" t="s">
        <v>221</v>
      </c>
      <c r="O191" s="29">
        <v>0.9997</v>
      </c>
    </row>
    <row r="192" ht="15.75" customHeight="1">
      <c r="A192" s="28" t="s">
        <v>151</v>
      </c>
      <c r="B192" s="24">
        <v>0.0067</v>
      </c>
      <c r="C192" s="24"/>
      <c r="D192" s="13">
        <v>0.0014</v>
      </c>
      <c r="E192" s="13">
        <v>1.0</v>
      </c>
      <c r="F192" s="13">
        <v>1.0</v>
      </c>
      <c r="H192" s="13">
        <v>0.0</v>
      </c>
      <c r="I192" s="13">
        <v>16.0</v>
      </c>
      <c r="J192" s="13">
        <v>0.0</v>
      </c>
      <c r="K192" s="28" t="s">
        <v>293</v>
      </c>
      <c r="L192" s="30">
        <v>42482.0</v>
      </c>
      <c r="M192" s="28" t="s">
        <v>220</v>
      </c>
      <c r="N192" s="29" t="s">
        <v>221</v>
      </c>
      <c r="O192" s="29">
        <v>0.9997</v>
      </c>
    </row>
    <row r="193" ht="15.75" customHeight="1">
      <c r="A193" s="28" t="s">
        <v>153</v>
      </c>
      <c r="B193" s="24">
        <v>0.0083</v>
      </c>
      <c r="C193" s="24">
        <f>AVERAGE(B192:B193)</f>
        <v>0.0075</v>
      </c>
      <c r="D193" s="13">
        <v>0.0022</v>
      </c>
      <c r="E193" s="13">
        <v>1.0</v>
      </c>
      <c r="F193" s="13">
        <v>1.0</v>
      </c>
      <c r="H193" s="13">
        <v>-20.87</v>
      </c>
      <c r="I193" s="13">
        <v>16.0</v>
      </c>
      <c r="J193" s="13">
        <v>0.0</v>
      </c>
      <c r="K193" s="28" t="s">
        <v>294</v>
      </c>
      <c r="L193" s="30">
        <v>42482.0</v>
      </c>
      <c r="M193" s="28" t="s">
        <v>220</v>
      </c>
      <c r="N193" s="29" t="s">
        <v>221</v>
      </c>
      <c r="O193" s="29">
        <v>0.9997</v>
      </c>
    </row>
    <row r="194" ht="15.75" customHeight="1">
      <c r="A194" s="28" t="s">
        <v>151</v>
      </c>
      <c r="B194" s="24">
        <v>0.008</v>
      </c>
      <c r="C194" s="24"/>
      <c r="D194" s="13">
        <v>0.002</v>
      </c>
      <c r="E194" s="13">
        <v>1.0</v>
      </c>
      <c r="F194" s="13">
        <v>1.0</v>
      </c>
      <c r="H194" s="13">
        <v>0.0</v>
      </c>
      <c r="I194" s="13">
        <v>16.0</v>
      </c>
      <c r="J194" s="13">
        <v>0.0</v>
      </c>
      <c r="K194" s="28" t="s">
        <v>295</v>
      </c>
      <c r="L194" s="30">
        <v>42482.0</v>
      </c>
      <c r="M194" s="28" t="s">
        <v>220</v>
      </c>
      <c r="N194" s="29" t="s">
        <v>221</v>
      </c>
      <c r="O194" s="29">
        <v>0.9997</v>
      </c>
    </row>
    <row r="195" ht="15.75" customHeight="1">
      <c r="A195" s="28" t="s">
        <v>153</v>
      </c>
      <c r="B195" s="24">
        <v>0.0045</v>
      </c>
      <c r="C195" s="24"/>
      <c r="D195" s="13">
        <v>2.0E-4</v>
      </c>
      <c r="E195" s="13">
        <v>1.0</v>
      </c>
      <c r="F195" s="13">
        <v>1.0</v>
      </c>
      <c r="H195" s="13">
        <v>56.54</v>
      </c>
      <c r="I195" s="13">
        <v>16.0</v>
      </c>
      <c r="J195" s="13">
        <v>0.0</v>
      </c>
      <c r="K195" s="28" t="s">
        <v>296</v>
      </c>
      <c r="L195" s="30">
        <v>42482.0</v>
      </c>
      <c r="M195" s="28" t="s">
        <v>220</v>
      </c>
      <c r="N195" s="29" t="s">
        <v>221</v>
      </c>
      <c r="O195" s="29">
        <v>0.9997</v>
      </c>
    </row>
    <row r="196" ht="15.75" customHeight="1">
      <c r="A196" s="28" t="s">
        <v>131</v>
      </c>
      <c r="B196" s="24">
        <v>0.0028</v>
      </c>
      <c r="C196" s="24"/>
      <c r="D196" s="13">
        <v>-6.0E-4</v>
      </c>
      <c r="E196" s="13">
        <v>1.0</v>
      </c>
      <c r="F196" s="13">
        <v>1.0</v>
      </c>
      <c r="G196" s="28" t="s">
        <v>218</v>
      </c>
      <c r="H196" s="13">
        <v>0.0</v>
      </c>
      <c r="I196" s="13">
        <v>17.0</v>
      </c>
      <c r="J196" s="13">
        <v>0.0</v>
      </c>
      <c r="K196" s="28" t="s">
        <v>297</v>
      </c>
      <c r="L196" s="30">
        <v>42482.0</v>
      </c>
      <c r="M196" s="28" t="s">
        <v>220</v>
      </c>
      <c r="N196" s="29" t="s">
        <v>221</v>
      </c>
      <c r="O196" s="29">
        <v>0.9997</v>
      </c>
    </row>
    <row r="197" ht="15.75" customHeight="1">
      <c r="A197" s="28" t="s">
        <v>133</v>
      </c>
      <c r="B197" s="24">
        <v>0.0024</v>
      </c>
      <c r="C197" s="24"/>
      <c r="D197" s="13">
        <v>-8.0E-4</v>
      </c>
      <c r="E197" s="13">
        <v>1.0</v>
      </c>
      <c r="F197" s="13">
        <v>1.0</v>
      </c>
      <c r="G197" s="28" t="s">
        <v>218</v>
      </c>
      <c r="H197" s="13">
        <v>14.99</v>
      </c>
      <c r="I197" s="13">
        <v>17.0</v>
      </c>
      <c r="J197" s="13">
        <v>0.0</v>
      </c>
      <c r="K197" s="28" t="s">
        <v>298</v>
      </c>
      <c r="L197" s="30">
        <v>42482.0</v>
      </c>
      <c r="M197" s="28" t="s">
        <v>220</v>
      </c>
      <c r="N197" s="29" t="s">
        <v>221</v>
      </c>
      <c r="O197" s="29">
        <v>0.9997</v>
      </c>
    </row>
    <row r="198" ht="15.75" customHeight="1">
      <c r="A198" s="28" t="s">
        <v>131</v>
      </c>
      <c r="B198" s="24">
        <v>0.0039</v>
      </c>
      <c r="C198" s="24"/>
      <c r="D198" s="13">
        <v>-1.0E-4</v>
      </c>
      <c r="E198" s="13">
        <v>1.0</v>
      </c>
      <c r="F198" s="13">
        <v>1.0</v>
      </c>
      <c r="G198" s="28" t="s">
        <v>218</v>
      </c>
      <c r="H198" s="13">
        <v>0.0</v>
      </c>
      <c r="I198" s="13">
        <v>17.0</v>
      </c>
      <c r="J198" s="13">
        <v>0.0</v>
      </c>
      <c r="K198" s="28" t="s">
        <v>299</v>
      </c>
      <c r="L198" s="30">
        <v>42482.0</v>
      </c>
      <c r="M198" s="28" t="s">
        <v>220</v>
      </c>
      <c r="N198" s="29" t="s">
        <v>221</v>
      </c>
      <c r="O198" s="29">
        <v>0.9997</v>
      </c>
    </row>
    <row r="199" ht="15.75" customHeight="1">
      <c r="A199" s="28" t="s">
        <v>133</v>
      </c>
      <c r="B199" s="24">
        <v>0.0041</v>
      </c>
      <c r="C199" s="24">
        <f>AVERAGE(B198:B199)</f>
        <v>0.004</v>
      </c>
      <c r="D199" s="13">
        <v>1.0E-4</v>
      </c>
      <c r="E199" s="13">
        <v>1.0</v>
      </c>
      <c r="F199" s="13">
        <v>1.0</v>
      </c>
      <c r="G199" s="28" t="s">
        <v>49</v>
      </c>
      <c r="H199" s="13">
        <v>-4.92</v>
      </c>
      <c r="I199" s="13">
        <v>17.0</v>
      </c>
      <c r="J199" s="13">
        <v>0.0</v>
      </c>
      <c r="K199" s="28" t="s">
        <v>300</v>
      </c>
      <c r="L199" s="30">
        <v>42482.0</v>
      </c>
      <c r="M199" s="28" t="s">
        <v>220</v>
      </c>
      <c r="N199" s="29" t="s">
        <v>221</v>
      </c>
      <c r="O199" s="29">
        <v>0.9997</v>
      </c>
    </row>
    <row r="200" ht="15.75" customHeight="1">
      <c r="A200" s="28" t="s">
        <v>39</v>
      </c>
      <c r="B200" s="24">
        <v>0.0037</v>
      </c>
      <c r="C200" s="24"/>
      <c r="D200" s="13">
        <v>-2.0E-4</v>
      </c>
      <c r="E200" s="13">
        <v>1.0</v>
      </c>
      <c r="F200" s="13">
        <v>1.0</v>
      </c>
      <c r="G200" s="28" t="s">
        <v>218</v>
      </c>
      <c r="H200" s="13">
        <v>0.0</v>
      </c>
      <c r="I200" s="28" t="s">
        <v>41</v>
      </c>
      <c r="J200" s="13">
        <v>3.0</v>
      </c>
      <c r="K200" s="28" t="s">
        <v>301</v>
      </c>
      <c r="L200" s="30">
        <v>42482.0</v>
      </c>
      <c r="M200" s="28" t="s">
        <v>220</v>
      </c>
      <c r="N200" s="29" t="s">
        <v>221</v>
      </c>
      <c r="O200" s="29">
        <v>0.9997</v>
      </c>
    </row>
    <row r="201" ht="15.75" customHeight="1">
      <c r="A201" s="28" t="s">
        <v>45</v>
      </c>
      <c r="B201" s="24">
        <v>1.0426</v>
      </c>
      <c r="C201" s="24"/>
      <c r="D201" s="13">
        <v>0.5321</v>
      </c>
      <c r="E201" s="13">
        <v>1.0</v>
      </c>
      <c r="F201" s="13">
        <v>1.0</v>
      </c>
      <c r="H201" s="13">
        <v>104.26</v>
      </c>
      <c r="I201" s="28" t="s">
        <v>46</v>
      </c>
      <c r="J201" s="13">
        <v>3.0</v>
      </c>
      <c r="K201" s="28" t="s">
        <v>302</v>
      </c>
      <c r="L201" s="30">
        <v>42482.0</v>
      </c>
      <c r="M201" s="28" t="s">
        <v>220</v>
      </c>
      <c r="N201" s="29" t="s">
        <v>221</v>
      </c>
      <c r="O201" s="29">
        <v>0.9997</v>
      </c>
    </row>
    <row r="202" ht="15.75" customHeight="1">
      <c r="A202" s="28" t="s">
        <v>77</v>
      </c>
      <c r="B202" s="24">
        <v>0.0245</v>
      </c>
      <c r="C202" s="24"/>
      <c r="D202" s="13">
        <v>0.0105</v>
      </c>
      <c r="E202" s="13">
        <v>1.0</v>
      </c>
      <c r="F202" s="13">
        <v>1.0</v>
      </c>
      <c r="H202" s="13">
        <v>0.0</v>
      </c>
      <c r="I202" s="13">
        <v>18.0</v>
      </c>
      <c r="J202" s="13">
        <v>0.0</v>
      </c>
      <c r="K202" s="28" t="s">
        <v>303</v>
      </c>
      <c r="L202" s="30">
        <v>42482.0</v>
      </c>
      <c r="M202" s="28" t="s">
        <v>220</v>
      </c>
      <c r="N202" s="29" t="s">
        <v>221</v>
      </c>
      <c r="O202" s="29">
        <v>0.9997</v>
      </c>
    </row>
    <row r="203" ht="15.75" customHeight="1">
      <c r="A203" s="28" t="s">
        <v>79</v>
      </c>
      <c r="B203" s="24">
        <v>0.0254</v>
      </c>
      <c r="C203" s="24">
        <f>AVERAGE(B202:B203)</f>
        <v>0.02495</v>
      </c>
      <c r="D203" s="13">
        <v>0.011</v>
      </c>
      <c r="E203" s="13">
        <v>1.0</v>
      </c>
      <c r="F203" s="13">
        <v>1.0</v>
      </c>
      <c r="H203" s="13">
        <v>-3.91</v>
      </c>
      <c r="I203" s="13">
        <v>18.0</v>
      </c>
      <c r="J203" s="13">
        <v>0.0</v>
      </c>
      <c r="K203" s="28" t="s">
        <v>304</v>
      </c>
      <c r="L203" s="30">
        <v>42482.0</v>
      </c>
      <c r="M203" s="28" t="s">
        <v>220</v>
      </c>
      <c r="N203" s="29" t="s">
        <v>221</v>
      </c>
      <c r="O203" s="29">
        <v>0.9997</v>
      </c>
    </row>
    <row r="204" ht="15.75" customHeight="1">
      <c r="A204" s="28" t="s">
        <v>77</v>
      </c>
      <c r="B204" s="24">
        <v>0.0246</v>
      </c>
      <c r="C204" s="24"/>
      <c r="D204" s="13">
        <v>0.0106</v>
      </c>
      <c r="E204" s="13">
        <v>1.0</v>
      </c>
      <c r="F204" s="13">
        <v>1.0</v>
      </c>
      <c r="H204" s="13">
        <v>0.0</v>
      </c>
      <c r="I204" s="13">
        <v>18.0</v>
      </c>
      <c r="J204" s="13">
        <v>0.0</v>
      </c>
      <c r="K204" s="28" t="s">
        <v>305</v>
      </c>
      <c r="L204" s="30">
        <v>42482.0</v>
      </c>
      <c r="M204" s="28" t="s">
        <v>220</v>
      </c>
      <c r="N204" s="29" t="s">
        <v>221</v>
      </c>
      <c r="O204" s="29">
        <v>0.9997</v>
      </c>
    </row>
    <row r="205" ht="15.75" customHeight="1">
      <c r="A205" s="28" t="s">
        <v>79</v>
      </c>
      <c r="B205" s="24">
        <v>0.0248</v>
      </c>
      <c r="C205" s="24"/>
      <c r="D205" s="13">
        <v>0.0106</v>
      </c>
      <c r="E205" s="13">
        <v>1.0</v>
      </c>
      <c r="F205" s="13">
        <v>1.0</v>
      </c>
      <c r="H205" s="13">
        <v>-0.79</v>
      </c>
      <c r="I205" s="13">
        <v>18.0</v>
      </c>
      <c r="J205" s="13">
        <v>0.0</v>
      </c>
      <c r="K205" s="28" t="s">
        <v>306</v>
      </c>
      <c r="L205" s="30">
        <v>42482.0</v>
      </c>
      <c r="M205" s="28" t="s">
        <v>220</v>
      </c>
      <c r="N205" s="29" t="s">
        <v>221</v>
      </c>
      <c r="O205" s="29">
        <v>0.9997</v>
      </c>
    </row>
    <row r="206" ht="15.75" customHeight="1">
      <c r="A206" s="28" t="s">
        <v>123</v>
      </c>
      <c r="B206" s="24">
        <v>0.0231</v>
      </c>
      <c r="C206" s="24"/>
      <c r="D206" s="13">
        <v>0.0098</v>
      </c>
      <c r="E206" s="13">
        <v>1.0</v>
      </c>
      <c r="F206" s="13">
        <v>1.0</v>
      </c>
      <c r="H206" s="13">
        <v>0.0</v>
      </c>
      <c r="I206" s="13">
        <v>19.0</v>
      </c>
      <c r="J206" s="13">
        <v>0.0</v>
      </c>
      <c r="K206" s="28" t="s">
        <v>307</v>
      </c>
      <c r="L206" s="30">
        <v>42482.0</v>
      </c>
      <c r="M206" s="28" t="s">
        <v>220</v>
      </c>
      <c r="N206" s="29" t="s">
        <v>221</v>
      </c>
      <c r="O206" s="29">
        <v>0.9997</v>
      </c>
    </row>
    <row r="207" ht="15.75" customHeight="1">
      <c r="A207" s="28" t="s">
        <v>125</v>
      </c>
      <c r="B207" s="24">
        <v>0.0169</v>
      </c>
      <c r="C207" s="24"/>
      <c r="D207" s="13">
        <v>0.0066</v>
      </c>
      <c r="E207" s="13">
        <v>1.0</v>
      </c>
      <c r="F207" s="13">
        <v>1.0</v>
      </c>
      <c r="H207" s="13">
        <v>31.27</v>
      </c>
      <c r="I207" s="13">
        <v>19.0</v>
      </c>
      <c r="J207" s="13">
        <v>0.0</v>
      </c>
      <c r="K207" s="28" t="s">
        <v>308</v>
      </c>
      <c r="L207" s="30">
        <v>42482.0</v>
      </c>
      <c r="M207" s="28" t="s">
        <v>220</v>
      </c>
      <c r="N207" s="29" t="s">
        <v>221</v>
      </c>
      <c r="O207" s="29">
        <v>0.9997</v>
      </c>
    </row>
    <row r="208" ht="15.75" customHeight="1">
      <c r="A208" s="28" t="s">
        <v>123</v>
      </c>
      <c r="B208" s="24">
        <v>0.0214</v>
      </c>
      <c r="C208" s="24"/>
      <c r="D208" s="13">
        <v>0.0089</v>
      </c>
      <c r="E208" s="13">
        <v>1.0</v>
      </c>
      <c r="F208" s="13">
        <v>1.0</v>
      </c>
      <c r="H208" s="13">
        <v>0.0</v>
      </c>
      <c r="I208" s="13">
        <v>19.0</v>
      </c>
      <c r="J208" s="13">
        <v>0.0</v>
      </c>
      <c r="K208" s="28" t="s">
        <v>309</v>
      </c>
      <c r="L208" s="30">
        <v>42482.0</v>
      </c>
      <c r="M208" s="28" t="s">
        <v>220</v>
      </c>
      <c r="N208" s="29" t="s">
        <v>221</v>
      </c>
      <c r="O208" s="29">
        <v>0.9997</v>
      </c>
    </row>
    <row r="209" ht="15.75" customHeight="1">
      <c r="A209" s="28" t="s">
        <v>125</v>
      </c>
      <c r="B209" s="24">
        <v>0.0203</v>
      </c>
      <c r="C209" s="24">
        <f>AVERAGE(B208:B209)</f>
        <v>0.02085</v>
      </c>
      <c r="D209" s="13">
        <v>0.0084</v>
      </c>
      <c r="E209" s="13">
        <v>1.0</v>
      </c>
      <c r="F209" s="13">
        <v>1.0</v>
      </c>
      <c r="H209" s="13">
        <v>5.62</v>
      </c>
      <c r="I209" s="13">
        <v>19.0</v>
      </c>
      <c r="J209" s="13">
        <v>0.0</v>
      </c>
      <c r="K209" s="28" t="s">
        <v>310</v>
      </c>
      <c r="L209" s="30">
        <v>42482.0</v>
      </c>
      <c r="M209" s="28" t="s">
        <v>220</v>
      </c>
      <c r="N209" s="29" t="s">
        <v>221</v>
      </c>
      <c r="O209" s="29">
        <v>0.9997</v>
      </c>
    </row>
    <row r="210" ht="15.75" customHeight="1">
      <c r="A210" s="28" t="s">
        <v>311</v>
      </c>
      <c r="B210" s="24">
        <v>0.0057</v>
      </c>
      <c r="C210" s="24"/>
      <c r="D210" s="13">
        <v>9.0E-4</v>
      </c>
      <c r="E210" s="13">
        <v>1.0</v>
      </c>
      <c r="F210" s="13">
        <v>1.0</v>
      </c>
      <c r="H210" s="13">
        <v>0.0</v>
      </c>
      <c r="I210" s="13">
        <v>20.0</v>
      </c>
      <c r="J210" s="13">
        <v>0.0</v>
      </c>
      <c r="K210" s="28" t="s">
        <v>312</v>
      </c>
      <c r="L210" s="30">
        <v>42482.0</v>
      </c>
      <c r="M210" s="28" t="s">
        <v>220</v>
      </c>
      <c r="N210" s="29" t="s">
        <v>221</v>
      </c>
      <c r="O210" s="29">
        <v>0.9997</v>
      </c>
    </row>
    <row r="211" ht="15.75" customHeight="1">
      <c r="A211" s="28" t="s">
        <v>313</v>
      </c>
      <c r="B211" s="24">
        <v>0.0057</v>
      </c>
      <c r="C211" s="24">
        <f>AVERAGE(B210:B211)</f>
        <v>0.0057</v>
      </c>
      <c r="D211" s="13">
        <v>9.0E-4</v>
      </c>
      <c r="E211" s="13">
        <v>1.0</v>
      </c>
      <c r="F211" s="13">
        <v>1.0</v>
      </c>
      <c r="H211" s="13">
        <v>0.0</v>
      </c>
      <c r="I211" s="13">
        <v>20.0</v>
      </c>
      <c r="J211" s="13">
        <v>0.0</v>
      </c>
      <c r="K211" s="28" t="s">
        <v>314</v>
      </c>
      <c r="L211" s="30">
        <v>42482.0</v>
      </c>
      <c r="M211" s="28" t="s">
        <v>220</v>
      </c>
      <c r="N211" s="29" t="s">
        <v>221</v>
      </c>
      <c r="O211" s="29">
        <v>0.9997</v>
      </c>
    </row>
    <row r="212" ht="15.75" customHeight="1">
      <c r="A212" s="28" t="s">
        <v>311</v>
      </c>
      <c r="B212" s="24">
        <v>0.0056</v>
      </c>
      <c r="C212" s="24"/>
      <c r="D212" s="13">
        <v>8.0E-4</v>
      </c>
      <c r="E212" s="13">
        <v>1.0</v>
      </c>
      <c r="F212" s="13">
        <v>1.0</v>
      </c>
      <c r="H212" s="13">
        <v>0.0</v>
      </c>
      <c r="I212" s="13">
        <v>20.0</v>
      </c>
      <c r="J212" s="13">
        <v>0.0</v>
      </c>
      <c r="K212" s="28" t="s">
        <v>315</v>
      </c>
      <c r="L212" s="30">
        <v>42482.0</v>
      </c>
      <c r="M212" s="28" t="s">
        <v>220</v>
      </c>
      <c r="N212" s="29" t="s">
        <v>221</v>
      </c>
      <c r="O212" s="29">
        <v>0.9997</v>
      </c>
    </row>
    <row r="213" ht="15.75" customHeight="1">
      <c r="A213" s="28" t="s">
        <v>313</v>
      </c>
      <c r="B213" s="24">
        <v>0.0074</v>
      </c>
      <c r="C213" s="24"/>
      <c r="D213" s="13">
        <v>0.0018</v>
      </c>
      <c r="E213" s="13">
        <v>1.0</v>
      </c>
      <c r="F213" s="13">
        <v>1.0</v>
      </c>
      <c r="H213" s="13">
        <v>-27.0</v>
      </c>
      <c r="I213" s="13">
        <v>20.0</v>
      </c>
      <c r="J213" s="13">
        <v>0.0</v>
      </c>
      <c r="K213" s="28" t="s">
        <v>316</v>
      </c>
      <c r="L213" s="30">
        <v>42482.0</v>
      </c>
      <c r="M213" s="28" t="s">
        <v>220</v>
      </c>
      <c r="N213" s="29" t="s">
        <v>221</v>
      </c>
      <c r="O213" s="29">
        <v>0.9997</v>
      </c>
    </row>
    <row r="214" ht="15.75" customHeight="1">
      <c r="A214" s="28" t="s">
        <v>143</v>
      </c>
      <c r="B214" s="24">
        <v>0.0059</v>
      </c>
      <c r="C214" s="24"/>
      <c r="D214" s="13">
        <v>0.001</v>
      </c>
      <c r="E214" s="13">
        <v>1.0</v>
      </c>
      <c r="F214" s="13">
        <v>1.0</v>
      </c>
      <c r="H214" s="13">
        <v>0.0</v>
      </c>
      <c r="I214" s="13">
        <v>21.0</v>
      </c>
      <c r="J214" s="13">
        <v>0.0</v>
      </c>
      <c r="K214" s="28" t="s">
        <v>317</v>
      </c>
      <c r="L214" s="30">
        <v>42482.0</v>
      </c>
      <c r="M214" s="28" t="s">
        <v>220</v>
      </c>
      <c r="N214" s="29" t="s">
        <v>221</v>
      </c>
      <c r="O214" s="29">
        <v>0.9997</v>
      </c>
    </row>
    <row r="215" ht="15.75" customHeight="1">
      <c r="A215" s="28" t="s">
        <v>145</v>
      </c>
      <c r="B215" s="24">
        <v>0.0087</v>
      </c>
      <c r="C215" s="24"/>
      <c r="D215" s="13">
        <v>0.0024</v>
      </c>
      <c r="E215" s="13">
        <v>1.0</v>
      </c>
      <c r="F215" s="13">
        <v>1.0</v>
      </c>
      <c r="H215" s="13">
        <v>-37.5</v>
      </c>
      <c r="I215" s="13">
        <v>21.0</v>
      </c>
      <c r="J215" s="13">
        <v>0.0</v>
      </c>
      <c r="K215" s="28" t="s">
        <v>318</v>
      </c>
      <c r="L215" s="30">
        <v>42482.0</v>
      </c>
      <c r="M215" s="28" t="s">
        <v>220</v>
      </c>
      <c r="N215" s="29" t="s">
        <v>221</v>
      </c>
      <c r="O215" s="29">
        <v>0.9997</v>
      </c>
    </row>
    <row r="216" ht="15.75" customHeight="1">
      <c r="A216" s="28" t="s">
        <v>143</v>
      </c>
      <c r="B216" s="24">
        <v>0.0093</v>
      </c>
      <c r="C216" s="24"/>
      <c r="D216" s="13">
        <v>0.0027</v>
      </c>
      <c r="E216" s="13">
        <v>1.0</v>
      </c>
      <c r="F216" s="13">
        <v>1.0</v>
      </c>
      <c r="H216" s="13">
        <v>0.0</v>
      </c>
      <c r="I216" s="13">
        <v>21.0</v>
      </c>
      <c r="J216" s="13">
        <v>0.0</v>
      </c>
      <c r="K216" s="28" t="s">
        <v>319</v>
      </c>
      <c r="L216" s="30">
        <v>42482.0</v>
      </c>
      <c r="M216" s="28" t="s">
        <v>220</v>
      </c>
      <c r="N216" s="29" t="s">
        <v>221</v>
      </c>
      <c r="O216" s="29">
        <v>0.9997</v>
      </c>
    </row>
    <row r="217" ht="15.75" customHeight="1">
      <c r="A217" s="28" t="s">
        <v>145</v>
      </c>
      <c r="B217" s="24">
        <v>0.0084</v>
      </c>
      <c r="C217" s="24">
        <f>AVERAGE(B216:B217)</f>
        <v>0.00885</v>
      </c>
      <c r="D217" s="13">
        <v>0.0023</v>
      </c>
      <c r="E217" s="13">
        <v>1.0</v>
      </c>
      <c r="F217" s="13">
        <v>1.0</v>
      </c>
      <c r="H217" s="13">
        <v>11.03</v>
      </c>
      <c r="I217" s="13">
        <v>21.0</v>
      </c>
      <c r="J217" s="13">
        <v>0.0</v>
      </c>
      <c r="K217" s="28" t="s">
        <v>320</v>
      </c>
      <c r="L217" s="30">
        <v>42482.0</v>
      </c>
      <c r="M217" s="28" t="s">
        <v>220</v>
      </c>
      <c r="N217" s="29" t="s">
        <v>221</v>
      </c>
      <c r="O217" s="29">
        <v>0.9997</v>
      </c>
    </row>
    <row r="218" ht="15.75" customHeight="1">
      <c r="A218" s="28" t="s">
        <v>91</v>
      </c>
      <c r="B218" s="24">
        <v>0.0083</v>
      </c>
      <c r="C218" s="24"/>
      <c r="D218" s="13">
        <v>0.0022</v>
      </c>
      <c r="E218" s="13">
        <v>1.0</v>
      </c>
      <c r="F218" s="13">
        <v>1.0</v>
      </c>
      <c r="H218" s="13">
        <v>0.0</v>
      </c>
      <c r="I218" s="13">
        <v>22.0</v>
      </c>
      <c r="J218" s="13">
        <v>0.0</v>
      </c>
      <c r="K218" s="28" t="s">
        <v>321</v>
      </c>
      <c r="L218" s="30">
        <v>42482.0</v>
      </c>
      <c r="M218" s="28" t="s">
        <v>220</v>
      </c>
      <c r="N218" s="29" t="s">
        <v>221</v>
      </c>
      <c r="O218" s="29">
        <v>0.9997</v>
      </c>
    </row>
    <row r="219" ht="15.75" customHeight="1">
      <c r="A219" s="28" t="s">
        <v>93</v>
      </c>
      <c r="B219" s="24">
        <v>0.0018</v>
      </c>
      <c r="C219" s="24">
        <f>AVERAGE(B218:B221)</f>
        <v>0.006375</v>
      </c>
      <c r="D219" s="13">
        <v>-0.0011</v>
      </c>
      <c r="E219" s="13">
        <v>1.0</v>
      </c>
      <c r="F219" s="13">
        <v>1.0</v>
      </c>
      <c r="G219" s="28" t="s">
        <v>218</v>
      </c>
      <c r="H219" s="13">
        <v>127.72</v>
      </c>
      <c r="I219" s="13">
        <v>22.0</v>
      </c>
      <c r="J219" s="13">
        <v>0.0</v>
      </c>
      <c r="K219" s="28" t="s">
        <v>322</v>
      </c>
      <c r="L219" s="30">
        <v>42482.0</v>
      </c>
      <c r="M219" s="28" t="s">
        <v>220</v>
      </c>
      <c r="N219" s="29" t="s">
        <v>221</v>
      </c>
      <c r="O219" s="29">
        <v>0.9997</v>
      </c>
    </row>
    <row r="220" ht="15.75" customHeight="1">
      <c r="A220" s="28" t="s">
        <v>91</v>
      </c>
      <c r="B220" s="24">
        <v>0.0125</v>
      </c>
      <c r="C220" s="24"/>
      <c r="D220" s="13">
        <v>0.0043</v>
      </c>
      <c r="E220" s="13">
        <v>1.0</v>
      </c>
      <c r="F220" s="13">
        <v>1.0</v>
      </c>
      <c r="H220" s="13">
        <v>0.0</v>
      </c>
      <c r="I220" s="13">
        <v>22.0</v>
      </c>
      <c r="J220" s="13">
        <v>0.0</v>
      </c>
      <c r="K220" s="28" t="s">
        <v>323</v>
      </c>
      <c r="L220" s="30">
        <v>42482.0</v>
      </c>
      <c r="M220" s="28" t="s">
        <v>220</v>
      </c>
      <c r="N220" s="29" t="s">
        <v>221</v>
      </c>
      <c r="O220" s="29">
        <v>0.9997</v>
      </c>
    </row>
    <row r="221" ht="15.75" customHeight="1">
      <c r="A221" s="28" t="s">
        <v>93</v>
      </c>
      <c r="B221" s="24">
        <v>0.0029</v>
      </c>
      <c r="C221" s="24"/>
      <c r="D221" s="13">
        <v>-6.0E-4</v>
      </c>
      <c r="E221" s="13">
        <v>1.0</v>
      </c>
      <c r="F221" s="13">
        <v>1.0</v>
      </c>
      <c r="G221" s="28" t="s">
        <v>218</v>
      </c>
      <c r="H221" s="13">
        <v>124.56</v>
      </c>
      <c r="I221" s="13">
        <v>22.0</v>
      </c>
      <c r="J221" s="13">
        <v>0.0</v>
      </c>
      <c r="K221" s="28" t="s">
        <v>324</v>
      </c>
      <c r="L221" s="30">
        <v>42482.0</v>
      </c>
      <c r="M221" s="28" t="s">
        <v>220</v>
      </c>
      <c r="N221" s="29" t="s">
        <v>221</v>
      </c>
      <c r="O221" s="29">
        <v>0.9997</v>
      </c>
    </row>
    <row r="222" ht="15.75" customHeight="1">
      <c r="A222" s="28" t="s">
        <v>39</v>
      </c>
      <c r="B222" s="24">
        <v>0.0047</v>
      </c>
      <c r="C222" s="24"/>
      <c r="D222" s="13">
        <v>3.0E-4</v>
      </c>
      <c r="E222" s="13">
        <v>1.0</v>
      </c>
      <c r="F222" s="13">
        <v>1.0</v>
      </c>
      <c r="H222" s="13">
        <v>0.0</v>
      </c>
      <c r="I222" s="28" t="s">
        <v>41</v>
      </c>
      <c r="J222" s="13">
        <v>3.0</v>
      </c>
      <c r="K222" s="28" t="s">
        <v>325</v>
      </c>
      <c r="L222" s="30">
        <v>42482.0</v>
      </c>
      <c r="M222" s="28" t="s">
        <v>220</v>
      </c>
      <c r="N222" s="29" t="s">
        <v>221</v>
      </c>
      <c r="O222" s="29">
        <v>0.9997</v>
      </c>
    </row>
    <row r="223" ht="15.75" customHeight="1">
      <c r="A223" s="28" t="s">
        <v>45</v>
      </c>
      <c r="B223" s="24">
        <v>1.0379</v>
      </c>
      <c r="C223" s="24"/>
      <c r="D223" s="13">
        <v>0.5297</v>
      </c>
      <c r="E223" s="13">
        <v>1.0</v>
      </c>
      <c r="F223" s="13">
        <v>1.0</v>
      </c>
      <c r="H223" s="13">
        <v>103.79</v>
      </c>
      <c r="I223" s="28" t="s">
        <v>46</v>
      </c>
      <c r="J223" s="13">
        <v>3.0</v>
      </c>
      <c r="K223" s="28" t="s">
        <v>326</v>
      </c>
      <c r="L223" s="30">
        <v>42482.0</v>
      </c>
      <c r="M223" s="28" t="s">
        <v>220</v>
      </c>
      <c r="N223" s="29" t="s">
        <v>221</v>
      </c>
      <c r="O223" s="29">
        <v>0.9997</v>
      </c>
    </row>
    <row r="224" ht="15.75" customHeight="1">
      <c r="A224" s="28" t="s">
        <v>73</v>
      </c>
      <c r="B224" s="24">
        <v>0.0053</v>
      </c>
      <c r="C224" s="24"/>
      <c r="D224" s="13">
        <v>7.0E-4</v>
      </c>
      <c r="E224" s="13">
        <v>1.0</v>
      </c>
      <c r="F224" s="13">
        <v>1.0</v>
      </c>
      <c r="H224" s="13">
        <v>0.0</v>
      </c>
      <c r="I224" s="13">
        <v>23.0</v>
      </c>
      <c r="J224" s="13">
        <v>0.0</v>
      </c>
      <c r="K224" s="28" t="s">
        <v>327</v>
      </c>
      <c r="L224" s="30">
        <v>42482.0</v>
      </c>
      <c r="M224" s="28" t="s">
        <v>220</v>
      </c>
      <c r="N224" s="29" t="s">
        <v>221</v>
      </c>
      <c r="O224" s="29">
        <v>0.9997</v>
      </c>
    </row>
    <row r="225" ht="15.75" customHeight="1">
      <c r="A225" s="28" t="s">
        <v>75</v>
      </c>
      <c r="B225" s="24">
        <v>0.0044</v>
      </c>
      <c r="C225" s="24">
        <f>AVERAGE(B224:B225)</f>
        <v>0.00485</v>
      </c>
      <c r="D225" s="13">
        <v>2.0E-4</v>
      </c>
      <c r="E225" s="13">
        <v>1.0</v>
      </c>
      <c r="F225" s="13">
        <v>1.0</v>
      </c>
      <c r="G225" s="28" t="s">
        <v>49</v>
      </c>
      <c r="H225" s="13">
        <v>20.13</v>
      </c>
      <c r="I225" s="13">
        <v>23.0</v>
      </c>
      <c r="J225" s="13">
        <v>0.0</v>
      </c>
      <c r="K225" s="28" t="s">
        <v>328</v>
      </c>
      <c r="L225" s="30">
        <v>42482.0</v>
      </c>
      <c r="M225" s="28" t="s">
        <v>220</v>
      </c>
      <c r="N225" s="29" t="s">
        <v>221</v>
      </c>
      <c r="O225" s="29">
        <v>0.9997</v>
      </c>
    </row>
    <row r="226" ht="15.75" customHeight="1">
      <c r="A226" s="28" t="s">
        <v>73</v>
      </c>
      <c r="B226" s="24">
        <v>0.005</v>
      </c>
      <c r="C226" s="24"/>
      <c r="D226" s="13">
        <v>5.0E-4</v>
      </c>
      <c r="E226" s="13">
        <v>1.0</v>
      </c>
      <c r="F226" s="13">
        <v>1.0</v>
      </c>
      <c r="H226" s="13">
        <v>0.0</v>
      </c>
      <c r="I226" s="13">
        <v>23.0</v>
      </c>
      <c r="J226" s="13">
        <v>0.0</v>
      </c>
      <c r="K226" s="28" t="s">
        <v>329</v>
      </c>
      <c r="L226" s="30">
        <v>42482.0</v>
      </c>
      <c r="M226" s="28" t="s">
        <v>220</v>
      </c>
      <c r="N226" s="29" t="s">
        <v>221</v>
      </c>
      <c r="O226" s="29">
        <v>0.9997</v>
      </c>
    </row>
    <row r="227" ht="15.75" customHeight="1">
      <c r="A227" s="28" t="s">
        <v>75</v>
      </c>
      <c r="B227" s="24">
        <v>0.0076</v>
      </c>
      <c r="C227" s="24"/>
      <c r="D227" s="13">
        <v>0.0018</v>
      </c>
      <c r="E227" s="13">
        <v>1.0</v>
      </c>
      <c r="F227" s="13">
        <v>1.0</v>
      </c>
      <c r="H227" s="13">
        <v>-40.2</v>
      </c>
      <c r="I227" s="13">
        <v>23.0</v>
      </c>
      <c r="J227" s="13">
        <v>0.0</v>
      </c>
      <c r="K227" s="28" t="s">
        <v>330</v>
      </c>
      <c r="L227" s="30">
        <v>42482.0</v>
      </c>
      <c r="M227" s="28" t="s">
        <v>220</v>
      </c>
      <c r="N227" s="29" t="s">
        <v>221</v>
      </c>
      <c r="O227" s="29">
        <v>0.9997</v>
      </c>
    </row>
    <row r="228" ht="15.75" customHeight="1">
      <c r="A228" s="28" t="s">
        <v>331</v>
      </c>
      <c r="B228" s="24">
        <v>0.0038</v>
      </c>
      <c r="C228" s="24"/>
      <c r="D228" s="13">
        <v>-1.0E-4</v>
      </c>
      <c r="E228" s="13">
        <v>1.0</v>
      </c>
      <c r="F228" s="13">
        <v>1.0</v>
      </c>
      <c r="G228" s="28" t="s">
        <v>218</v>
      </c>
      <c r="H228" s="13">
        <v>0.0</v>
      </c>
      <c r="I228" s="13">
        <v>24.0</v>
      </c>
      <c r="J228" s="13">
        <v>0.0</v>
      </c>
      <c r="K228" s="28" t="s">
        <v>332</v>
      </c>
      <c r="L228" s="30">
        <v>42482.0</v>
      </c>
      <c r="M228" s="28" t="s">
        <v>220</v>
      </c>
      <c r="N228" s="29" t="s">
        <v>221</v>
      </c>
      <c r="O228" s="29">
        <v>0.9997</v>
      </c>
    </row>
    <row r="229" ht="15.75" customHeight="1">
      <c r="A229" s="28" t="s">
        <v>333</v>
      </c>
      <c r="B229" s="24">
        <v>0.0126</v>
      </c>
      <c r="C229" s="24">
        <f>AVERAGE(B228:B231)</f>
        <v>0.007925</v>
      </c>
      <c r="D229" s="13">
        <v>0.0044</v>
      </c>
      <c r="E229" s="13">
        <v>1.0</v>
      </c>
      <c r="F229" s="13">
        <v>1.0</v>
      </c>
      <c r="H229" s="13">
        <v>-107.56</v>
      </c>
      <c r="I229" s="13">
        <v>24.0</v>
      </c>
      <c r="J229" s="13">
        <v>0.0</v>
      </c>
      <c r="K229" s="28" t="s">
        <v>334</v>
      </c>
      <c r="L229" s="30">
        <v>42482.0</v>
      </c>
      <c r="M229" s="28" t="s">
        <v>220</v>
      </c>
      <c r="N229" s="29" t="s">
        <v>221</v>
      </c>
      <c r="O229" s="29">
        <v>0.9997</v>
      </c>
    </row>
    <row r="230" ht="15.75" customHeight="1">
      <c r="A230" s="28" t="s">
        <v>331</v>
      </c>
      <c r="B230" s="24">
        <v>0.0091</v>
      </c>
      <c r="C230" s="24"/>
      <c r="D230" s="13">
        <v>0.0027</v>
      </c>
      <c r="E230" s="13">
        <v>1.0</v>
      </c>
      <c r="F230" s="13">
        <v>1.0</v>
      </c>
      <c r="H230" s="13">
        <v>0.0</v>
      </c>
      <c r="I230" s="13">
        <v>24.0</v>
      </c>
      <c r="J230" s="13">
        <v>0.0</v>
      </c>
      <c r="K230" s="28" t="s">
        <v>335</v>
      </c>
      <c r="L230" s="30">
        <v>42482.0</v>
      </c>
      <c r="M230" s="28" t="s">
        <v>220</v>
      </c>
      <c r="N230" s="29" t="s">
        <v>221</v>
      </c>
      <c r="O230" s="29">
        <v>0.9997</v>
      </c>
    </row>
    <row r="231" ht="15.75" customHeight="1">
      <c r="A231" s="28" t="s">
        <v>333</v>
      </c>
      <c r="B231" s="24">
        <v>0.0062</v>
      </c>
      <c r="C231" s="24"/>
      <c r="D231" s="13">
        <v>0.0011</v>
      </c>
      <c r="E231" s="13">
        <v>1.0</v>
      </c>
      <c r="F231" s="13">
        <v>1.0</v>
      </c>
      <c r="H231" s="13">
        <v>38.13</v>
      </c>
      <c r="I231" s="13">
        <v>24.0</v>
      </c>
      <c r="J231" s="13">
        <v>0.0</v>
      </c>
      <c r="K231" s="28" t="s">
        <v>336</v>
      </c>
      <c r="L231" s="30">
        <v>42482.0</v>
      </c>
      <c r="M231" s="28" t="s">
        <v>220</v>
      </c>
      <c r="N231" s="29" t="s">
        <v>221</v>
      </c>
      <c r="O231" s="29">
        <v>0.9997</v>
      </c>
    </row>
    <row r="232" ht="15.75" customHeight="1">
      <c r="A232" s="28" t="s">
        <v>39</v>
      </c>
      <c r="B232" s="24">
        <v>0.0017</v>
      </c>
      <c r="C232" s="24"/>
      <c r="D232" s="13">
        <v>-0.0012</v>
      </c>
      <c r="E232" s="13">
        <v>1.0</v>
      </c>
      <c r="F232" s="13">
        <v>1.0</v>
      </c>
      <c r="G232" s="28" t="s">
        <v>218</v>
      </c>
      <c r="H232" s="13">
        <v>0.0</v>
      </c>
      <c r="I232" s="28" t="s">
        <v>41</v>
      </c>
      <c r="J232" s="13">
        <v>3.0</v>
      </c>
      <c r="K232" s="28" t="s">
        <v>337</v>
      </c>
      <c r="L232" s="30">
        <v>42482.0</v>
      </c>
      <c r="M232" s="28" t="s">
        <v>220</v>
      </c>
      <c r="N232" s="29" t="s">
        <v>221</v>
      </c>
      <c r="O232" s="29">
        <v>0.9997</v>
      </c>
    </row>
    <row r="233" ht="15.75" customHeight="1">
      <c r="A233" s="28" t="s">
        <v>45</v>
      </c>
      <c r="B233" s="24">
        <v>1.0496</v>
      </c>
      <c r="C233" s="24"/>
      <c r="D233" s="13">
        <v>0.5357</v>
      </c>
      <c r="E233" s="13">
        <v>1.0</v>
      </c>
      <c r="F233" s="13">
        <v>1.0</v>
      </c>
      <c r="H233" s="13">
        <v>104.96</v>
      </c>
      <c r="I233" s="28" t="s">
        <v>46</v>
      </c>
      <c r="J233" s="13">
        <v>3.0</v>
      </c>
      <c r="K233" s="28" t="s">
        <v>338</v>
      </c>
      <c r="L233" s="30">
        <v>42482.0</v>
      </c>
      <c r="M233" s="28" t="s">
        <v>220</v>
      </c>
      <c r="N233" s="29" t="s">
        <v>221</v>
      </c>
      <c r="O233" s="29">
        <v>0.9997</v>
      </c>
    </row>
    <row r="234" ht="15.75" customHeight="1">
      <c r="A234" s="28" t="s">
        <v>39</v>
      </c>
      <c r="B234" s="25">
        <v>4.27</v>
      </c>
      <c r="C234" s="24"/>
      <c r="D234" s="13">
        <v>-2.0E-4</v>
      </c>
      <c r="E234" s="13">
        <v>1.0</v>
      </c>
      <c r="F234" s="13">
        <v>1.0</v>
      </c>
      <c r="G234" s="28" t="s">
        <v>40</v>
      </c>
      <c r="H234" s="13">
        <v>0.0</v>
      </c>
      <c r="I234" s="28" t="s">
        <v>41</v>
      </c>
      <c r="J234" s="13">
        <v>3.0</v>
      </c>
      <c r="K234" s="28" t="s">
        <v>339</v>
      </c>
      <c r="L234" s="30">
        <v>42486.0</v>
      </c>
      <c r="M234" s="28" t="s">
        <v>340</v>
      </c>
      <c r="N234" s="29" t="s">
        <v>341</v>
      </c>
      <c r="O234" s="29">
        <v>0.9951</v>
      </c>
    </row>
    <row r="235" ht="15.75" customHeight="1">
      <c r="A235" s="28" t="s">
        <v>45</v>
      </c>
      <c r="B235" s="25">
        <v>52.2</v>
      </c>
      <c r="C235" s="24"/>
      <c r="D235" s="13">
        <v>0.2281</v>
      </c>
      <c r="E235" s="13">
        <v>1.0</v>
      </c>
      <c r="F235" s="13">
        <v>1.0</v>
      </c>
      <c r="H235" s="13">
        <v>104.4</v>
      </c>
      <c r="I235" s="28" t="s">
        <v>46</v>
      </c>
      <c r="J235" s="13">
        <v>3.0</v>
      </c>
      <c r="K235" s="28" t="s">
        <v>342</v>
      </c>
      <c r="L235" s="30">
        <v>42486.0</v>
      </c>
      <c r="M235" s="28" t="s">
        <v>340</v>
      </c>
      <c r="N235" s="29" t="s">
        <v>341</v>
      </c>
      <c r="O235" s="29">
        <v>0.9951</v>
      </c>
    </row>
    <row r="236" ht="15.75" customHeight="1">
      <c r="A236" s="28" t="s">
        <v>69</v>
      </c>
      <c r="B236" s="25">
        <v>1843.78</v>
      </c>
      <c r="C236" s="24"/>
      <c r="D236" s="13">
        <v>0.1668</v>
      </c>
      <c r="E236" s="13">
        <v>1.0</v>
      </c>
      <c r="F236" s="13">
        <v>1.0</v>
      </c>
      <c r="H236" s="13">
        <v>0.0</v>
      </c>
      <c r="I236" s="13">
        <v>1.0</v>
      </c>
      <c r="J236" s="13">
        <v>0.0</v>
      </c>
      <c r="K236" s="28" t="s">
        <v>343</v>
      </c>
      <c r="L236" s="30">
        <v>42486.0</v>
      </c>
      <c r="M236" s="28" t="s">
        <v>340</v>
      </c>
      <c r="N236" s="29" t="s">
        <v>341</v>
      </c>
      <c r="O236" s="29">
        <v>0.9951</v>
      </c>
    </row>
    <row r="237" ht="15.75" customHeight="1">
      <c r="A237" s="28" t="s">
        <v>71</v>
      </c>
      <c r="B237" s="25">
        <v>1874.45</v>
      </c>
      <c r="C237" s="24">
        <f>AVERAGE(B236:B237)</f>
        <v>1859.115</v>
      </c>
      <c r="D237" s="13">
        <v>0.1694</v>
      </c>
      <c r="E237" s="13">
        <v>1.0</v>
      </c>
      <c r="F237" s="13">
        <v>1.0</v>
      </c>
      <c r="H237" s="13">
        <v>-1.65</v>
      </c>
      <c r="I237" s="13">
        <v>1.0</v>
      </c>
      <c r="J237" s="13">
        <v>0.0</v>
      </c>
      <c r="K237" s="28" t="s">
        <v>344</v>
      </c>
      <c r="L237" s="30">
        <v>42486.0</v>
      </c>
      <c r="M237" s="28" t="s">
        <v>340</v>
      </c>
      <c r="N237" s="29" t="s">
        <v>341</v>
      </c>
      <c r="O237" s="29">
        <v>0.9951</v>
      </c>
    </row>
    <row r="238" ht="15.75" customHeight="1">
      <c r="A238" s="28" t="s">
        <v>65</v>
      </c>
      <c r="B238" s="25">
        <v>226.17</v>
      </c>
      <c r="C238" s="24"/>
      <c r="D238" s="13">
        <v>0.0015</v>
      </c>
      <c r="E238" s="13">
        <v>1.0</v>
      </c>
      <c r="F238" s="13">
        <v>1.0</v>
      </c>
      <c r="G238" s="28" t="s">
        <v>345</v>
      </c>
      <c r="H238" s="13">
        <v>0.0</v>
      </c>
      <c r="I238" s="13">
        <v>2.0</v>
      </c>
      <c r="J238" s="13">
        <v>0.0</v>
      </c>
      <c r="K238" s="28" t="s">
        <v>346</v>
      </c>
      <c r="L238" s="30">
        <v>42486.0</v>
      </c>
      <c r="M238" s="28" t="s">
        <v>340</v>
      </c>
      <c r="N238" s="29" t="s">
        <v>341</v>
      </c>
      <c r="O238" s="29">
        <v>0.9951</v>
      </c>
    </row>
    <row r="239" ht="15.75" customHeight="1">
      <c r="A239" s="28" t="s">
        <v>67</v>
      </c>
      <c r="B239" s="25">
        <v>259.96</v>
      </c>
      <c r="C239" s="24">
        <f>AVERAGE(B238:B239)</f>
        <v>243.065</v>
      </c>
      <c r="D239" s="13">
        <v>0.0058</v>
      </c>
      <c r="E239" s="13">
        <v>1.0</v>
      </c>
      <c r="F239" s="13">
        <v>1.0</v>
      </c>
      <c r="G239" s="28" t="s">
        <v>197</v>
      </c>
      <c r="H239" s="13">
        <v>-13.9</v>
      </c>
      <c r="I239" s="13">
        <v>2.0</v>
      </c>
      <c r="J239" s="13">
        <v>0.0</v>
      </c>
      <c r="K239" s="28" t="s">
        <v>347</v>
      </c>
      <c r="L239" s="30">
        <v>42486.0</v>
      </c>
      <c r="M239" s="28" t="s">
        <v>340</v>
      </c>
      <c r="N239" s="29" t="s">
        <v>341</v>
      </c>
      <c r="O239" s="29">
        <v>0.9951</v>
      </c>
    </row>
    <row r="240" ht="15.75" customHeight="1">
      <c r="A240" s="28" t="s">
        <v>61</v>
      </c>
      <c r="B240" s="25">
        <v>219.93</v>
      </c>
      <c r="C240" s="24"/>
      <c r="D240" s="13">
        <v>7.0E-4</v>
      </c>
      <c r="E240" s="13">
        <v>1.0</v>
      </c>
      <c r="F240" s="13">
        <v>1.0</v>
      </c>
      <c r="G240" s="28" t="s">
        <v>345</v>
      </c>
      <c r="H240" s="13">
        <v>0.0</v>
      </c>
      <c r="I240" s="13">
        <v>3.0</v>
      </c>
      <c r="J240" s="13">
        <v>0.0</v>
      </c>
      <c r="K240" s="28" t="s">
        <v>348</v>
      </c>
      <c r="L240" s="30">
        <v>42486.0</v>
      </c>
      <c r="M240" s="28" t="s">
        <v>340</v>
      </c>
      <c r="N240" s="29" t="s">
        <v>341</v>
      </c>
      <c r="O240" s="29">
        <v>0.9951</v>
      </c>
    </row>
    <row r="241" ht="15.75" customHeight="1">
      <c r="A241" s="28" t="s">
        <v>63</v>
      </c>
      <c r="B241" s="25">
        <v>220.71</v>
      </c>
      <c r="C241" s="24">
        <f>AVERAGE(B240:B241)</f>
        <v>220.32</v>
      </c>
      <c r="D241" s="13">
        <v>8.0E-4</v>
      </c>
      <c r="E241" s="13">
        <v>1.0</v>
      </c>
      <c r="F241" s="13">
        <v>1.0</v>
      </c>
      <c r="G241" s="28" t="s">
        <v>345</v>
      </c>
      <c r="H241" s="13">
        <v>-0.35</v>
      </c>
      <c r="I241" s="13">
        <v>3.0</v>
      </c>
      <c r="J241" s="13">
        <v>0.0</v>
      </c>
      <c r="K241" s="28" t="s">
        <v>349</v>
      </c>
      <c r="L241" s="30">
        <v>42486.0</v>
      </c>
      <c r="M241" s="28" t="s">
        <v>340</v>
      </c>
      <c r="N241" s="29" t="s">
        <v>341</v>
      </c>
      <c r="O241" s="29">
        <v>0.9951</v>
      </c>
    </row>
    <row r="242" ht="15.75" customHeight="1">
      <c r="A242" s="28" t="s">
        <v>57</v>
      </c>
      <c r="B242" s="25">
        <v>213.71</v>
      </c>
      <c r="C242" s="24"/>
      <c r="D242" s="13">
        <v>-2.0E-4</v>
      </c>
      <c r="E242" s="13">
        <v>1.0</v>
      </c>
      <c r="F242" s="13">
        <v>1.0</v>
      </c>
      <c r="G242" s="28" t="s">
        <v>40</v>
      </c>
      <c r="H242" s="13">
        <v>0.0</v>
      </c>
      <c r="I242" s="13">
        <v>4.0</v>
      </c>
      <c r="J242" s="13">
        <v>0.0</v>
      </c>
      <c r="K242" s="28" t="s">
        <v>350</v>
      </c>
      <c r="L242" s="30">
        <v>42486.0</v>
      </c>
      <c r="M242" s="28" t="s">
        <v>340</v>
      </c>
      <c r="N242" s="29" t="s">
        <v>341</v>
      </c>
      <c r="O242" s="29">
        <v>0.9951</v>
      </c>
    </row>
    <row r="243" ht="15.75" customHeight="1">
      <c r="A243" s="28" t="s">
        <v>59</v>
      </c>
      <c r="B243" s="25">
        <v>222.27</v>
      </c>
      <c r="C243" s="24">
        <f>AVERAGE(B242:B243)</f>
        <v>217.99</v>
      </c>
      <c r="D243" s="13">
        <v>0.001</v>
      </c>
      <c r="E243" s="13">
        <v>1.0</v>
      </c>
      <c r="F243" s="13">
        <v>1.0</v>
      </c>
      <c r="G243" s="28" t="s">
        <v>345</v>
      </c>
      <c r="H243" s="13">
        <v>-3.93</v>
      </c>
      <c r="I243" s="13">
        <v>4.0</v>
      </c>
      <c r="J243" s="13">
        <v>0.0</v>
      </c>
      <c r="K243" s="28" t="s">
        <v>351</v>
      </c>
      <c r="L243" s="30">
        <v>42486.0</v>
      </c>
      <c r="M243" s="28" t="s">
        <v>340</v>
      </c>
      <c r="N243" s="29" t="s">
        <v>341</v>
      </c>
      <c r="O243" s="29">
        <v>0.9951</v>
      </c>
    </row>
    <row r="244" ht="15.75" customHeight="1">
      <c r="A244" s="28" t="s">
        <v>53</v>
      </c>
      <c r="B244" s="25">
        <v>212.93</v>
      </c>
      <c r="C244" s="24"/>
      <c r="D244" s="13">
        <v>-3.0E-4</v>
      </c>
      <c r="E244" s="13">
        <v>1.0</v>
      </c>
      <c r="F244" s="13">
        <v>1.0</v>
      </c>
      <c r="G244" s="28" t="s">
        <v>40</v>
      </c>
      <c r="H244" s="13">
        <v>0.0</v>
      </c>
      <c r="I244" s="13">
        <v>5.0</v>
      </c>
      <c r="J244" s="13">
        <v>0.0</v>
      </c>
      <c r="K244" s="28" t="s">
        <v>352</v>
      </c>
      <c r="L244" s="30">
        <v>42486.0</v>
      </c>
      <c r="M244" s="28" t="s">
        <v>340</v>
      </c>
      <c r="N244" s="29" t="s">
        <v>341</v>
      </c>
      <c r="O244" s="29">
        <v>0.9951</v>
      </c>
    </row>
    <row r="245" ht="15.75" customHeight="1">
      <c r="A245" s="28" t="s">
        <v>55</v>
      </c>
      <c r="B245" s="25">
        <v>223.05</v>
      </c>
      <c r="C245" s="24">
        <f>AVERAGE(B244:B245)</f>
        <v>217.99</v>
      </c>
      <c r="D245" s="13">
        <v>0.0011</v>
      </c>
      <c r="E245" s="13">
        <v>1.0</v>
      </c>
      <c r="F245" s="13">
        <v>1.0</v>
      </c>
      <c r="G245" s="28" t="s">
        <v>345</v>
      </c>
      <c r="H245" s="13">
        <v>-4.64</v>
      </c>
      <c r="I245" s="13">
        <v>5.0</v>
      </c>
      <c r="J245" s="13">
        <v>0.0</v>
      </c>
      <c r="K245" s="28" t="s">
        <v>353</v>
      </c>
      <c r="L245" s="30">
        <v>42486.0</v>
      </c>
      <c r="M245" s="28" t="s">
        <v>340</v>
      </c>
      <c r="N245" s="29" t="s">
        <v>341</v>
      </c>
      <c r="O245" s="29">
        <v>0.9951</v>
      </c>
    </row>
    <row r="246" ht="15.75" customHeight="1">
      <c r="A246" s="28" t="s">
        <v>48</v>
      </c>
      <c r="B246" s="25">
        <v>1382.65</v>
      </c>
      <c r="C246" s="24"/>
      <c r="D246" s="13">
        <v>0.1259</v>
      </c>
      <c r="E246" s="13">
        <v>1.0</v>
      </c>
      <c r="F246" s="13">
        <v>1.0</v>
      </c>
      <c r="H246" s="13">
        <v>0.0</v>
      </c>
      <c r="I246" s="13">
        <v>6.0</v>
      </c>
      <c r="J246" s="13">
        <v>0.0</v>
      </c>
      <c r="K246" s="28" t="s">
        <v>354</v>
      </c>
      <c r="L246" s="30">
        <v>42486.0</v>
      </c>
      <c r="M246" s="28" t="s">
        <v>340</v>
      </c>
      <c r="N246" s="29" t="s">
        <v>341</v>
      </c>
      <c r="O246" s="29">
        <v>0.9951</v>
      </c>
    </row>
    <row r="247" ht="15.75" customHeight="1">
      <c r="A247" s="28" t="s">
        <v>51</v>
      </c>
      <c r="B247" s="25">
        <v>1375.1</v>
      </c>
      <c r="C247" s="24">
        <f>AVERAGE(B246:B247)</f>
        <v>1378.875</v>
      </c>
      <c r="D247" s="13">
        <v>0.1252</v>
      </c>
      <c r="E247" s="13">
        <v>1.0</v>
      </c>
      <c r="F247" s="13">
        <v>1.0</v>
      </c>
      <c r="H247" s="13">
        <v>0.55</v>
      </c>
      <c r="I247" s="13">
        <v>6.0</v>
      </c>
      <c r="J247" s="13">
        <v>0.0</v>
      </c>
      <c r="K247" s="28" t="s">
        <v>355</v>
      </c>
      <c r="L247" s="30">
        <v>42486.0</v>
      </c>
      <c r="M247" s="28" t="s">
        <v>340</v>
      </c>
      <c r="N247" s="29" t="s">
        <v>341</v>
      </c>
      <c r="O247" s="29">
        <v>0.9951</v>
      </c>
    </row>
    <row r="248" ht="15.75" customHeight="1">
      <c r="A248" s="28" t="s">
        <v>81</v>
      </c>
      <c r="B248" s="25">
        <v>245.76</v>
      </c>
      <c r="C248" s="24"/>
      <c r="D248" s="13">
        <v>0.004</v>
      </c>
      <c r="E248" s="13">
        <v>1.0</v>
      </c>
      <c r="F248" s="13">
        <v>1.0</v>
      </c>
      <c r="G248" s="28" t="s">
        <v>197</v>
      </c>
      <c r="H248" s="13">
        <v>0.0</v>
      </c>
      <c r="I248" s="13">
        <v>7.0</v>
      </c>
      <c r="J248" s="13">
        <v>0.0</v>
      </c>
      <c r="K248" s="28" t="s">
        <v>356</v>
      </c>
      <c r="L248" s="30">
        <v>42486.0</v>
      </c>
      <c r="M248" s="28" t="s">
        <v>340</v>
      </c>
      <c r="N248" s="29" t="s">
        <v>341</v>
      </c>
      <c r="O248" s="29">
        <v>0.9951</v>
      </c>
    </row>
    <row r="249" ht="15.75" customHeight="1">
      <c r="A249" s="28" t="s">
        <v>83</v>
      </c>
      <c r="B249" s="25">
        <v>223.83</v>
      </c>
      <c r="C249" s="24">
        <f>AVERAGE(B248:B249)</f>
        <v>234.795</v>
      </c>
      <c r="D249" s="13">
        <v>0.0012</v>
      </c>
      <c r="E249" s="13">
        <v>1.0</v>
      </c>
      <c r="F249" s="13">
        <v>1.0</v>
      </c>
      <c r="G249" s="28" t="s">
        <v>345</v>
      </c>
      <c r="H249" s="13">
        <v>9.34</v>
      </c>
      <c r="I249" s="13">
        <v>7.0</v>
      </c>
      <c r="J249" s="13">
        <v>0.0</v>
      </c>
      <c r="K249" s="28" t="s">
        <v>357</v>
      </c>
      <c r="L249" s="30">
        <v>42486.0</v>
      </c>
      <c r="M249" s="28" t="s">
        <v>340</v>
      </c>
      <c r="N249" s="29" t="s">
        <v>341</v>
      </c>
      <c r="O249" s="29">
        <v>0.9951</v>
      </c>
    </row>
    <row r="250" ht="15.75" customHeight="1">
      <c r="A250" s="28" t="s">
        <v>103</v>
      </c>
      <c r="B250" s="25">
        <v>1920.75</v>
      </c>
      <c r="C250" s="24"/>
      <c r="D250" s="13">
        <v>0.1733</v>
      </c>
      <c r="E250" s="13">
        <v>1.0</v>
      </c>
      <c r="F250" s="13">
        <v>1.0</v>
      </c>
      <c r="H250" s="13">
        <v>0.0</v>
      </c>
      <c r="I250" s="13">
        <v>8.0</v>
      </c>
      <c r="J250" s="13">
        <v>0.0</v>
      </c>
      <c r="K250" s="28" t="s">
        <v>358</v>
      </c>
      <c r="L250" s="30">
        <v>42486.0</v>
      </c>
      <c r="M250" s="28" t="s">
        <v>340</v>
      </c>
      <c r="N250" s="29" t="s">
        <v>341</v>
      </c>
      <c r="O250" s="29">
        <v>0.9951</v>
      </c>
    </row>
    <row r="251" ht="15.75" customHeight="1">
      <c r="A251" s="28" t="s">
        <v>105</v>
      </c>
      <c r="B251" s="25">
        <v>1640.44</v>
      </c>
      <c r="C251" s="24"/>
      <c r="D251" s="13">
        <v>0.1492</v>
      </c>
      <c r="E251" s="13">
        <v>1.0</v>
      </c>
      <c r="F251" s="13">
        <v>1.0</v>
      </c>
      <c r="H251" s="13">
        <v>15.74</v>
      </c>
      <c r="I251" s="13">
        <v>8.0</v>
      </c>
      <c r="J251" s="13">
        <v>0.0</v>
      </c>
      <c r="K251" s="28" t="s">
        <v>359</v>
      </c>
      <c r="L251" s="30">
        <v>42486.0</v>
      </c>
      <c r="M251" s="28" t="s">
        <v>340</v>
      </c>
      <c r="N251" s="29" t="s">
        <v>341</v>
      </c>
      <c r="O251" s="29">
        <v>0.9951</v>
      </c>
    </row>
    <row r="252" ht="15.75" customHeight="1">
      <c r="A252" s="28" t="s">
        <v>103</v>
      </c>
      <c r="B252" s="25">
        <v>2037.5</v>
      </c>
      <c r="C252" s="24"/>
      <c r="D252" s="13">
        <v>0.183</v>
      </c>
      <c r="E252" s="13">
        <v>1.0</v>
      </c>
      <c r="F252" s="13">
        <v>1.0</v>
      </c>
      <c r="H252" s="13">
        <v>0.0</v>
      </c>
      <c r="I252" s="13">
        <v>8.0</v>
      </c>
      <c r="J252" s="13">
        <v>0.0</v>
      </c>
      <c r="K252" s="28" t="s">
        <v>360</v>
      </c>
      <c r="L252" s="30">
        <v>42486.0</v>
      </c>
      <c r="M252" s="28" t="s">
        <v>340</v>
      </c>
      <c r="N252" s="29" t="s">
        <v>341</v>
      </c>
      <c r="O252" s="29">
        <v>0.9951</v>
      </c>
    </row>
    <row r="253" ht="15.75" customHeight="1">
      <c r="A253" s="28" t="s">
        <v>105</v>
      </c>
      <c r="B253" s="25">
        <v>2082.63</v>
      </c>
      <c r="C253" s="24">
        <f>AVERAGE(B252:B253)</f>
        <v>2060.065</v>
      </c>
      <c r="D253" s="13">
        <v>0.1867</v>
      </c>
      <c r="E253" s="13">
        <v>1.0</v>
      </c>
      <c r="F253" s="13">
        <v>1.0</v>
      </c>
      <c r="H253" s="13">
        <v>-2.19</v>
      </c>
      <c r="I253" s="13">
        <v>8.0</v>
      </c>
      <c r="J253" s="13">
        <v>0.0</v>
      </c>
      <c r="K253" s="28" t="s">
        <v>361</v>
      </c>
      <c r="L253" s="30">
        <v>42486.0</v>
      </c>
      <c r="M253" s="28" t="s">
        <v>340</v>
      </c>
      <c r="N253" s="29" t="s">
        <v>341</v>
      </c>
      <c r="O253" s="29">
        <v>0.9951</v>
      </c>
    </row>
    <row r="254" ht="15.75" customHeight="1">
      <c r="A254" s="28" t="s">
        <v>139</v>
      </c>
      <c r="B254" s="25">
        <v>1969.82</v>
      </c>
      <c r="C254" s="24"/>
      <c r="D254" s="13">
        <v>0.1774</v>
      </c>
      <c r="E254" s="13">
        <v>1.0</v>
      </c>
      <c r="F254" s="13">
        <v>1.0</v>
      </c>
      <c r="H254" s="13">
        <v>0.0</v>
      </c>
      <c r="I254" s="13">
        <v>9.0</v>
      </c>
      <c r="J254" s="13">
        <v>0.0</v>
      </c>
      <c r="K254" s="28" t="s">
        <v>362</v>
      </c>
      <c r="L254" s="30">
        <v>42486.0</v>
      </c>
      <c r="M254" s="28" t="s">
        <v>340</v>
      </c>
      <c r="N254" s="29" t="s">
        <v>341</v>
      </c>
      <c r="O254" s="29">
        <v>0.9951</v>
      </c>
    </row>
    <row r="255" ht="15.75" customHeight="1">
      <c r="A255" s="28" t="s">
        <v>141</v>
      </c>
      <c r="B255" s="25">
        <v>2025.36</v>
      </c>
      <c r="C255" s="24">
        <f>AVERAGE(B254:B255)</f>
        <v>1997.59</v>
      </c>
      <c r="D255" s="13">
        <v>0.182</v>
      </c>
      <c r="E255" s="13">
        <v>1.0</v>
      </c>
      <c r="F255" s="13">
        <v>1.0</v>
      </c>
      <c r="H255" s="13">
        <v>-2.78</v>
      </c>
      <c r="I255" s="13">
        <v>9.0</v>
      </c>
      <c r="J255" s="13">
        <v>0.0</v>
      </c>
      <c r="K255" s="28" t="s">
        <v>363</v>
      </c>
      <c r="L255" s="30">
        <v>42486.0</v>
      </c>
      <c r="M255" s="28" t="s">
        <v>340</v>
      </c>
      <c r="N255" s="29" t="s">
        <v>341</v>
      </c>
      <c r="O255" s="29">
        <v>0.9951</v>
      </c>
    </row>
    <row r="256" ht="15.75" customHeight="1">
      <c r="A256" s="28" t="s">
        <v>39</v>
      </c>
      <c r="B256" s="25">
        <v>4.37</v>
      </c>
      <c r="C256" s="24"/>
      <c r="D256" s="13">
        <v>4.0E-4</v>
      </c>
      <c r="E256" s="13">
        <v>1.0</v>
      </c>
      <c r="F256" s="13">
        <v>1.0</v>
      </c>
      <c r="G256" s="28" t="s">
        <v>345</v>
      </c>
      <c r="H256" s="13">
        <v>0.0</v>
      </c>
      <c r="I256" s="28" t="s">
        <v>41</v>
      </c>
      <c r="J256" s="13">
        <v>3.0</v>
      </c>
      <c r="K256" s="28" t="s">
        <v>364</v>
      </c>
      <c r="L256" s="30">
        <v>42486.0</v>
      </c>
      <c r="M256" s="28" t="s">
        <v>340</v>
      </c>
      <c r="N256" s="29" t="s">
        <v>341</v>
      </c>
      <c r="O256" s="29">
        <v>0.9951</v>
      </c>
    </row>
    <row r="257" ht="15.75" customHeight="1">
      <c r="A257" s="28" t="s">
        <v>45</v>
      </c>
      <c r="B257" s="25">
        <v>51.85</v>
      </c>
      <c r="C257" s="24"/>
      <c r="D257" s="13">
        <v>0.2268</v>
      </c>
      <c r="E257" s="13">
        <v>1.0</v>
      </c>
      <c r="F257" s="13">
        <v>1.0</v>
      </c>
      <c r="H257" s="13">
        <v>103.71</v>
      </c>
      <c r="I257" s="28" t="s">
        <v>46</v>
      </c>
      <c r="J257" s="13">
        <v>3.0</v>
      </c>
      <c r="K257" s="28" t="s">
        <v>365</v>
      </c>
      <c r="L257" s="30">
        <v>42486.0</v>
      </c>
      <c r="M257" s="28" t="s">
        <v>340</v>
      </c>
      <c r="N257" s="29" t="s">
        <v>341</v>
      </c>
      <c r="O257" s="29">
        <v>0.9951</v>
      </c>
    </row>
    <row r="258" ht="15.75" customHeight="1">
      <c r="A258" s="28" t="s">
        <v>135</v>
      </c>
      <c r="B258" s="25">
        <v>223.05</v>
      </c>
      <c r="C258" s="24"/>
      <c r="D258" s="13">
        <v>0.0011</v>
      </c>
      <c r="E258" s="13">
        <v>1.0</v>
      </c>
      <c r="F258" s="13">
        <v>1.0</v>
      </c>
      <c r="G258" s="28" t="s">
        <v>345</v>
      </c>
      <c r="H258" s="13">
        <v>0.0</v>
      </c>
      <c r="I258" s="13">
        <v>10.0</v>
      </c>
      <c r="J258" s="13">
        <v>0.0</v>
      </c>
      <c r="K258" s="28" t="s">
        <v>366</v>
      </c>
      <c r="L258" s="30">
        <v>42486.0</v>
      </c>
      <c r="M258" s="28" t="s">
        <v>340</v>
      </c>
      <c r="N258" s="29" t="s">
        <v>341</v>
      </c>
      <c r="O258" s="29">
        <v>0.9951</v>
      </c>
    </row>
    <row r="259" ht="15.75" customHeight="1">
      <c r="A259" s="28" t="s">
        <v>137</v>
      </c>
      <c r="B259" s="25">
        <v>229.29</v>
      </c>
      <c r="C259" s="24">
        <f>AVERAGE(B258:B259)</f>
        <v>226.17</v>
      </c>
      <c r="D259" s="13">
        <v>0.0019</v>
      </c>
      <c r="E259" s="13">
        <v>1.0</v>
      </c>
      <c r="F259" s="13">
        <v>1.0</v>
      </c>
      <c r="G259" s="28" t="s">
        <v>197</v>
      </c>
      <c r="H259" s="13">
        <v>-2.76</v>
      </c>
      <c r="I259" s="13">
        <v>10.0</v>
      </c>
      <c r="J259" s="13">
        <v>0.0</v>
      </c>
      <c r="K259" s="28" t="s">
        <v>367</v>
      </c>
      <c r="L259" s="30">
        <v>42486.0</v>
      </c>
      <c r="M259" s="28" t="s">
        <v>340</v>
      </c>
      <c r="N259" s="29" t="s">
        <v>341</v>
      </c>
      <c r="O259" s="29">
        <v>0.9951</v>
      </c>
    </row>
    <row r="260" ht="15.75" customHeight="1">
      <c r="A260" s="28" t="s">
        <v>107</v>
      </c>
      <c r="B260" s="25">
        <v>212.93</v>
      </c>
      <c r="C260" s="24"/>
      <c r="D260" s="13">
        <v>-3.0E-4</v>
      </c>
      <c r="E260" s="13">
        <v>1.0</v>
      </c>
      <c r="F260" s="13">
        <v>1.0</v>
      </c>
      <c r="G260" s="28" t="s">
        <v>40</v>
      </c>
      <c r="H260" s="13">
        <v>0.0</v>
      </c>
      <c r="I260" s="13">
        <v>11.0</v>
      </c>
      <c r="J260" s="13">
        <v>0.0</v>
      </c>
      <c r="K260" s="28" t="s">
        <v>368</v>
      </c>
      <c r="L260" s="30">
        <v>42486.0</v>
      </c>
      <c r="M260" s="28" t="s">
        <v>340</v>
      </c>
      <c r="N260" s="29" t="s">
        <v>341</v>
      </c>
      <c r="O260" s="29">
        <v>0.9951</v>
      </c>
    </row>
    <row r="261" ht="15.75" customHeight="1">
      <c r="A261" s="28" t="s">
        <v>109</v>
      </c>
      <c r="B261" s="25">
        <v>216.82</v>
      </c>
      <c r="C261" s="24">
        <f>AVERAGE(B260:B261)</f>
        <v>214.875</v>
      </c>
      <c r="D261" s="13">
        <v>3.0E-4</v>
      </c>
      <c r="E261" s="13">
        <v>1.0</v>
      </c>
      <c r="F261" s="13">
        <v>1.0</v>
      </c>
      <c r="G261" s="28" t="s">
        <v>345</v>
      </c>
      <c r="H261" s="13">
        <v>-1.81</v>
      </c>
      <c r="I261" s="13">
        <v>11.0</v>
      </c>
      <c r="J261" s="13">
        <v>0.0</v>
      </c>
      <c r="K261" s="28" t="s">
        <v>369</v>
      </c>
      <c r="L261" s="30">
        <v>42486.0</v>
      </c>
      <c r="M261" s="28" t="s">
        <v>340</v>
      </c>
      <c r="N261" s="29" t="s">
        <v>341</v>
      </c>
      <c r="O261" s="29">
        <v>0.9951</v>
      </c>
    </row>
    <row r="262" ht="15.75" customHeight="1">
      <c r="A262" s="28" t="s">
        <v>85</v>
      </c>
      <c r="B262" s="25">
        <v>1830.85</v>
      </c>
      <c r="C262" s="24"/>
      <c r="D262" s="13">
        <v>0.1657</v>
      </c>
      <c r="E262" s="13">
        <v>1.0</v>
      </c>
      <c r="F262" s="13">
        <v>1.0</v>
      </c>
      <c r="H262" s="13">
        <v>0.0</v>
      </c>
      <c r="I262" s="13">
        <v>23.0</v>
      </c>
      <c r="J262" s="13">
        <v>0.0</v>
      </c>
      <c r="K262" s="28" t="s">
        <v>370</v>
      </c>
      <c r="L262" s="30">
        <v>42486.0</v>
      </c>
      <c r="M262" s="28" t="s">
        <v>340</v>
      </c>
      <c r="N262" s="29" t="s">
        <v>341</v>
      </c>
      <c r="O262" s="29">
        <v>0.9951</v>
      </c>
    </row>
    <row r="263" ht="15.75" customHeight="1">
      <c r="A263" s="28" t="s">
        <v>87</v>
      </c>
      <c r="B263" s="25">
        <v>1794.58</v>
      </c>
      <c r="C263" s="24">
        <f>AVERAGE(B262:B263)</f>
        <v>1812.715</v>
      </c>
      <c r="D263" s="13">
        <v>0.1626</v>
      </c>
      <c r="E263" s="13">
        <v>1.0</v>
      </c>
      <c r="F263" s="13">
        <v>1.0</v>
      </c>
      <c r="H263" s="13">
        <v>2.0</v>
      </c>
      <c r="I263" s="13">
        <v>23.0</v>
      </c>
      <c r="J263" s="13">
        <v>0.0</v>
      </c>
      <c r="K263" s="28" t="s">
        <v>371</v>
      </c>
      <c r="L263" s="30">
        <v>42486.0</v>
      </c>
      <c r="M263" s="28" t="s">
        <v>340</v>
      </c>
      <c r="N263" s="29" t="s">
        <v>341</v>
      </c>
      <c r="O263" s="29">
        <v>0.9951</v>
      </c>
    </row>
    <row r="264" ht="15.75" customHeight="1">
      <c r="A264" s="28" t="s">
        <v>147</v>
      </c>
      <c r="B264" s="25">
        <v>210.6</v>
      </c>
      <c r="C264" s="24"/>
      <c r="D264" s="13">
        <v>-6.0E-4</v>
      </c>
      <c r="E264" s="13">
        <v>1.0</v>
      </c>
      <c r="F264" s="13">
        <v>1.0</v>
      </c>
      <c r="G264" s="28" t="s">
        <v>40</v>
      </c>
      <c r="H264" s="13">
        <v>0.0</v>
      </c>
      <c r="I264" s="13">
        <v>24.0</v>
      </c>
      <c r="J264" s="13">
        <v>0.0</v>
      </c>
      <c r="K264" s="28" t="s">
        <v>372</v>
      </c>
      <c r="L264" s="30">
        <v>42486.0</v>
      </c>
      <c r="M264" s="28" t="s">
        <v>340</v>
      </c>
      <c r="N264" s="29" t="s">
        <v>341</v>
      </c>
      <c r="O264" s="29">
        <v>0.9951</v>
      </c>
    </row>
    <row r="265" ht="15.75" customHeight="1">
      <c r="A265" s="28" t="s">
        <v>149</v>
      </c>
      <c r="B265" s="25">
        <v>236.34</v>
      </c>
      <c r="C265" s="24">
        <f>AVERAGE(B264:B265)</f>
        <v>223.47</v>
      </c>
      <c r="D265" s="13">
        <v>0.0028</v>
      </c>
      <c r="E265" s="13">
        <v>1.0</v>
      </c>
      <c r="F265" s="13">
        <v>1.0</v>
      </c>
      <c r="G265" s="28" t="s">
        <v>197</v>
      </c>
      <c r="H265" s="13">
        <v>-11.52</v>
      </c>
      <c r="I265" s="13">
        <v>24.0</v>
      </c>
      <c r="J265" s="13">
        <v>0.0</v>
      </c>
      <c r="K265" s="28" t="s">
        <v>373</v>
      </c>
      <c r="L265" s="30">
        <v>42486.0</v>
      </c>
      <c r="M265" s="28" t="s">
        <v>340</v>
      </c>
      <c r="N265" s="29" t="s">
        <v>341</v>
      </c>
      <c r="O265" s="29">
        <v>0.9951</v>
      </c>
    </row>
    <row r="266" ht="15.75" customHeight="1">
      <c r="A266" s="28" t="s">
        <v>283</v>
      </c>
      <c r="B266" s="25">
        <v>4181.63</v>
      </c>
      <c r="C266" s="24"/>
      <c r="D266" s="13">
        <v>0.3363</v>
      </c>
      <c r="E266" s="13">
        <v>1.0</v>
      </c>
      <c r="F266" s="13">
        <v>1.0</v>
      </c>
      <c r="G266" s="28" t="s">
        <v>374</v>
      </c>
      <c r="H266" s="13">
        <v>0.0</v>
      </c>
      <c r="I266" s="13">
        <v>25.0</v>
      </c>
      <c r="J266" s="13">
        <v>0.0</v>
      </c>
      <c r="K266" s="28" t="s">
        <v>375</v>
      </c>
      <c r="L266" s="30">
        <v>42486.0</v>
      </c>
      <c r="M266" s="28" t="s">
        <v>340</v>
      </c>
      <c r="N266" s="29" t="s">
        <v>341</v>
      </c>
      <c r="O266" s="29">
        <v>0.9951</v>
      </c>
    </row>
    <row r="267" ht="15.75" customHeight="1">
      <c r="A267" s="28" t="s">
        <v>285</v>
      </c>
      <c r="B267" s="25">
        <v>4107.53</v>
      </c>
      <c r="C267" s="24"/>
      <c r="D267" s="13">
        <v>0.3316</v>
      </c>
      <c r="E267" s="13">
        <v>1.0</v>
      </c>
      <c r="F267" s="13">
        <v>1.0</v>
      </c>
      <c r="G267" s="28" t="s">
        <v>374</v>
      </c>
      <c r="H267" s="13">
        <v>1.79</v>
      </c>
      <c r="I267" s="13">
        <v>25.0</v>
      </c>
      <c r="J267" s="13">
        <v>0.0</v>
      </c>
      <c r="K267" s="28" t="s">
        <v>376</v>
      </c>
      <c r="L267" s="30">
        <v>42486.0</v>
      </c>
      <c r="M267" s="28" t="s">
        <v>340</v>
      </c>
      <c r="N267" s="29" t="s">
        <v>341</v>
      </c>
      <c r="O267" s="29">
        <v>0.9951</v>
      </c>
    </row>
    <row r="268" ht="15.75" customHeight="1">
      <c r="A268" s="28" t="s">
        <v>283</v>
      </c>
      <c r="B268" s="25">
        <v>4211.73</v>
      </c>
      <c r="C268" s="24"/>
      <c r="D268" s="13">
        <v>0.3382</v>
      </c>
      <c r="E268" s="13">
        <v>1.0</v>
      </c>
      <c r="F268" s="13">
        <v>1.0</v>
      </c>
      <c r="G268" s="28" t="s">
        <v>374</v>
      </c>
      <c r="H268" s="13">
        <v>0.0</v>
      </c>
      <c r="I268" s="13">
        <v>25.0</v>
      </c>
      <c r="J268" s="13">
        <v>0.0</v>
      </c>
      <c r="K268" s="28" t="s">
        <v>377</v>
      </c>
      <c r="L268" s="30">
        <v>42486.0</v>
      </c>
      <c r="M268" s="28" t="s">
        <v>340</v>
      </c>
      <c r="N268" s="29" t="s">
        <v>341</v>
      </c>
      <c r="O268" s="29">
        <v>0.9951</v>
      </c>
    </row>
    <row r="269" ht="15.75" customHeight="1">
      <c r="A269" s="28" t="s">
        <v>285</v>
      </c>
      <c r="B269" s="25">
        <v>4251.47</v>
      </c>
      <c r="C269" s="24"/>
      <c r="D269" s="13">
        <v>0.3407</v>
      </c>
      <c r="E269" s="13">
        <v>1.0</v>
      </c>
      <c r="F269" s="13">
        <v>1.0</v>
      </c>
      <c r="G269" s="28" t="s">
        <v>374</v>
      </c>
      <c r="H269" s="13">
        <v>-0.94</v>
      </c>
      <c r="I269" s="13">
        <v>25.0</v>
      </c>
      <c r="J269" s="13">
        <v>0.0</v>
      </c>
      <c r="K269" s="28" t="s">
        <v>378</v>
      </c>
      <c r="L269" s="30">
        <v>42486.0</v>
      </c>
      <c r="M269" s="28" t="s">
        <v>340</v>
      </c>
      <c r="N269" s="29" t="s">
        <v>341</v>
      </c>
      <c r="O269" s="29">
        <v>0.9951</v>
      </c>
    </row>
    <row r="270" ht="15.75" customHeight="1">
      <c r="A270" s="28" t="s">
        <v>283</v>
      </c>
      <c r="B270" s="25">
        <v>4168.19</v>
      </c>
      <c r="C270" s="24"/>
      <c r="D270" s="13">
        <v>0.3354</v>
      </c>
      <c r="E270" s="13">
        <v>1.0</v>
      </c>
      <c r="F270" s="13">
        <v>1.0</v>
      </c>
      <c r="G270" s="28" t="s">
        <v>374</v>
      </c>
      <c r="H270" s="13">
        <v>0.0</v>
      </c>
      <c r="I270" s="13">
        <v>25.0</v>
      </c>
      <c r="J270" s="13">
        <v>0.0</v>
      </c>
      <c r="K270" s="28" t="s">
        <v>379</v>
      </c>
      <c r="L270" s="30">
        <v>42486.0</v>
      </c>
      <c r="M270" s="28" t="s">
        <v>340</v>
      </c>
      <c r="N270" s="29" t="s">
        <v>341</v>
      </c>
      <c r="O270" s="29">
        <v>0.9951</v>
      </c>
    </row>
    <row r="271" ht="15.75" customHeight="1">
      <c r="A271" s="28" t="s">
        <v>285</v>
      </c>
      <c r="B271" s="25">
        <v>4255.45</v>
      </c>
      <c r="C271" s="24"/>
      <c r="D271" s="13">
        <v>0.3409</v>
      </c>
      <c r="E271" s="13">
        <v>1.0</v>
      </c>
      <c r="F271" s="13">
        <v>1.0</v>
      </c>
      <c r="G271" s="28" t="s">
        <v>374</v>
      </c>
      <c r="H271" s="13">
        <v>-2.07</v>
      </c>
      <c r="I271" s="13">
        <v>25.0</v>
      </c>
      <c r="J271" s="13">
        <v>0.0</v>
      </c>
      <c r="K271" s="28" t="s">
        <v>380</v>
      </c>
      <c r="L271" s="30">
        <v>42486.0</v>
      </c>
      <c r="M271" s="28" t="s">
        <v>340</v>
      </c>
      <c r="N271" s="29" t="s">
        <v>341</v>
      </c>
      <c r="O271" s="29">
        <v>0.9951</v>
      </c>
    </row>
    <row r="272" ht="15.75" customHeight="1">
      <c r="A272" s="28" t="s">
        <v>283</v>
      </c>
      <c r="B272" s="25">
        <v>4599.73</v>
      </c>
      <c r="C272" s="24"/>
      <c r="D272" s="13">
        <v>0.2041</v>
      </c>
      <c r="E272" s="13">
        <v>2.0</v>
      </c>
      <c r="F272" s="13">
        <v>1.0</v>
      </c>
      <c r="G272" s="28" t="s">
        <v>381</v>
      </c>
      <c r="H272" s="13">
        <v>0.0</v>
      </c>
      <c r="I272" s="13">
        <v>25.0</v>
      </c>
      <c r="J272" s="13">
        <v>0.0</v>
      </c>
      <c r="K272" s="28" t="s">
        <v>382</v>
      </c>
      <c r="L272" s="30">
        <v>42486.0</v>
      </c>
      <c r="M272" s="28" t="s">
        <v>340</v>
      </c>
      <c r="N272" s="29" t="s">
        <v>341</v>
      </c>
      <c r="O272" s="29">
        <v>0.9951</v>
      </c>
    </row>
    <row r="273" ht="15.75" customHeight="1">
      <c r="A273" s="28" t="s">
        <v>285</v>
      </c>
      <c r="B273" s="25">
        <v>4632.68</v>
      </c>
      <c r="C273" s="24">
        <f>AVERAGE(B272:B273)</f>
        <v>4616.205</v>
      </c>
      <c r="D273" s="13">
        <v>0.2054</v>
      </c>
      <c r="E273" s="13">
        <v>2.0</v>
      </c>
      <c r="F273" s="13">
        <v>1.0</v>
      </c>
      <c r="G273" s="28" t="s">
        <v>381</v>
      </c>
      <c r="H273" s="13">
        <v>-0.71</v>
      </c>
      <c r="I273" s="13">
        <v>25.0</v>
      </c>
      <c r="J273" s="13">
        <v>0.0</v>
      </c>
      <c r="K273" s="28" t="s">
        <v>383</v>
      </c>
      <c r="L273" s="30">
        <v>42486.0</v>
      </c>
      <c r="M273" s="28" t="s">
        <v>340</v>
      </c>
      <c r="N273" s="29" t="s">
        <v>341</v>
      </c>
      <c r="O273" s="29">
        <v>0.9951</v>
      </c>
    </row>
    <row r="274" ht="15.75" customHeight="1">
      <c r="A274" s="28" t="s">
        <v>99</v>
      </c>
      <c r="B274" s="25">
        <v>221.49</v>
      </c>
      <c r="C274" s="24"/>
      <c r="D274" s="13">
        <v>9.0E-4</v>
      </c>
      <c r="E274" s="13">
        <v>1.0</v>
      </c>
      <c r="F274" s="13">
        <v>1.0</v>
      </c>
      <c r="G274" s="28" t="s">
        <v>345</v>
      </c>
      <c r="H274" s="13">
        <v>0.0</v>
      </c>
      <c r="I274" s="13">
        <v>26.0</v>
      </c>
      <c r="J274" s="13">
        <v>0.0</v>
      </c>
      <c r="K274" s="28" t="s">
        <v>384</v>
      </c>
      <c r="L274" s="30">
        <v>42486.0</v>
      </c>
      <c r="M274" s="28" t="s">
        <v>340</v>
      </c>
      <c r="N274" s="29" t="s">
        <v>341</v>
      </c>
      <c r="O274" s="29">
        <v>0.9951</v>
      </c>
    </row>
    <row r="275" ht="15.75" customHeight="1">
      <c r="A275" s="28" t="s">
        <v>101</v>
      </c>
      <c r="B275" s="25">
        <v>217.6</v>
      </c>
      <c r="C275" s="24">
        <f>AVERAGE(B274:B275)</f>
        <v>219.545</v>
      </c>
      <c r="D275" s="13">
        <v>4.0E-4</v>
      </c>
      <c r="E275" s="13">
        <v>1.0</v>
      </c>
      <c r="F275" s="13">
        <v>1.0</v>
      </c>
      <c r="G275" s="28" t="s">
        <v>345</v>
      </c>
      <c r="H275" s="13">
        <v>1.77</v>
      </c>
      <c r="I275" s="13">
        <v>26.0</v>
      </c>
      <c r="J275" s="13">
        <v>0.0</v>
      </c>
      <c r="K275" s="28" t="s">
        <v>385</v>
      </c>
      <c r="L275" s="30">
        <v>42486.0</v>
      </c>
      <c r="M275" s="28" t="s">
        <v>340</v>
      </c>
      <c r="N275" s="29" t="s">
        <v>341</v>
      </c>
      <c r="O275" s="29">
        <v>0.9951</v>
      </c>
    </row>
    <row r="276" ht="15.75" customHeight="1">
      <c r="A276" s="28" t="s">
        <v>151</v>
      </c>
      <c r="B276" s="25">
        <v>1729.64</v>
      </c>
      <c r="C276" s="24"/>
      <c r="D276" s="13">
        <v>0.157</v>
      </c>
      <c r="E276" s="13">
        <v>1.0</v>
      </c>
      <c r="F276" s="13">
        <v>1.0</v>
      </c>
      <c r="H276" s="13">
        <v>0.0</v>
      </c>
      <c r="I276" s="13">
        <v>27.0</v>
      </c>
      <c r="J276" s="13">
        <v>0.0</v>
      </c>
      <c r="K276" s="28" t="s">
        <v>386</v>
      </c>
      <c r="L276" s="30">
        <v>42486.0</v>
      </c>
      <c r="M276" s="28" t="s">
        <v>340</v>
      </c>
      <c r="N276" s="29" t="s">
        <v>341</v>
      </c>
      <c r="O276" s="29">
        <v>0.9951</v>
      </c>
    </row>
    <row r="277" ht="15.75" customHeight="1">
      <c r="A277" s="28" t="s">
        <v>153</v>
      </c>
      <c r="B277" s="25">
        <v>1729.64</v>
      </c>
      <c r="C277" s="24">
        <f>AVERAGE(B276:B277)</f>
        <v>1729.64</v>
      </c>
      <c r="D277" s="13">
        <v>0.157</v>
      </c>
      <c r="E277" s="13">
        <v>1.0</v>
      </c>
      <c r="F277" s="13">
        <v>1.0</v>
      </c>
      <c r="H277" s="13">
        <v>0.0</v>
      </c>
      <c r="I277" s="13">
        <v>27.0</v>
      </c>
      <c r="J277" s="13">
        <v>0.0</v>
      </c>
      <c r="K277" s="28" t="s">
        <v>387</v>
      </c>
      <c r="L277" s="30">
        <v>42486.0</v>
      </c>
      <c r="M277" s="28" t="s">
        <v>340</v>
      </c>
      <c r="N277" s="29" t="s">
        <v>341</v>
      </c>
      <c r="O277" s="29">
        <v>0.9951</v>
      </c>
    </row>
    <row r="278" ht="15.75" customHeight="1">
      <c r="A278" s="28" t="s">
        <v>39</v>
      </c>
      <c r="B278" s="25">
        <v>4.38</v>
      </c>
      <c r="C278" s="24"/>
      <c r="D278" s="13">
        <v>6.0E-4</v>
      </c>
      <c r="E278" s="13">
        <v>1.0</v>
      </c>
      <c r="F278" s="13">
        <v>1.0</v>
      </c>
      <c r="G278" s="28" t="s">
        <v>345</v>
      </c>
      <c r="H278" s="13">
        <v>0.0</v>
      </c>
      <c r="I278" s="28" t="s">
        <v>41</v>
      </c>
      <c r="J278" s="13">
        <v>3.0</v>
      </c>
      <c r="K278" s="28" t="s">
        <v>388</v>
      </c>
      <c r="L278" s="30">
        <v>42486.0</v>
      </c>
      <c r="M278" s="28" t="s">
        <v>340</v>
      </c>
      <c r="N278" s="29" t="s">
        <v>341</v>
      </c>
      <c r="O278" s="29">
        <v>0.9951</v>
      </c>
    </row>
    <row r="279" ht="15.75" customHeight="1">
      <c r="A279" s="28" t="s">
        <v>45</v>
      </c>
      <c r="B279" s="25">
        <v>52.91</v>
      </c>
      <c r="C279" s="24"/>
      <c r="D279" s="13">
        <v>0.2308</v>
      </c>
      <c r="E279" s="13">
        <v>1.0</v>
      </c>
      <c r="F279" s="13">
        <v>1.0</v>
      </c>
      <c r="H279" s="13">
        <v>105.83</v>
      </c>
      <c r="I279" s="28" t="s">
        <v>46</v>
      </c>
      <c r="J279" s="13">
        <v>3.0</v>
      </c>
      <c r="K279" s="28" t="s">
        <v>389</v>
      </c>
      <c r="L279" s="30">
        <v>42486.0</v>
      </c>
      <c r="M279" s="28" t="s">
        <v>340</v>
      </c>
      <c r="N279" s="29" t="s">
        <v>341</v>
      </c>
      <c r="O279" s="29">
        <v>0.9951</v>
      </c>
    </row>
    <row r="280" ht="15.75" customHeight="1">
      <c r="A280" s="28" t="s">
        <v>131</v>
      </c>
      <c r="B280" s="25">
        <v>569.04</v>
      </c>
      <c r="C280" s="24"/>
      <c r="D280" s="13">
        <v>0.0428</v>
      </c>
      <c r="E280" s="13">
        <v>1.0</v>
      </c>
      <c r="F280" s="13">
        <v>1.0</v>
      </c>
      <c r="H280" s="13">
        <v>0.0</v>
      </c>
      <c r="I280" s="13">
        <v>28.0</v>
      </c>
      <c r="J280" s="13">
        <v>0.0</v>
      </c>
      <c r="K280" s="28" t="s">
        <v>390</v>
      </c>
      <c r="L280" s="30">
        <v>42486.0</v>
      </c>
      <c r="M280" s="28" t="s">
        <v>340</v>
      </c>
      <c r="N280" s="29" t="s">
        <v>341</v>
      </c>
      <c r="O280" s="29">
        <v>0.9951</v>
      </c>
    </row>
    <row r="281" ht="15.75" customHeight="1">
      <c r="A281" s="28" t="s">
        <v>133</v>
      </c>
      <c r="B281" s="25">
        <v>476.29</v>
      </c>
      <c r="C281" s="24"/>
      <c r="D281" s="13">
        <v>0.0321</v>
      </c>
      <c r="E281" s="13">
        <v>1.0</v>
      </c>
      <c r="F281" s="13">
        <v>1.0</v>
      </c>
      <c r="G281" s="28" t="s">
        <v>197</v>
      </c>
      <c r="H281" s="13">
        <v>17.75</v>
      </c>
      <c r="I281" s="13">
        <v>28.0</v>
      </c>
      <c r="J281" s="13">
        <v>0.0</v>
      </c>
      <c r="K281" s="28" t="s">
        <v>391</v>
      </c>
      <c r="L281" s="30">
        <v>42486.0</v>
      </c>
      <c r="M281" s="28" t="s">
        <v>340</v>
      </c>
      <c r="N281" s="29" t="s">
        <v>341</v>
      </c>
      <c r="O281" s="29">
        <v>0.9951</v>
      </c>
    </row>
    <row r="282" ht="15.75" customHeight="1">
      <c r="A282" s="28" t="s">
        <v>131</v>
      </c>
      <c r="B282" s="25">
        <v>505.47</v>
      </c>
      <c r="C282" s="24"/>
      <c r="D282" s="13">
        <v>0.0355</v>
      </c>
      <c r="E282" s="13">
        <v>1.0</v>
      </c>
      <c r="F282" s="13">
        <v>1.0</v>
      </c>
      <c r="H282" s="13">
        <v>0.0</v>
      </c>
      <c r="I282" s="13">
        <v>28.0</v>
      </c>
      <c r="J282" s="13">
        <v>0.0</v>
      </c>
      <c r="K282" s="28" t="s">
        <v>392</v>
      </c>
      <c r="L282" s="30">
        <v>42486.0</v>
      </c>
      <c r="M282" s="28" t="s">
        <v>340</v>
      </c>
      <c r="N282" s="29" t="s">
        <v>341</v>
      </c>
      <c r="O282" s="29">
        <v>0.9951</v>
      </c>
    </row>
    <row r="283" ht="15.75" customHeight="1">
      <c r="A283" s="28" t="s">
        <v>133</v>
      </c>
      <c r="B283" s="25">
        <v>509.78</v>
      </c>
      <c r="C283" s="24">
        <f>AVERAGE(B282:B283)</f>
        <v>507.625</v>
      </c>
      <c r="D283" s="13">
        <v>0.036</v>
      </c>
      <c r="E283" s="13">
        <v>1.0</v>
      </c>
      <c r="F283" s="13">
        <v>1.0</v>
      </c>
      <c r="H283" s="13">
        <v>-0.85</v>
      </c>
      <c r="I283" s="13">
        <v>28.0</v>
      </c>
      <c r="J283" s="13">
        <v>0.0</v>
      </c>
      <c r="K283" s="28" t="s">
        <v>393</v>
      </c>
      <c r="L283" s="30">
        <v>42486.0</v>
      </c>
      <c r="M283" s="28" t="s">
        <v>340</v>
      </c>
      <c r="N283" s="29" t="s">
        <v>341</v>
      </c>
      <c r="O283" s="29">
        <v>0.9951</v>
      </c>
    </row>
    <row r="284" ht="15.75" customHeight="1">
      <c r="A284" s="28" t="s">
        <v>77</v>
      </c>
      <c r="B284" s="25">
        <v>372.23</v>
      </c>
      <c r="C284" s="24"/>
      <c r="D284" s="13">
        <v>0.0197</v>
      </c>
      <c r="E284" s="13">
        <v>1.0</v>
      </c>
      <c r="F284" s="13">
        <v>1.0</v>
      </c>
      <c r="G284" s="28" t="s">
        <v>197</v>
      </c>
      <c r="H284" s="13">
        <v>0.0</v>
      </c>
      <c r="I284" s="13">
        <v>29.0</v>
      </c>
      <c r="J284" s="13">
        <v>0.0</v>
      </c>
      <c r="K284" s="28" t="s">
        <v>394</v>
      </c>
      <c r="L284" s="30">
        <v>42486.0</v>
      </c>
      <c r="M284" s="28" t="s">
        <v>340</v>
      </c>
      <c r="N284" s="29" t="s">
        <v>341</v>
      </c>
      <c r="O284" s="29">
        <v>0.9951</v>
      </c>
    </row>
    <row r="285" ht="15.75" customHeight="1">
      <c r="A285" s="28" t="s">
        <v>79</v>
      </c>
      <c r="B285" s="25">
        <v>399.57</v>
      </c>
      <c r="C285" s="24">
        <f>AVERAGE(B284:B285)</f>
        <v>385.9</v>
      </c>
      <c r="D285" s="13">
        <v>0.023</v>
      </c>
      <c r="E285" s="13">
        <v>1.0</v>
      </c>
      <c r="F285" s="13">
        <v>1.0</v>
      </c>
      <c r="G285" s="28" t="s">
        <v>197</v>
      </c>
      <c r="H285" s="13">
        <v>-7.08</v>
      </c>
      <c r="I285" s="13">
        <v>29.0</v>
      </c>
      <c r="J285" s="13">
        <v>0.0</v>
      </c>
      <c r="K285" s="28" t="s">
        <v>395</v>
      </c>
      <c r="L285" s="30">
        <v>42486.0</v>
      </c>
      <c r="M285" s="28" t="s">
        <v>340</v>
      </c>
      <c r="N285" s="29" t="s">
        <v>341</v>
      </c>
      <c r="O285" s="29">
        <v>0.9951</v>
      </c>
    </row>
    <row r="286" ht="15.75" customHeight="1">
      <c r="A286" s="28" t="s">
        <v>123</v>
      </c>
      <c r="B286" s="25">
        <v>1411.85</v>
      </c>
      <c r="C286" s="24"/>
      <c r="D286" s="13">
        <v>0.1286</v>
      </c>
      <c r="E286" s="13">
        <v>1.0</v>
      </c>
      <c r="F286" s="13">
        <v>1.0</v>
      </c>
      <c r="H286" s="13">
        <v>0.0</v>
      </c>
      <c r="I286" s="13">
        <v>30.0</v>
      </c>
      <c r="J286" s="13">
        <v>0.0</v>
      </c>
      <c r="K286" s="28" t="s">
        <v>396</v>
      </c>
      <c r="L286" s="30">
        <v>42486.0</v>
      </c>
      <c r="M286" s="28" t="s">
        <v>340</v>
      </c>
      <c r="N286" s="29" t="s">
        <v>341</v>
      </c>
      <c r="O286" s="29">
        <v>0.9951</v>
      </c>
    </row>
    <row r="287" ht="15.75" customHeight="1">
      <c r="A287" s="28" t="s">
        <v>125</v>
      </c>
      <c r="B287" s="25">
        <v>1392.36</v>
      </c>
      <c r="C287" s="24">
        <f>AVERAGE(B286:B287)</f>
        <v>1402.105</v>
      </c>
      <c r="D287" s="13">
        <v>0.1268</v>
      </c>
      <c r="E287" s="13">
        <v>1.0</v>
      </c>
      <c r="F287" s="13">
        <v>1.0</v>
      </c>
      <c r="H287" s="13">
        <v>1.39</v>
      </c>
      <c r="I287" s="13">
        <v>30.0</v>
      </c>
      <c r="J287" s="13">
        <v>0.0</v>
      </c>
      <c r="K287" s="28" t="s">
        <v>397</v>
      </c>
      <c r="L287" s="30">
        <v>42486.0</v>
      </c>
      <c r="M287" s="28" t="s">
        <v>340</v>
      </c>
      <c r="N287" s="29" t="s">
        <v>341</v>
      </c>
      <c r="O287" s="29">
        <v>0.9951</v>
      </c>
    </row>
    <row r="288" ht="15.75" customHeight="1">
      <c r="A288" s="28" t="s">
        <v>39</v>
      </c>
      <c r="B288" s="25">
        <v>4.27</v>
      </c>
      <c r="C288" s="24"/>
      <c r="D288" s="13">
        <v>-2.0E-4</v>
      </c>
      <c r="E288" s="13">
        <v>1.0</v>
      </c>
      <c r="F288" s="13">
        <v>1.0</v>
      </c>
      <c r="G288" s="28" t="s">
        <v>40</v>
      </c>
      <c r="H288" s="13">
        <v>0.0</v>
      </c>
      <c r="I288" s="28" t="s">
        <v>41</v>
      </c>
      <c r="J288" s="13">
        <v>3.0</v>
      </c>
      <c r="K288" s="28" t="s">
        <v>398</v>
      </c>
      <c r="L288" s="30">
        <v>42486.0</v>
      </c>
      <c r="M288" s="28" t="s">
        <v>340</v>
      </c>
      <c r="N288" s="29" t="s">
        <v>341</v>
      </c>
      <c r="O288" s="29">
        <v>0.9951</v>
      </c>
    </row>
    <row r="289" ht="15.75" customHeight="1">
      <c r="A289" s="28" t="s">
        <v>45</v>
      </c>
      <c r="B289" s="25">
        <v>53.31</v>
      </c>
      <c r="C289" s="24"/>
      <c r="D289" s="13">
        <v>0.2323</v>
      </c>
      <c r="E289" s="13">
        <v>1.0</v>
      </c>
      <c r="F289" s="13">
        <v>1.0</v>
      </c>
      <c r="H289" s="13">
        <v>106.63</v>
      </c>
      <c r="I289" s="28" t="s">
        <v>46</v>
      </c>
      <c r="J289" s="13">
        <v>3.0</v>
      </c>
      <c r="K289" s="28" t="s">
        <v>399</v>
      </c>
      <c r="L289" s="30">
        <v>42486.0</v>
      </c>
      <c r="M289" s="28" t="s">
        <v>340</v>
      </c>
      <c r="N289" s="29" t="s">
        <v>341</v>
      </c>
      <c r="O289" s="29">
        <v>0.9951</v>
      </c>
    </row>
    <row r="290" ht="15.75" customHeight="1">
      <c r="A290" s="28" t="s">
        <v>39</v>
      </c>
      <c r="B290" s="25">
        <v>4.21</v>
      </c>
      <c r="C290" s="24"/>
      <c r="D290" s="13">
        <v>-6.0E-4</v>
      </c>
      <c r="E290" s="13">
        <v>1.0</v>
      </c>
      <c r="F290" s="13">
        <v>1.0</v>
      </c>
      <c r="G290" s="28" t="s">
        <v>40</v>
      </c>
      <c r="H290" s="13">
        <v>0.0</v>
      </c>
      <c r="I290" s="28" t="s">
        <v>41</v>
      </c>
      <c r="J290" s="13">
        <v>3.0</v>
      </c>
      <c r="K290" s="28" t="s">
        <v>400</v>
      </c>
      <c r="L290" s="30">
        <v>42486.0</v>
      </c>
      <c r="M290" s="28" t="s">
        <v>340</v>
      </c>
      <c r="N290" s="29" t="s">
        <v>341</v>
      </c>
      <c r="O290" s="29">
        <v>0.9951</v>
      </c>
    </row>
    <row r="291" ht="15.75" customHeight="1">
      <c r="A291" s="28" t="s">
        <v>45</v>
      </c>
      <c r="B291" s="25">
        <v>55.57</v>
      </c>
      <c r="C291" s="24"/>
      <c r="D291" s="13">
        <v>0.2407</v>
      </c>
      <c r="E291" s="13">
        <v>1.0</v>
      </c>
      <c r="F291" s="13">
        <v>1.0</v>
      </c>
      <c r="G291" s="28" t="s">
        <v>381</v>
      </c>
      <c r="H291" s="13">
        <v>111.14</v>
      </c>
      <c r="I291" s="28" t="s">
        <v>46</v>
      </c>
      <c r="J291" s="13">
        <v>3.0</v>
      </c>
      <c r="K291" s="28" t="s">
        <v>401</v>
      </c>
      <c r="L291" s="30">
        <v>42486.0</v>
      </c>
      <c r="M291" s="28" t="s">
        <v>340</v>
      </c>
      <c r="N291" s="29" t="s">
        <v>341</v>
      </c>
      <c r="O291" s="29">
        <v>0.9951</v>
      </c>
    </row>
    <row r="292" ht="15.75" customHeight="1">
      <c r="A292" s="28" t="s">
        <v>39</v>
      </c>
      <c r="B292" s="25">
        <v>4.43</v>
      </c>
      <c r="C292" s="24"/>
      <c r="D292" s="13">
        <v>9.0E-4</v>
      </c>
      <c r="E292" s="13">
        <v>1.0</v>
      </c>
      <c r="F292" s="13">
        <v>1.0</v>
      </c>
      <c r="G292" s="28" t="s">
        <v>345</v>
      </c>
      <c r="H292" s="13">
        <v>0.0</v>
      </c>
      <c r="I292" s="28" t="s">
        <v>41</v>
      </c>
      <c r="J292" s="13">
        <v>3.0</v>
      </c>
      <c r="K292" s="28" t="s">
        <v>402</v>
      </c>
      <c r="L292" s="30">
        <v>42486.0</v>
      </c>
      <c r="M292" s="28" t="s">
        <v>340</v>
      </c>
      <c r="N292" s="29" t="s">
        <v>341</v>
      </c>
      <c r="O292" s="29">
        <v>0.9951</v>
      </c>
    </row>
    <row r="293" ht="15.75" customHeight="1">
      <c r="A293" s="28" t="s">
        <v>45</v>
      </c>
      <c r="B293" s="25">
        <v>55.33</v>
      </c>
      <c r="C293" s="24"/>
      <c r="D293" s="13">
        <v>0.2398</v>
      </c>
      <c r="E293" s="13">
        <v>1.0</v>
      </c>
      <c r="F293" s="13">
        <v>1.0</v>
      </c>
      <c r="G293" s="28" t="s">
        <v>381</v>
      </c>
      <c r="H293" s="13">
        <v>110.65</v>
      </c>
      <c r="I293" s="28" t="s">
        <v>46</v>
      </c>
      <c r="J293" s="13">
        <v>3.0</v>
      </c>
      <c r="K293" s="28" t="s">
        <v>403</v>
      </c>
      <c r="L293" s="30">
        <v>42486.0</v>
      </c>
      <c r="M293" s="28" t="s">
        <v>340</v>
      </c>
      <c r="N293" s="29" t="s">
        <v>341</v>
      </c>
      <c r="O293" s="29">
        <v>0.9951</v>
      </c>
    </row>
    <row r="294" ht="15.75" customHeight="1">
      <c r="A294" s="28" t="s">
        <v>39</v>
      </c>
      <c r="B294" s="25">
        <v>4.34</v>
      </c>
      <c r="C294" s="24"/>
      <c r="D294" s="13">
        <v>2.0E-4</v>
      </c>
      <c r="E294" s="13">
        <v>1.0</v>
      </c>
      <c r="F294" s="13">
        <v>1.0</v>
      </c>
      <c r="G294" s="28" t="s">
        <v>345</v>
      </c>
      <c r="H294" s="13">
        <v>0.0</v>
      </c>
      <c r="I294" s="28" t="s">
        <v>41</v>
      </c>
      <c r="J294" s="13">
        <v>3.0</v>
      </c>
      <c r="K294" s="28" t="s">
        <v>404</v>
      </c>
      <c r="L294" s="30">
        <v>42486.0</v>
      </c>
      <c r="M294" s="28" t="s">
        <v>340</v>
      </c>
      <c r="N294" s="29" t="s">
        <v>341</v>
      </c>
      <c r="O294" s="29">
        <v>0.9951</v>
      </c>
    </row>
    <row r="295" ht="15.75" customHeight="1">
      <c r="A295" s="28" t="s">
        <v>45</v>
      </c>
      <c r="B295" s="25">
        <v>56.74</v>
      </c>
      <c r="C295" s="24"/>
      <c r="D295" s="13">
        <v>0.245</v>
      </c>
      <c r="E295" s="13">
        <v>1.0</v>
      </c>
      <c r="F295" s="13">
        <v>1.0</v>
      </c>
      <c r="G295" s="28" t="s">
        <v>381</v>
      </c>
      <c r="H295" s="13">
        <v>113.48</v>
      </c>
      <c r="I295" s="28" t="s">
        <v>46</v>
      </c>
      <c r="J295" s="13">
        <v>3.0</v>
      </c>
      <c r="K295" s="28" t="s">
        <v>405</v>
      </c>
      <c r="L295" s="30">
        <v>42486.0</v>
      </c>
      <c r="M295" s="28" t="s">
        <v>340</v>
      </c>
      <c r="N295" s="29" t="s">
        <v>341</v>
      </c>
      <c r="O295" s="29">
        <v>0.9951</v>
      </c>
    </row>
    <row r="296" ht="15.75" customHeight="1">
      <c r="A296" s="28" t="s">
        <v>311</v>
      </c>
      <c r="B296" s="25">
        <v>1069.86</v>
      </c>
      <c r="C296" s="24"/>
      <c r="D296" s="13">
        <v>0.0959</v>
      </c>
      <c r="E296" s="13">
        <v>1.0</v>
      </c>
      <c r="F296" s="13">
        <v>1.0</v>
      </c>
      <c r="H296" s="13">
        <v>0.0</v>
      </c>
      <c r="I296" s="13">
        <v>31.0</v>
      </c>
      <c r="J296" s="13">
        <v>0.0</v>
      </c>
      <c r="K296" s="28" t="s">
        <v>406</v>
      </c>
      <c r="L296" s="30">
        <v>42486.0</v>
      </c>
      <c r="M296" s="28" t="s">
        <v>340</v>
      </c>
      <c r="N296" s="29" t="s">
        <v>341</v>
      </c>
      <c r="O296" s="29">
        <v>0.9951</v>
      </c>
    </row>
    <row r="297" ht="15.75" customHeight="1">
      <c r="A297" s="28" t="s">
        <v>313</v>
      </c>
      <c r="B297" s="25">
        <v>1057.8</v>
      </c>
      <c r="C297" s="24">
        <f>AVERAGE(B296:B297)</f>
        <v>1063.83</v>
      </c>
      <c r="D297" s="13">
        <v>0.0947</v>
      </c>
      <c r="E297" s="13">
        <v>1.0</v>
      </c>
      <c r="F297" s="13">
        <v>1.0</v>
      </c>
      <c r="H297" s="13">
        <v>1.13</v>
      </c>
      <c r="I297" s="13">
        <v>31.0</v>
      </c>
      <c r="J297" s="13">
        <v>0.0</v>
      </c>
      <c r="K297" s="28" t="s">
        <v>407</v>
      </c>
      <c r="L297" s="30">
        <v>42486.0</v>
      </c>
      <c r="M297" s="28" t="s">
        <v>340</v>
      </c>
      <c r="N297" s="29" t="s">
        <v>341</v>
      </c>
      <c r="O297" s="29">
        <v>0.9951</v>
      </c>
    </row>
    <row r="298" ht="15.75" customHeight="1">
      <c r="A298" s="28" t="s">
        <v>143</v>
      </c>
      <c r="B298" s="25">
        <v>217.6</v>
      </c>
      <c r="C298" s="24"/>
      <c r="D298" s="13">
        <v>4.0E-4</v>
      </c>
      <c r="E298" s="13">
        <v>1.0</v>
      </c>
      <c r="F298" s="13">
        <v>1.0</v>
      </c>
      <c r="G298" s="28" t="s">
        <v>345</v>
      </c>
      <c r="H298" s="13">
        <v>0.0</v>
      </c>
      <c r="I298" s="13">
        <v>32.0</v>
      </c>
      <c r="J298" s="13">
        <v>0.0</v>
      </c>
      <c r="K298" s="28" t="s">
        <v>408</v>
      </c>
      <c r="L298" s="30">
        <v>42486.0</v>
      </c>
      <c r="M298" s="28" t="s">
        <v>340</v>
      </c>
      <c r="N298" s="29" t="s">
        <v>341</v>
      </c>
      <c r="O298" s="29">
        <v>0.9951</v>
      </c>
    </row>
    <row r="299" ht="15.75" customHeight="1">
      <c r="A299" s="28" t="s">
        <v>145</v>
      </c>
      <c r="B299" s="25">
        <v>226.95</v>
      </c>
      <c r="C299" s="24">
        <f>AVERAGE(B298:B299)</f>
        <v>222.275</v>
      </c>
      <c r="D299" s="13">
        <v>0.0016</v>
      </c>
      <c r="E299" s="13">
        <v>1.0</v>
      </c>
      <c r="F299" s="13">
        <v>1.0</v>
      </c>
      <c r="G299" s="28" t="s">
        <v>197</v>
      </c>
      <c r="H299" s="13">
        <v>-4.21</v>
      </c>
      <c r="I299" s="13">
        <v>32.0</v>
      </c>
      <c r="J299" s="13">
        <v>0.0</v>
      </c>
      <c r="K299" s="28" t="s">
        <v>409</v>
      </c>
      <c r="L299" s="30">
        <v>42486.0</v>
      </c>
      <c r="M299" s="28" t="s">
        <v>340</v>
      </c>
      <c r="N299" s="29" t="s">
        <v>341</v>
      </c>
      <c r="O299" s="29">
        <v>0.9951</v>
      </c>
    </row>
    <row r="300" ht="15.75" customHeight="1">
      <c r="A300" s="28" t="s">
        <v>91</v>
      </c>
      <c r="B300" s="25">
        <v>271.86</v>
      </c>
      <c r="C300" s="24"/>
      <c r="D300" s="13">
        <v>0.0073</v>
      </c>
      <c r="E300" s="13">
        <v>1.0</v>
      </c>
      <c r="F300" s="13">
        <v>1.0</v>
      </c>
      <c r="G300" s="28" t="s">
        <v>197</v>
      </c>
      <c r="H300" s="13">
        <v>0.0</v>
      </c>
      <c r="I300" s="13">
        <v>33.0</v>
      </c>
      <c r="J300" s="13">
        <v>0.0</v>
      </c>
      <c r="K300" s="28" t="s">
        <v>410</v>
      </c>
      <c r="L300" s="30">
        <v>42486.0</v>
      </c>
      <c r="M300" s="28" t="s">
        <v>340</v>
      </c>
      <c r="N300" s="29" t="s">
        <v>341</v>
      </c>
      <c r="O300" s="29">
        <v>0.9951</v>
      </c>
    </row>
    <row r="301" ht="15.75" customHeight="1">
      <c r="A301" s="28" t="s">
        <v>93</v>
      </c>
      <c r="B301" s="25">
        <v>272.65</v>
      </c>
      <c r="C301" s="24">
        <f>AVERAGE(B300:B301)</f>
        <v>272.255</v>
      </c>
      <c r="D301" s="13">
        <v>0.0074</v>
      </c>
      <c r="E301" s="13">
        <v>1.0</v>
      </c>
      <c r="F301" s="13">
        <v>1.0</v>
      </c>
      <c r="G301" s="28" t="s">
        <v>197</v>
      </c>
      <c r="H301" s="13">
        <v>-0.29</v>
      </c>
      <c r="I301" s="13">
        <v>33.0</v>
      </c>
      <c r="J301" s="13">
        <v>0.0</v>
      </c>
      <c r="K301" s="28" t="s">
        <v>411</v>
      </c>
      <c r="L301" s="30">
        <v>42486.0</v>
      </c>
      <c r="M301" s="28" t="s">
        <v>340</v>
      </c>
      <c r="N301" s="29" t="s">
        <v>341</v>
      </c>
      <c r="O301" s="29">
        <v>0.9951</v>
      </c>
    </row>
    <row r="302" ht="15.75" customHeight="1">
      <c r="A302" s="28" t="s">
        <v>39</v>
      </c>
      <c r="B302" s="25">
        <v>4.35</v>
      </c>
      <c r="C302" s="24"/>
      <c r="D302" s="13">
        <v>4.0E-4</v>
      </c>
      <c r="E302" s="13">
        <v>1.0</v>
      </c>
      <c r="F302" s="13">
        <v>1.0</v>
      </c>
      <c r="G302" s="28" t="s">
        <v>345</v>
      </c>
      <c r="H302" s="13">
        <v>0.0</v>
      </c>
      <c r="I302" s="28" t="s">
        <v>41</v>
      </c>
      <c r="J302" s="13">
        <v>3.0</v>
      </c>
      <c r="K302" s="28" t="s">
        <v>412</v>
      </c>
      <c r="L302" s="30">
        <v>42486.0</v>
      </c>
      <c r="M302" s="28" t="s">
        <v>340</v>
      </c>
      <c r="N302" s="29" t="s">
        <v>341</v>
      </c>
      <c r="O302" s="29">
        <v>0.9951</v>
      </c>
    </row>
    <row r="303" ht="15.75" customHeight="1">
      <c r="A303" s="28" t="s">
        <v>45</v>
      </c>
      <c r="B303" s="25">
        <v>56.03</v>
      </c>
      <c r="C303" s="24"/>
      <c r="D303" s="13">
        <v>0.2424</v>
      </c>
      <c r="E303" s="13">
        <v>1.0</v>
      </c>
      <c r="F303" s="13">
        <v>1.0</v>
      </c>
      <c r="G303" s="28" t="s">
        <v>381</v>
      </c>
      <c r="H303" s="13">
        <v>112.06</v>
      </c>
      <c r="I303" s="28" t="s">
        <v>46</v>
      </c>
      <c r="J303" s="13">
        <v>3.0</v>
      </c>
      <c r="K303" s="28" t="s">
        <v>413</v>
      </c>
      <c r="L303" s="30">
        <v>42486.0</v>
      </c>
      <c r="M303" s="28" t="s">
        <v>340</v>
      </c>
      <c r="N303" s="29" t="s">
        <v>341</v>
      </c>
      <c r="O303" s="29">
        <v>0.9951</v>
      </c>
    </row>
    <row r="304" ht="15.75" customHeight="1">
      <c r="A304" s="28" t="s">
        <v>39</v>
      </c>
      <c r="B304" s="25">
        <v>4.43</v>
      </c>
      <c r="C304" s="24"/>
      <c r="D304" s="13">
        <v>9.0E-4</v>
      </c>
      <c r="E304" s="13">
        <v>1.0</v>
      </c>
      <c r="F304" s="13">
        <v>1.0</v>
      </c>
      <c r="G304" s="28" t="s">
        <v>345</v>
      </c>
      <c r="H304" s="13">
        <v>0.0</v>
      </c>
      <c r="I304" s="28" t="s">
        <v>41</v>
      </c>
      <c r="J304" s="13">
        <v>3.0</v>
      </c>
      <c r="K304" s="28" t="s">
        <v>414</v>
      </c>
      <c r="L304" s="30">
        <v>42486.0</v>
      </c>
      <c r="M304" s="28" t="s">
        <v>340</v>
      </c>
      <c r="N304" s="29" t="s">
        <v>341</v>
      </c>
      <c r="O304" s="29">
        <v>0.9951</v>
      </c>
    </row>
    <row r="305" ht="15.75" customHeight="1">
      <c r="A305" s="28" t="s">
        <v>45</v>
      </c>
      <c r="B305" s="25">
        <v>55.79</v>
      </c>
      <c r="C305" s="24"/>
      <c r="D305" s="13">
        <v>0.2415</v>
      </c>
      <c r="E305" s="13">
        <v>1.0</v>
      </c>
      <c r="F305" s="13">
        <v>1.0</v>
      </c>
      <c r="G305" s="28" t="s">
        <v>381</v>
      </c>
      <c r="H305" s="13">
        <v>111.57</v>
      </c>
      <c r="I305" s="28" t="s">
        <v>46</v>
      </c>
      <c r="J305" s="13">
        <v>3.0</v>
      </c>
      <c r="K305" s="28" t="s">
        <v>415</v>
      </c>
      <c r="L305" s="30">
        <v>42486.0</v>
      </c>
      <c r="M305" s="28" t="s">
        <v>340</v>
      </c>
      <c r="N305" s="29" t="s">
        <v>341</v>
      </c>
      <c r="O305" s="29">
        <v>0.9951</v>
      </c>
    </row>
    <row r="306" ht="15.75" customHeight="1">
      <c r="A306" s="28" t="s">
        <v>39</v>
      </c>
      <c r="B306" s="25">
        <v>4.25</v>
      </c>
      <c r="C306" s="24"/>
      <c r="D306" s="13">
        <v>-3.0E-4</v>
      </c>
      <c r="E306" s="13">
        <v>1.0</v>
      </c>
      <c r="F306" s="13">
        <v>1.0</v>
      </c>
      <c r="G306" s="28" t="s">
        <v>40</v>
      </c>
      <c r="H306" s="13">
        <v>0.0</v>
      </c>
      <c r="I306" s="28" t="s">
        <v>41</v>
      </c>
      <c r="J306" s="13">
        <v>3.0</v>
      </c>
      <c r="K306" s="28" t="s">
        <v>416</v>
      </c>
      <c r="L306" s="30">
        <v>42486.0</v>
      </c>
      <c r="M306" s="28" t="s">
        <v>340</v>
      </c>
      <c r="N306" s="29" t="s">
        <v>341</v>
      </c>
      <c r="O306" s="29">
        <v>0.9951</v>
      </c>
    </row>
    <row r="307" ht="15.75" customHeight="1">
      <c r="A307" s="28" t="s">
        <v>45</v>
      </c>
      <c r="B307" s="25">
        <v>57.13</v>
      </c>
      <c r="C307" s="24"/>
      <c r="D307" s="13">
        <v>0.2464</v>
      </c>
      <c r="E307" s="13">
        <v>1.0</v>
      </c>
      <c r="F307" s="13">
        <v>1.0</v>
      </c>
      <c r="G307" s="28" t="s">
        <v>381</v>
      </c>
      <c r="H307" s="13">
        <v>114.27</v>
      </c>
      <c r="I307" s="28" t="s">
        <v>46</v>
      </c>
      <c r="J307" s="13">
        <v>3.0</v>
      </c>
      <c r="K307" s="28" t="s">
        <v>417</v>
      </c>
      <c r="L307" s="30">
        <v>42486.0</v>
      </c>
      <c r="M307" s="28" t="s">
        <v>340</v>
      </c>
      <c r="N307" s="29" t="s">
        <v>341</v>
      </c>
      <c r="O307" s="29">
        <v>0.9951</v>
      </c>
    </row>
    <row r="308" ht="15.75" customHeight="1">
      <c r="A308" s="28" t="s">
        <v>73</v>
      </c>
      <c r="B308" s="25">
        <v>1198.61</v>
      </c>
      <c r="C308" s="24"/>
      <c r="D308" s="13">
        <v>0.1085</v>
      </c>
      <c r="E308" s="13">
        <v>1.0</v>
      </c>
      <c r="F308" s="13">
        <v>1.0</v>
      </c>
      <c r="H308" s="13">
        <v>0.0</v>
      </c>
      <c r="I308" s="13">
        <v>34.0</v>
      </c>
      <c r="J308" s="13">
        <v>0.0</v>
      </c>
      <c r="K308" s="28" t="s">
        <v>418</v>
      </c>
      <c r="L308" s="30">
        <v>42486.0</v>
      </c>
      <c r="M308" s="28" t="s">
        <v>340</v>
      </c>
      <c r="N308" s="29" t="s">
        <v>341</v>
      </c>
      <c r="O308" s="29">
        <v>0.9951</v>
      </c>
    </row>
    <row r="309" ht="15.75" customHeight="1">
      <c r="A309" s="28" t="s">
        <v>75</v>
      </c>
      <c r="B309" s="25">
        <v>1197.57</v>
      </c>
      <c r="C309" s="24">
        <f>AVERAGE(B308:B309)</f>
        <v>1198.09</v>
      </c>
      <c r="D309" s="13">
        <v>0.1084</v>
      </c>
      <c r="E309" s="13">
        <v>1.0</v>
      </c>
      <c r="F309" s="13">
        <v>1.0</v>
      </c>
      <c r="H309" s="13">
        <v>0.09</v>
      </c>
      <c r="I309" s="13">
        <v>34.0</v>
      </c>
      <c r="J309" s="13">
        <v>0.0</v>
      </c>
      <c r="K309" s="28" t="s">
        <v>419</v>
      </c>
      <c r="L309" s="30">
        <v>42486.0</v>
      </c>
      <c r="M309" s="28" t="s">
        <v>340</v>
      </c>
      <c r="N309" s="29" t="s">
        <v>341</v>
      </c>
      <c r="O309" s="29">
        <v>0.9951</v>
      </c>
    </row>
    <row r="310" ht="15.75" customHeight="1">
      <c r="A310" s="28" t="s">
        <v>331</v>
      </c>
      <c r="B310" s="25">
        <v>212.15</v>
      </c>
      <c r="C310" s="24"/>
      <c r="D310" s="13">
        <v>-4.0E-4</v>
      </c>
      <c r="E310" s="13">
        <v>1.0</v>
      </c>
      <c r="F310" s="13">
        <v>1.0</v>
      </c>
      <c r="G310" s="28" t="s">
        <v>40</v>
      </c>
      <c r="H310" s="13">
        <v>0.0</v>
      </c>
      <c r="I310" s="13">
        <v>35.0</v>
      </c>
      <c r="J310" s="13">
        <v>0.0</v>
      </c>
      <c r="K310" s="28" t="s">
        <v>420</v>
      </c>
      <c r="L310" s="30">
        <v>42486.0</v>
      </c>
      <c r="M310" s="28" t="s">
        <v>340</v>
      </c>
      <c r="N310" s="29" t="s">
        <v>341</v>
      </c>
      <c r="O310" s="29">
        <v>0.9951</v>
      </c>
    </row>
    <row r="311" ht="15.75" customHeight="1">
      <c r="A311" s="28" t="s">
        <v>333</v>
      </c>
      <c r="B311" s="25">
        <v>215.26</v>
      </c>
      <c r="C311" s="24">
        <f>AVERAGE(B310:B311)</f>
        <v>213.705</v>
      </c>
      <c r="D311" s="13">
        <v>1.0E-4</v>
      </c>
      <c r="E311" s="13">
        <v>1.0</v>
      </c>
      <c r="F311" s="13">
        <v>1.0</v>
      </c>
      <c r="G311" s="28" t="s">
        <v>345</v>
      </c>
      <c r="H311" s="13">
        <v>-1.45</v>
      </c>
      <c r="I311" s="13">
        <v>35.0</v>
      </c>
      <c r="J311" s="13">
        <v>0.0</v>
      </c>
      <c r="K311" s="28" t="s">
        <v>421</v>
      </c>
      <c r="L311" s="30">
        <v>42486.0</v>
      </c>
      <c r="M311" s="28" t="s">
        <v>340</v>
      </c>
      <c r="N311" s="29" t="s">
        <v>341</v>
      </c>
      <c r="O311" s="29">
        <v>0.9951</v>
      </c>
    </row>
    <row r="312" ht="15.75" customHeight="1">
      <c r="A312" s="28" t="s">
        <v>39</v>
      </c>
      <c r="B312" s="25">
        <v>4.24</v>
      </c>
      <c r="C312" s="24"/>
      <c r="D312" s="13">
        <v>-4.0E-4</v>
      </c>
      <c r="E312" s="13">
        <v>1.0</v>
      </c>
      <c r="F312" s="13">
        <v>1.0</v>
      </c>
      <c r="G312" s="28" t="s">
        <v>40</v>
      </c>
      <c r="H312" s="13">
        <v>0.0</v>
      </c>
      <c r="I312" s="28" t="s">
        <v>41</v>
      </c>
      <c r="J312" s="13">
        <v>3.0</v>
      </c>
      <c r="K312" s="28" t="s">
        <v>422</v>
      </c>
      <c r="L312" s="30">
        <v>42486.0</v>
      </c>
      <c r="M312" s="28" t="s">
        <v>340</v>
      </c>
      <c r="N312" s="29" t="s">
        <v>341</v>
      </c>
      <c r="O312" s="29">
        <v>0.9951</v>
      </c>
    </row>
    <row r="313" ht="15.75" customHeight="1">
      <c r="A313" s="28" t="s">
        <v>45</v>
      </c>
      <c r="B313" s="25">
        <v>57.33</v>
      </c>
      <c r="C313" s="24"/>
      <c r="D313" s="13">
        <v>0.2471</v>
      </c>
      <c r="E313" s="13">
        <v>1.0</v>
      </c>
      <c r="F313" s="13">
        <v>1.0</v>
      </c>
      <c r="G313" s="28" t="s">
        <v>381</v>
      </c>
      <c r="H313" s="13">
        <v>114.65</v>
      </c>
      <c r="I313" s="28" t="s">
        <v>46</v>
      </c>
      <c r="J313" s="13">
        <v>3.0</v>
      </c>
      <c r="K313" s="28" t="s">
        <v>423</v>
      </c>
      <c r="L313" s="30">
        <v>42486.0</v>
      </c>
      <c r="M313" s="28" t="s">
        <v>340</v>
      </c>
      <c r="N313" s="29" t="s">
        <v>341</v>
      </c>
      <c r="O313" s="29">
        <v>0.9951</v>
      </c>
    </row>
    <row r="314" ht="15.75" customHeight="1">
      <c r="A314" s="28" t="s">
        <v>39</v>
      </c>
      <c r="B314" s="24">
        <v>0.035</v>
      </c>
      <c r="C314" s="13"/>
      <c r="D314" s="13">
        <v>0.0225</v>
      </c>
      <c r="E314" s="13">
        <v>1.0</v>
      </c>
      <c r="F314" s="13">
        <v>1.0</v>
      </c>
      <c r="H314" s="13">
        <v>0.0</v>
      </c>
      <c r="I314" s="28" t="s">
        <v>41</v>
      </c>
      <c r="J314" s="13">
        <v>3.0</v>
      </c>
      <c r="K314" s="28" t="s">
        <v>424</v>
      </c>
      <c r="L314" s="30">
        <v>42515.0</v>
      </c>
      <c r="M314" s="29" t="s">
        <v>425</v>
      </c>
      <c r="N314" s="29" t="s">
        <v>426</v>
      </c>
      <c r="O314" s="29">
        <v>0.9959</v>
      </c>
    </row>
    <row r="315" ht="15.75" customHeight="1">
      <c r="A315" s="28" t="s">
        <v>45</v>
      </c>
      <c r="B315" s="24">
        <v>0.534</v>
      </c>
      <c r="C315" s="13"/>
      <c r="D315" s="13">
        <v>0.2662</v>
      </c>
      <c r="E315" s="13">
        <v>1.0</v>
      </c>
      <c r="F315" s="13">
        <v>1.0</v>
      </c>
      <c r="G315" s="28" t="s">
        <v>427</v>
      </c>
      <c r="H315" s="13">
        <v>53.44</v>
      </c>
      <c r="I315" s="28" t="s">
        <v>46</v>
      </c>
      <c r="J315" s="13">
        <v>3.0</v>
      </c>
      <c r="K315" s="28" t="s">
        <v>428</v>
      </c>
      <c r="L315" s="30">
        <v>42515.0</v>
      </c>
      <c r="M315" s="29" t="s">
        <v>425</v>
      </c>
      <c r="N315" s="29" t="s">
        <v>426</v>
      </c>
      <c r="O315" s="29">
        <v>0.9959</v>
      </c>
    </row>
    <row r="316" ht="15.75" customHeight="1">
      <c r="A316" s="28" t="s">
        <v>429</v>
      </c>
      <c r="B316" s="24">
        <v>0.208</v>
      </c>
      <c r="C316" s="24">
        <f>AVERAGE(B316:B317)</f>
        <v>0.21</v>
      </c>
      <c r="D316" s="13">
        <v>0.1069</v>
      </c>
      <c r="E316" s="13">
        <v>1.0</v>
      </c>
      <c r="F316" s="13">
        <v>1.0</v>
      </c>
      <c r="H316" s="13">
        <v>0.0</v>
      </c>
      <c r="I316" s="13">
        <v>1.0</v>
      </c>
      <c r="J316" s="13">
        <v>0.0</v>
      </c>
      <c r="K316" s="28" t="s">
        <v>430</v>
      </c>
      <c r="L316" s="30">
        <v>42515.0</v>
      </c>
      <c r="M316" s="29" t="s">
        <v>425</v>
      </c>
      <c r="N316" s="29" t="s">
        <v>426</v>
      </c>
      <c r="O316" s="29">
        <v>0.9959</v>
      </c>
    </row>
    <row r="317" ht="15.75" customHeight="1">
      <c r="A317" s="28" t="s">
        <v>431</v>
      </c>
      <c r="B317" s="24">
        <v>0.212</v>
      </c>
      <c r="C317" s="24"/>
      <c r="D317" s="13">
        <v>0.109</v>
      </c>
      <c r="E317" s="13">
        <v>1.0</v>
      </c>
      <c r="F317" s="13">
        <v>1.0</v>
      </c>
      <c r="H317" s="13">
        <v>-2.05</v>
      </c>
      <c r="I317" s="13">
        <v>1.0</v>
      </c>
      <c r="J317" s="13">
        <v>0.0</v>
      </c>
      <c r="K317" s="28" t="s">
        <v>432</v>
      </c>
      <c r="L317" s="30">
        <v>42515.0</v>
      </c>
      <c r="M317" s="29" t="s">
        <v>425</v>
      </c>
      <c r="N317" s="29" t="s">
        <v>426</v>
      </c>
      <c r="O317" s="29">
        <v>0.9959</v>
      </c>
    </row>
    <row r="318" ht="15.75" customHeight="1">
      <c r="A318" s="28" t="s">
        <v>433</v>
      </c>
      <c r="B318" s="24">
        <v>0.923</v>
      </c>
      <c r="C318" s="24">
        <f>AVERAGE(B318:B319)</f>
        <v>0.9205</v>
      </c>
      <c r="D318" s="13">
        <v>0.4558</v>
      </c>
      <c r="E318" s="13">
        <v>1.0</v>
      </c>
      <c r="F318" s="13">
        <v>1.0</v>
      </c>
      <c r="H318" s="13">
        <v>0.0</v>
      </c>
      <c r="I318" s="13">
        <v>2.0</v>
      </c>
      <c r="J318" s="13">
        <v>0.0</v>
      </c>
      <c r="K318" s="28" t="s">
        <v>434</v>
      </c>
      <c r="L318" s="30">
        <v>42515.0</v>
      </c>
      <c r="M318" s="29" t="s">
        <v>425</v>
      </c>
      <c r="N318" s="29" t="s">
        <v>426</v>
      </c>
      <c r="O318" s="29">
        <v>0.9959</v>
      </c>
    </row>
    <row r="319" ht="15.75" customHeight="1">
      <c r="A319" s="28" t="s">
        <v>435</v>
      </c>
      <c r="B319" s="24">
        <v>0.918</v>
      </c>
      <c r="C319" s="24"/>
      <c r="D319" s="13">
        <v>0.4534</v>
      </c>
      <c r="E319" s="13">
        <v>1.0</v>
      </c>
      <c r="F319" s="13">
        <v>1.0</v>
      </c>
      <c r="H319" s="13">
        <v>0.53</v>
      </c>
      <c r="I319" s="13">
        <v>2.0</v>
      </c>
      <c r="J319" s="13">
        <v>0.0</v>
      </c>
      <c r="K319" s="28" t="s">
        <v>436</v>
      </c>
      <c r="L319" s="30">
        <v>42515.0</v>
      </c>
      <c r="M319" s="29" t="s">
        <v>425</v>
      </c>
      <c r="N319" s="29" t="s">
        <v>426</v>
      </c>
      <c r="O319" s="29">
        <v>0.9959</v>
      </c>
    </row>
    <row r="320" ht="15.75" customHeight="1">
      <c r="A320" s="28" t="s">
        <v>437</v>
      </c>
      <c r="B320" s="24">
        <v>0.081</v>
      </c>
      <c r="C320" s="24">
        <f>AVERAGE(B320:B321)</f>
        <v>0.084</v>
      </c>
      <c r="D320" s="13">
        <v>0.0449</v>
      </c>
      <c r="E320" s="13">
        <v>1.0</v>
      </c>
      <c r="F320" s="13">
        <v>1.0</v>
      </c>
      <c r="H320" s="13">
        <v>0.0</v>
      </c>
      <c r="I320" s="13">
        <v>3.0</v>
      </c>
      <c r="J320" s="13">
        <v>0.0</v>
      </c>
      <c r="K320" s="28" t="s">
        <v>438</v>
      </c>
      <c r="L320" s="30">
        <v>42515.0</v>
      </c>
      <c r="M320" s="29" t="s">
        <v>425</v>
      </c>
      <c r="N320" s="29" t="s">
        <v>426</v>
      </c>
      <c r="O320" s="29">
        <v>0.9959</v>
      </c>
    </row>
    <row r="321" ht="15.75" customHeight="1">
      <c r="A321" s="28" t="s">
        <v>439</v>
      </c>
      <c r="B321" s="24">
        <v>0.087</v>
      </c>
      <c r="C321" s="24"/>
      <c r="D321" s="13">
        <v>0.0482</v>
      </c>
      <c r="E321" s="13">
        <v>1.0</v>
      </c>
      <c r="F321" s="13">
        <v>1.0</v>
      </c>
      <c r="H321" s="13">
        <v>-8.05</v>
      </c>
      <c r="I321" s="13">
        <v>3.0</v>
      </c>
      <c r="J321" s="13">
        <v>0.0</v>
      </c>
      <c r="K321" s="28" t="s">
        <v>440</v>
      </c>
      <c r="L321" s="30">
        <v>42515.0</v>
      </c>
      <c r="M321" s="29" t="s">
        <v>425</v>
      </c>
      <c r="N321" s="29" t="s">
        <v>426</v>
      </c>
      <c r="O321" s="29">
        <v>0.9959</v>
      </c>
    </row>
    <row r="322" ht="15.75" customHeight="1">
      <c r="A322" s="28" t="s">
        <v>441</v>
      </c>
      <c r="B322" s="24">
        <v>0.601</v>
      </c>
      <c r="C322" s="24">
        <f>AVERAGE(B322:B323)</f>
        <v>0.601</v>
      </c>
      <c r="D322" s="13">
        <v>0.2987</v>
      </c>
      <c r="E322" s="13">
        <v>1.0</v>
      </c>
      <c r="F322" s="13">
        <v>1.0</v>
      </c>
      <c r="H322" s="13">
        <v>0.0</v>
      </c>
      <c r="I322" s="13">
        <v>4.0</v>
      </c>
      <c r="J322" s="13">
        <v>0.0</v>
      </c>
      <c r="K322" s="28" t="s">
        <v>442</v>
      </c>
      <c r="L322" s="30">
        <v>42515.0</v>
      </c>
      <c r="M322" s="29" t="s">
        <v>425</v>
      </c>
      <c r="N322" s="29" t="s">
        <v>426</v>
      </c>
      <c r="O322" s="29">
        <v>0.9959</v>
      </c>
    </row>
    <row r="323" ht="15.75" customHeight="1">
      <c r="A323" s="28" t="s">
        <v>443</v>
      </c>
      <c r="B323" s="24">
        <v>0.601</v>
      </c>
      <c r="C323" s="24"/>
      <c r="D323" s="13">
        <v>0.2988</v>
      </c>
      <c r="E323" s="13">
        <v>1.0</v>
      </c>
      <c r="F323" s="13">
        <v>1.0</v>
      </c>
      <c r="H323" s="13">
        <v>-0.03</v>
      </c>
      <c r="I323" s="13">
        <v>4.0</v>
      </c>
      <c r="J323" s="13">
        <v>0.0</v>
      </c>
      <c r="K323" s="28" t="s">
        <v>444</v>
      </c>
      <c r="L323" s="30">
        <v>42515.0</v>
      </c>
      <c r="M323" s="29" t="s">
        <v>425</v>
      </c>
      <c r="N323" s="29" t="s">
        <v>426</v>
      </c>
      <c r="O323" s="29">
        <v>0.9959</v>
      </c>
    </row>
    <row r="324" ht="15.75" customHeight="1">
      <c r="A324" s="28" t="s">
        <v>445</v>
      </c>
      <c r="B324" s="24">
        <v>0.501</v>
      </c>
      <c r="C324" s="24">
        <f>AVERAGE(B324:B325)</f>
        <v>0.4995</v>
      </c>
      <c r="D324" s="13">
        <v>0.2499</v>
      </c>
      <c r="E324" s="13">
        <v>1.0</v>
      </c>
      <c r="F324" s="13">
        <v>1.0</v>
      </c>
      <c r="H324" s="13">
        <v>0.0</v>
      </c>
      <c r="I324" s="13">
        <v>5.0</v>
      </c>
      <c r="J324" s="13">
        <v>0.0</v>
      </c>
      <c r="K324" s="28" t="s">
        <v>446</v>
      </c>
      <c r="L324" s="30">
        <v>42515.0</v>
      </c>
      <c r="M324" s="29" t="s">
        <v>425</v>
      </c>
      <c r="N324" s="29" t="s">
        <v>426</v>
      </c>
      <c r="O324" s="29">
        <v>0.9959</v>
      </c>
    </row>
    <row r="325" ht="15.75" customHeight="1">
      <c r="A325" s="28" t="s">
        <v>447</v>
      </c>
      <c r="B325" s="24">
        <v>0.498</v>
      </c>
      <c r="C325" s="24"/>
      <c r="D325" s="13">
        <v>0.2482</v>
      </c>
      <c r="E325" s="13">
        <v>1.0</v>
      </c>
      <c r="F325" s="13">
        <v>1.0</v>
      </c>
      <c r="H325" s="13">
        <v>0.7</v>
      </c>
      <c r="I325" s="13">
        <v>5.0</v>
      </c>
      <c r="J325" s="13">
        <v>0.0</v>
      </c>
      <c r="K325" s="28" t="s">
        <v>448</v>
      </c>
      <c r="L325" s="30">
        <v>42515.0</v>
      </c>
      <c r="M325" s="29" t="s">
        <v>425</v>
      </c>
      <c r="N325" s="29" t="s">
        <v>426</v>
      </c>
      <c r="O325" s="29">
        <v>0.9959</v>
      </c>
    </row>
    <row r="326" ht="15.75" customHeight="1">
      <c r="A326" s="28" t="s">
        <v>449</v>
      </c>
      <c r="B326" s="24">
        <v>0.102</v>
      </c>
      <c r="C326" s="24">
        <f>AVERAGE(B326:B327)</f>
        <v>0.1035</v>
      </c>
      <c r="D326" s="13">
        <v>0.0553</v>
      </c>
      <c r="E326" s="13">
        <v>1.0</v>
      </c>
      <c r="F326" s="13">
        <v>1.0</v>
      </c>
      <c r="H326" s="13">
        <v>0.0</v>
      </c>
      <c r="I326" s="13">
        <v>6.0</v>
      </c>
      <c r="J326" s="13">
        <v>0.0</v>
      </c>
      <c r="K326" s="28" t="s">
        <v>450</v>
      </c>
      <c r="L326" s="30">
        <v>42515.0</v>
      </c>
      <c r="M326" s="29" t="s">
        <v>425</v>
      </c>
      <c r="N326" s="29" t="s">
        <v>426</v>
      </c>
      <c r="O326" s="29">
        <v>0.9959</v>
      </c>
    </row>
    <row r="327" ht="15.75" customHeight="1">
      <c r="A327" s="28" t="s">
        <v>451</v>
      </c>
      <c r="B327" s="24">
        <v>0.105</v>
      </c>
      <c r="C327" s="24"/>
      <c r="D327" s="13">
        <v>0.0569</v>
      </c>
      <c r="E327" s="13">
        <v>1.0</v>
      </c>
      <c r="F327" s="13">
        <v>1.0</v>
      </c>
      <c r="H327" s="13">
        <v>-3.17</v>
      </c>
      <c r="I327" s="13">
        <v>6.0</v>
      </c>
      <c r="J327" s="13">
        <v>0.0</v>
      </c>
      <c r="K327" s="28" t="s">
        <v>452</v>
      </c>
      <c r="L327" s="30">
        <v>42515.0</v>
      </c>
      <c r="M327" s="29" t="s">
        <v>425</v>
      </c>
      <c r="N327" s="29" t="s">
        <v>426</v>
      </c>
      <c r="O327" s="29">
        <v>0.9959</v>
      </c>
    </row>
    <row r="328" ht="15.75" customHeight="1">
      <c r="A328" s="28" t="s">
        <v>453</v>
      </c>
      <c r="B328" s="24">
        <v>0.125</v>
      </c>
      <c r="C328" s="24">
        <f>AVERAGE(B328:B329)</f>
        <v>0.126</v>
      </c>
      <c r="D328" s="13">
        <v>0.0667</v>
      </c>
      <c r="E328" s="13">
        <v>1.0</v>
      </c>
      <c r="F328" s="13">
        <v>1.0</v>
      </c>
      <c r="H328" s="13">
        <v>0.0</v>
      </c>
      <c r="I328" s="13">
        <v>7.0</v>
      </c>
      <c r="J328" s="13">
        <v>0.0</v>
      </c>
      <c r="K328" s="28" t="s">
        <v>454</v>
      </c>
      <c r="L328" s="30">
        <v>42515.0</v>
      </c>
      <c r="M328" s="29" t="s">
        <v>425</v>
      </c>
      <c r="N328" s="29" t="s">
        <v>426</v>
      </c>
      <c r="O328" s="29">
        <v>0.9959</v>
      </c>
    </row>
    <row r="329" ht="15.75" customHeight="1">
      <c r="A329" s="28" t="s">
        <v>455</v>
      </c>
      <c r="B329" s="24">
        <v>0.127</v>
      </c>
      <c r="C329" s="24"/>
      <c r="D329" s="13">
        <v>0.0674</v>
      </c>
      <c r="E329" s="13">
        <v>1.0</v>
      </c>
      <c r="F329" s="13">
        <v>1.0</v>
      </c>
      <c r="H329" s="13">
        <v>-1.14</v>
      </c>
      <c r="I329" s="13">
        <v>7.0</v>
      </c>
      <c r="J329" s="13">
        <v>0.0</v>
      </c>
      <c r="K329" s="28" t="s">
        <v>456</v>
      </c>
      <c r="L329" s="30">
        <v>42515.0</v>
      </c>
      <c r="M329" s="29" t="s">
        <v>425</v>
      </c>
      <c r="N329" s="29" t="s">
        <v>426</v>
      </c>
      <c r="O329" s="29">
        <v>0.9959</v>
      </c>
    </row>
    <row r="330" ht="15.75" customHeight="1">
      <c r="A330" s="28" t="s">
        <v>457</v>
      </c>
      <c r="B330" s="24">
        <v>0.184</v>
      </c>
      <c r="C330" s="24">
        <f>AVERAGE(B330:B331)</f>
        <v>0.185</v>
      </c>
      <c r="D330" s="13">
        <v>0.0951</v>
      </c>
      <c r="E330" s="13">
        <v>1.0</v>
      </c>
      <c r="F330" s="13">
        <v>1.0</v>
      </c>
      <c r="H330" s="13">
        <v>0.0</v>
      </c>
      <c r="I330" s="13">
        <v>8.0</v>
      </c>
      <c r="J330" s="13">
        <v>0.0</v>
      </c>
      <c r="K330" s="28" t="s">
        <v>458</v>
      </c>
      <c r="L330" s="30">
        <v>42515.0</v>
      </c>
      <c r="M330" s="29" t="s">
        <v>425</v>
      </c>
      <c r="N330" s="29" t="s">
        <v>426</v>
      </c>
      <c r="O330" s="29">
        <v>0.9959</v>
      </c>
    </row>
    <row r="331" ht="15.75" customHeight="1">
      <c r="A331" s="28" t="s">
        <v>459</v>
      </c>
      <c r="B331" s="24">
        <v>0.186</v>
      </c>
      <c r="C331" s="24"/>
      <c r="D331" s="13">
        <v>0.0963</v>
      </c>
      <c r="E331" s="13">
        <v>1.0</v>
      </c>
      <c r="F331" s="13">
        <v>1.0</v>
      </c>
      <c r="H331" s="13">
        <v>-1.33</v>
      </c>
      <c r="I331" s="13">
        <v>8.0</v>
      </c>
      <c r="J331" s="13">
        <v>0.0</v>
      </c>
      <c r="K331" s="28" t="s">
        <v>460</v>
      </c>
      <c r="L331" s="30">
        <v>42515.0</v>
      </c>
      <c r="M331" s="29" t="s">
        <v>425</v>
      </c>
      <c r="N331" s="29" t="s">
        <v>426</v>
      </c>
      <c r="O331" s="29">
        <v>0.9959</v>
      </c>
    </row>
    <row r="332" ht="15.75" customHeight="1">
      <c r="A332" s="28" t="s">
        <v>461</v>
      </c>
      <c r="B332" s="24">
        <v>0.703</v>
      </c>
      <c r="C332" s="24">
        <f>AVERAGE(B332:B333)</f>
        <v>0.6955</v>
      </c>
      <c r="D332" s="13">
        <v>0.3485</v>
      </c>
      <c r="E332" s="13">
        <v>1.0</v>
      </c>
      <c r="F332" s="13">
        <v>1.0</v>
      </c>
      <c r="H332" s="13">
        <v>0.0</v>
      </c>
      <c r="I332" s="13">
        <v>9.0</v>
      </c>
      <c r="J332" s="13">
        <v>0.0</v>
      </c>
      <c r="K332" s="28" t="s">
        <v>462</v>
      </c>
      <c r="L332" s="30">
        <v>42515.0</v>
      </c>
      <c r="M332" s="29" t="s">
        <v>425</v>
      </c>
      <c r="N332" s="29" t="s">
        <v>426</v>
      </c>
      <c r="O332" s="29">
        <v>0.9959</v>
      </c>
    </row>
    <row r="333" ht="15.75" customHeight="1">
      <c r="A333" s="28" t="s">
        <v>463</v>
      </c>
      <c r="B333" s="24">
        <v>0.688</v>
      </c>
      <c r="C333" s="24"/>
      <c r="D333" s="13">
        <v>0.3409</v>
      </c>
      <c r="E333" s="13">
        <v>1.0</v>
      </c>
      <c r="F333" s="13">
        <v>1.0</v>
      </c>
      <c r="H333" s="13">
        <v>2.24</v>
      </c>
      <c r="I333" s="13">
        <v>9.0</v>
      </c>
      <c r="J333" s="13">
        <v>0.0</v>
      </c>
      <c r="K333" s="28" t="s">
        <v>464</v>
      </c>
      <c r="L333" s="30">
        <v>42515.0</v>
      </c>
      <c r="M333" s="29" t="s">
        <v>425</v>
      </c>
      <c r="N333" s="29" t="s">
        <v>426</v>
      </c>
      <c r="O333" s="29">
        <v>0.9959</v>
      </c>
    </row>
    <row r="334" ht="15.75" customHeight="1">
      <c r="A334" s="28" t="s">
        <v>465</v>
      </c>
      <c r="B334" s="24">
        <v>0.349</v>
      </c>
      <c r="C334" s="24">
        <f>AVERAGE(B334:B335)</f>
        <v>0.3465</v>
      </c>
      <c r="D334" s="13">
        <v>0.1758</v>
      </c>
      <c r="E334" s="13">
        <v>1.0</v>
      </c>
      <c r="F334" s="13">
        <v>1.0</v>
      </c>
      <c r="H334" s="13">
        <v>0.0</v>
      </c>
      <c r="I334" s="13">
        <v>10.0</v>
      </c>
      <c r="J334" s="13">
        <v>0.0</v>
      </c>
      <c r="K334" s="28" t="s">
        <v>466</v>
      </c>
      <c r="L334" s="30">
        <v>42515.0</v>
      </c>
      <c r="M334" s="29" t="s">
        <v>425</v>
      </c>
      <c r="N334" s="29" t="s">
        <v>426</v>
      </c>
      <c r="O334" s="29">
        <v>0.9959</v>
      </c>
    </row>
    <row r="335" ht="15.75" customHeight="1">
      <c r="A335" s="28" t="s">
        <v>467</v>
      </c>
      <c r="B335" s="24">
        <v>0.344</v>
      </c>
      <c r="C335" s="24"/>
      <c r="D335" s="13">
        <v>0.1731</v>
      </c>
      <c r="E335" s="13">
        <v>1.0</v>
      </c>
      <c r="F335" s="13">
        <v>1.0</v>
      </c>
      <c r="H335" s="13">
        <v>1.6</v>
      </c>
      <c r="I335" s="13">
        <v>10.0</v>
      </c>
      <c r="J335" s="13">
        <v>0.0</v>
      </c>
      <c r="K335" s="28" t="s">
        <v>468</v>
      </c>
      <c r="L335" s="30">
        <v>42515.0</v>
      </c>
      <c r="M335" s="29" t="s">
        <v>425</v>
      </c>
      <c r="N335" s="29" t="s">
        <v>426</v>
      </c>
      <c r="O335" s="29">
        <v>0.9959</v>
      </c>
    </row>
    <row r="336" ht="15.75" customHeight="1">
      <c r="A336" s="28" t="s">
        <v>39</v>
      </c>
      <c r="B336" s="24">
        <v>0.036</v>
      </c>
      <c r="C336" s="24"/>
      <c r="D336" s="13">
        <v>0.0229</v>
      </c>
      <c r="E336" s="13">
        <v>1.0</v>
      </c>
      <c r="F336" s="13">
        <v>1.0</v>
      </c>
      <c r="H336" s="13">
        <v>0.0</v>
      </c>
      <c r="I336" s="28" t="s">
        <v>41</v>
      </c>
      <c r="J336" s="13">
        <v>3.0</v>
      </c>
      <c r="K336" s="28" t="s">
        <v>469</v>
      </c>
      <c r="L336" s="30">
        <v>42515.0</v>
      </c>
      <c r="M336" s="29" t="s">
        <v>425</v>
      </c>
      <c r="N336" s="29" t="s">
        <v>426</v>
      </c>
      <c r="O336" s="29">
        <v>0.9959</v>
      </c>
    </row>
    <row r="337" ht="15.75" customHeight="1">
      <c r="A337" s="28" t="s">
        <v>45</v>
      </c>
      <c r="B337" s="24">
        <v>0.548</v>
      </c>
      <c r="C337" s="24"/>
      <c r="D337" s="13">
        <v>0.2727</v>
      </c>
      <c r="E337" s="13">
        <v>1.0</v>
      </c>
      <c r="F337" s="13">
        <v>1.0</v>
      </c>
      <c r="G337" s="28" t="s">
        <v>427</v>
      </c>
      <c r="H337" s="13">
        <v>54.78</v>
      </c>
      <c r="I337" s="28" t="s">
        <v>46</v>
      </c>
      <c r="J337" s="13">
        <v>3.0</v>
      </c>
      <c r="K337" s="28" t="s">
        <v>470</v>
      </c>
      <c r="L337" s="30">
        <v>42515.0</v>
      </c>
      <c r="M337" s="29" t="s">
        <v>425</v>
      </c>
      <c r="N337" s="29" t="s">
        <v>426</v>
      </c>
      <c r="O337" s="29">
        <v>0.9959</v>
      </c>
    </row>
    <row r="338" ht="15.75" customHeight="1">
      <c r="A338" s="28" t="s">
        <v>471</v>
      </c>
      <c r="B338" s="24">
        <v>0.272</v>
      </c>
      <c r="C338" s="24">
        <f>AVERAGE(B338:B339)</f>
        <v>0.274</v>
      </c>
      <c r="D338" s="13">
        <v>0.1384</v>
      </c>
      <c r="E338" s="13">
        <v>1.0</v>
      </c>
      <c r="F338" s="13">
        <v>1.0</v>
      </c>
      <c r="H338" s="13">
        <v>0.0</v>
      </c>
      <c r="I338" s="13">
        <v>11.0</v>
      </c>
      <c r="J338" s="13">
        <v>0.0</v>
      </c>
      <c r="K338" s="28" t="s">
        <v>472</v>
      </c>
      <c r="L338" s="30">
        <v>42515.0</v>
      </c>
      <c r="M338" s="29" t="s">
        <v>425</v>
      </c>
      <c r="N338" s="29" t="s">
        <v>426</v>
      </c>
      <c r="O338" s="29">
        <v>0.9959</v>
      </c>
    </row>
    <row r="339" ht="15.75" customHeight="1">
      <c r="A339" s="28" t="s">
        <v>473</v>
      </c>
      <c r="B339" s="24">
        <v>0.276</v>
      </c>
      <c r="C339" s="24"/>
      <c r="D339" s="13">
        <v>0.14</v>
      </c>
      <c r="E339" s="13">
        <v>1.0</v>
      </c>
      <c r="F339" s="13">
        <v>1.0</v>
      </c>
      <c r="H339" s="13">
        <v>-1.2</v>
      </c>
      <c r="I339" s="13">
        <v>11.0</v>
      </c>
      <c r="J339" s="13">
        <v>0.0</v>
      </c>
      <c r="K339" s="28" t="s">
        <v>474</v>
      </c>
      <c r="L339" s="30">
        <v>42515.0</v>
      </c>
      <c r="M339" s="29" t="s">
        <v>425</v>
      </c>
      <c r="N339" s="29" t="s">
        <v>426</v>
      </c>
      <c r="O339" s="29">
        <v>0.9959</v>
      </c>
    </row>
    <row r="340" ht="15.75" customHeight="1">
      <c r="A340" s="28" t="s">
        <v>475</v>
      </c>
      <c r="B340" s="24">
        <v>0.251</v>
      </c>
      <c r="C340" s="24">
        <f>AVERAGE(B340:B341)</f>
        <v>0.2495</v>
      </c>
      <c r="D340" s="13">
        <v>0.1278</v>
      </c>
      <c r="E340" s="13">
        <v>1.0</v>
      </c>
      <c r="F340" s="13">
        <v>1.0</v>
      </c>
      <c r="H340" s="13">
        <v>0.0</v>
      </c>
      <c r="I340" s="13">
        <v>12.0</v>
      </c>
      <c r="J340" s="13">
        <v>0.0</v>
      </c>
      <c r="K340" s="28" t="s">
        <v>476</v>
      </c>
      <c r="L340" s="30">
        <v>42515.0</v>
      </c>
      <c r="M340" s="29" t="s">
        <v>425</v>
      </c>
      <c r="N340" s="29" t="s">
        <v>426</v>
      </c>
      <c r="O340" s="29">
        <v>0.9959</v>
      </c>
    </row>
    <row r="341" ht="15.75" customHeight="1">
      <c r="A341" s="28" t="s">
        <v>477</v>
      </c>
      <c r="B341" s="24">
        <v>0.248</v>
      </c>
      <c r="C341" s="24"/>
      <c r="D341" s="13">
        <v>0.1267</v>
      </c>
      <c r="E341" s="13">
        <v>1.0</v>
      </c>
      <c r="F341" s="13">
        <v>1.0</v>
      </c>
      <c r="H341" s="13">
        <v>0.9</v>
      </c>
      <c r="I341" s="13">
        <v>12.0</v>
      </c>
      <c r="J341" s="13">
        <v>0.0</v>
      </c>
      <c r="K341" s="28" t="s">
        <v>478</v>
      </c>
      <c r="L341" s="30">
        <v>42515.0</v>
      </c>
      <c r="M341" s="29" t="s">
        <v>425</v>
      </c>
      <c r="N341" s="29" t="s">
        <v>426</v>
      </c>
      <c r="O341" s="29">
        <v>0.9959</v>
      </c>
    </row>
    <row r="342" ht="15.75" customHeight="1">
      <c r="A342" s="28" t="s">
        <v>479</v>
      </c>
      <c r="B342" s="24">
        <v>0.725</v>
      </c>
      <c r="C342" s="24">
        <f>AVERAGE(B342:B343)</f>
        <v>0.7275</v>
      </c>
      <c r="D342" s="13">
        <v>0.3589</v>
      </c>
      <c r="E342" s="13">
        <v>1.0</v>
      </c>
      <c r="F342" s="13">
        <v>1.0</v>
      </c>
      <c r="H342" s="13">
        <v>0.0</v>
      </c>
      <c r="I342" s="13">
        <v>13.0</v>
      </c>
      <c r="J342" s="13">
        <v>0.0</v>
      </c>
      <c r="K342" s="28" t="s">
        <v>480</v>
      </c>
      <c r="L342" s="30">
        <v>42515.0</v>
      </c>
      <c r="M342" s="29" t="s">
        <v>425</v>
      </c>
      <c r="N342" s="29" t="s">
        <v>426</v>
      </c>
      <c r="O342" s="29">
        <v>0.9959</v>
      </c>
    </row>
    <row r="343" ht="15.75" customHeight="1">
      <c r="A343" s="28" t="s">
        <v>481</v>
      </c>
      <c r="B343" s="24">
        <v>0.73</v>
      </c>
      <c r="C343" s="24"/>
      <c r="D343" s="13">
        <v>0.3617</v>
      </c>
      <c r="E343" s="13">
        <v>1.0</v>
      </c>
      <c r="F343" s="13">
        <v>1.0</v>
      </c>
      <c r="H343" s="13">
        <v>-0.79</v>
      </c>
      <c r="I343" s="13">
        <v>13.0</v>
      </c>
      <c r="J343" s="13">
        <v>0.0</v>
      </c>
      <c r="K343" s="28" t="s">
        <v>482</v>
      </c>
      <c r="L343" s="30">
        <v>42515.0</v>
      </c>
      <c r="M343" s="29" t="s">
        <v>425</v>
      </c>
      <c r="N343" s="29" t="s">
        <v>426</v>
      </c>
      <c r="O343" s="29">
        <v>0.9959</v>
      </c>
    </row>
    <row r="344" ht="15.75" customHeight="1">
      <c r="A344" s="28" t="s">
        <v>483</v>
      </c>
      <c r="B344" s="24">
        <v>0.149</v>
      </c>
      <c r="C344" s="24">
        <f>AVERAGE(B344:B345)</f>
        <v>0.1485</v>
      </c>
      <c r="D344" s="13">
        <v>0.0782</v>
      </c>
      <c r="E344" s="13">
        <v>1.0</v>
      </c>
      <c r="F344" s="13">
        <v>1.0</v>
      </c>
      <c r="H344" s="13">
        <v>0.0</v>
      </c>
      <c r="I344" s="13">
        <v>14.0</v>
      </c>
      <c r="J344" s="13">
        <v>0.0</v>
      </c>
      <c r="K344" s="28" t="s">
        <v>484</v>
      </c>
      <c r="L344" s="30">
        <v>42515.0</v>
      </c>
      <c r="M344" s="29" t="s">
        <v>425</v>
      </c>
      <c r="N344" s="29" t="s">
        <v>426</v>
      </c>
      <c r="O344" s="29">
        <v>0.9959</v>
      </c>
    </row>
    <row r="345" ht="15.75" customHeight="1">
      <c r="A345" s="28" t="s">
        <v>485</v>
      </c>
      <c r="B345" s="24">
        <v>0.148</v>
      </c>
      <c r="C345" s="24"/>
      <c r="D345" s="13">
        <v>0.0776</v>
      </c>
      <c r="E345" s="13">
        <v>1.0</v>
      </c>
      <c r="F345" s="13">
        <v>1.0</v>
      </c>
      <c r="H345" s="13">
        <v>0.83</v>
      </c>
      <c r="I345" s="13">
        <v>14.0</v>
      </c>
      <c r="J345" s="13">
        <v>0.0</v>
      </c>
      <c r="K345" s="28" t="s">
        <v>486</v>
      </c>
      <c r="L345" s="30">
        <v>42515.0</v>
      </c>
      <c r="M345" s="29" t="s">
        <v>425</v>
      </c>
      <c r="N345" s="29" t="s">
        <v>426</v>
      </c>
      <c r="O345" s="29">
        <v>0.9959</v>
      </c>
    </row>
    <row r="346" ht="15.75" customHeight="1">
      <c r="A346" s="28" t="s">
        <v>487</v>
      </c>
      <c r="B346" s="24">
        <v>0.975</v>
      </c>
      <c r="C346" s="24">
        <f>AVERAGE(B346:B347)</f>
        <v>0.9685</v>
      </c>
      <c r="D346" s="13">
        <v>0.4811</v>
      </c>
      <c r="E346" s="13">
        <v>1.0</v>
      </c>
      <c r="F346" s="13">
        <v>1.0</v>
      </c>
      <c r="G346" s="28" t="s">
        <v>49</v>
      </c>
      <c r="H346" s="13">
        <v>0.0</v>
      </c>
      <c r="I346" s="13">
        <v>15.0</v>
      </c>
      <c r="J346" s="13">
        <v>0.0</v>
      </c>
      <c r="K346" s="28" t="s">
        <v>488</v>
      </c>
      <c r="L346" s="30">
        <v>42515.0</v>
      </c>
      <c r="M346" s="29" t="s">
        <v>425</v>
      </c>
      <c r="N346" s="29" t="s">
        <v>426</v>
      </c>
      <c r="O346" s="29">
        <v>0.9959</v>
      </c>
    </row>
    <row r="347" ht="15.75" customHeight="1">
      <c r="A347" s="28" t="s">
        <v>489</v>
      </c>
      <c r="B347" s="24">
        <v>0.962</v>
      </c>
      <c r="C347" s="24"/>
      <c r="D347" s="13">
        <v>0.4748</v>
      </c>
      <c r="E347" s="13">
        <v>1.0</v>
      </c>
      <c r="F347" s="13">
        <v>1.0</v>
      </c>
      <c r="H347" s="13">
        <v>1.33</v>
      </c>
      <c r="I347" s="13">
        <v>15.0</v>
      </c>
      <c r="J347" s="13">
        <v>0.0</v>
      </c>
      <c r="K347" s="28" t="s">
        <v>490</v>
      </c>
      <c r="L347" s="30">
        <v>42515.0</v>
      </c>
      <c r="M347" s="29" t="s">
        <v>425</v>
      </c>
      <c r="N347" s="29" t="s">
        <v>426</v>
      </c>
      <c r="O347" s="29">
        <v>0.9959</v>
      </c>
    </row>
    <row r="348" ht="15.75" customHeight="1">
      <c r="A348" s="28" t="s">
        <v>491</v>
      </c>
      <c r="B348" s="24">
        <v>0.79</v>
      </c>
      <c r="C348" s="24">
        <f>AVERAGE(B348:B349)</f>
        <v>0.7835</v>
      </c>
      <c r="D348" s="13">
        <v>0.391</v>
      </c>
      <c r="E348" s="13">
        <v>1.0</v>
      </c>
      <c r="F348" s="13">
        <v>1.0</v>
      </c>
      <c r="H348" s="13">
        <v>0.0</v>
      </c>
      <c r="I348" s="13">
        <v>16.0</v>
      </c>
      <c r="J348" s="13">
        <v>0.0</v>
      </c>
      <c r="K348" s="28" t="s">
        <v>492</v>
      </c>
      <c r="L348" s="30">
        <v>42515.0</v>
      </c>
      <c r="M348" s="29" t="s">
        <v>425</v>
      </c>
      <c r="N348" s="29" t="s">
        <v>426</v>
      </c>
      <c r="O348" s="29">
        <v>0.9959</v>
      </c>
    </row>
    <row r="349" ht="15.75" customHeight="1">
      <c r="A349" s="28" t="s">
        <v>493</v>
      </c>
      <c r="B349" s="24">
        <v>0.777</v>
      </c>
      <c r="C349" s="24"/>
      <c r="D349" s="13">
        <v>0.3847</v>
      </c>
      <c r="E349" s="13">
        <v>1.0</v>
      </c>
      <c r="F349" s="13">
        <v>1.0</v>
      </c>
      <c r="H349" s="13">
        <v>1.65</v>
      </c>
      <c r="I349" s="13">
        <v>16.0</v>
      </c>
      <c r="J349" s="13">
        <v>0.0</v>
      </c>
      <c r="K349" s="28" t="s">
        <v>494</v>
      </c>
      <c r="L349" s="30">
        <v>42515.0</v>
      </c>
      <c r="M349" s="29" t="s">
        <v>425</v>
      </c>
      <c r="N349" s="29" t="s">
        <v>426</v>
      </c>
      <c r="O349" s="29">
        <v>0.9959</v>
      </c>
    </row>
    <row r="350" ht="15.75" customHeight="1">
      <c r="A350" s="28" t="s">
        <v>495</v>
      </c>
      <c r="B350" s="24">
        <v>0.641</v>
      </c>
      <c r="C350" s="24">
        <f>AVERAGE(B350:B351)</f>
        <v>0.6395</v>
      </c>
      <c r="D350" s="13">
        <v>0.3181</v>
      </c>
      <c r="E350" s="13">
        <v>1.0</v>
      </c>
      <c r="F350" s="13">
        <v>1.0</v>
      </c>
      <c r="H350" s="13">
        <v>0.0</v>
      </c>
      <c r="I350" s="13">
        <v>17.0</v>
      </c>
      <c r="J350" s="13">
        <v>0.0</v>
      </c>
      <c r="K350" s="28" t="s">
        <v>496</v>
      </c>
      <c r="L350" s="30">
        <v>42515.0</v>
      </c>
      <c r="M350" s="29" t="s">
        <v>425</v>
      </c>
      <c r="N350" s="29" t="s">
        <v>426</v>
      </c>
      <c r="O350" s="29">
        <v>0.9959</v>
      </c>
    </row>
    <row r="351" ht="15.75" customHeight="1">
      <c r="A351" s="28" t="s">
        <v>497</v>
      </c>
      <c r="B351" s="24">
        <v>0.638</v>
      </c>
      <c r="C351" s="24"/>
      <c r="D351" s="13">
        <v>0.3168</v>
      </c>
      <c r="E351" s="13">
        <v>1.0</v>
      </c>
      <c r="F351" s="13">
        <v>1.0</v>
      </c>
      <c r="H351" s="13">
        <v>0.42</v>
      </c>
      <c r="I351" s="13">
        <v>17.0</v>
      </c>
      <c r="J351" s="13">
        <v>0.0</v>
      </c>
      <c r="K351" s="28" t="s">
        <v>498</v>
      </c>
      <c r="L351" s="30">
        <v>42515.0</v>
      </c>
      <c r="M351" s="29" t="s">
        <v>425</v>
      </c>
      <c r="N351" s="29" t="s">
        <v>426</v>
      </c>
      <c r="O351" s="29">
        <v>0.9959</v>
      </c>
    </row>
    <row r="352" ht="15.75" customHeight="1">
      <c r="A352" s="28" t="s">
        <v>499</v>
      </c>
      <c r="B352" s="24">
        <v>0.724</v>
      </c>
      <c r="C352" s="24">
        <f>AVERAGE(B352:B353)</f>
        <v>0.72</v>
      </c>
      <c r="D352" s="13">
        <v>0.3584</v>
      </c>
      <c r="E352" s="13">
        <v>1.0</v>
      </c>
      <c r="F352" s="13">
        <v>1.0</v>
      </c>
      <c r="H352" s="13">
        <v>0.0</v>
      </c>
      <c r="I352" s="13">
        <v>18.0</v>
      </c>
      <c r="J352" s="13">
        <v>0.0</v>
      </c>
      <c r="K352" s="28" t="s">
        <v>500</v>
      </c>
      <c r="L352" s="30">
        <v>42515.0</v>
      </c>
      <c r="M352" s="29" t="s">
        <v>425</v>
      </c>
      <c r="N352" s="29" t="s">
        <v>426</v>
      </c>
      <c r="O352" s="29">
        <v>0.9959</v>
      </c>
    </row>
    <row r="353" ht="15.75" customHeight="1">
      <c r="A353" s="28" t="s">
        <v>501</v>
      </c>
      <c r="B353" s="24">
        <v>0.716</v>
      </c>
      <c r="C353" s="24"/>
      <c r="D353" s="13">
        <v>0.3545</v>
      </c>
      <c r="E353" s="13">
        <v>1.0</v>
      </c>
      <c r="F353" s="13">
        <v>1.0</v>
      </c>
      <c r="H353" s="13">
        <v>1.11</v>
      </c>
      <c r="I353" s="13">
        <v>18.0</v>
      </c>
      <c r="J353" s="13">
        <v>0.0</v>
      </c>
      <c r="K353" s="28" t="s">
        <v>502</v>
      </c>
      <c r="L353" s="30">
        <v>42515.0</v>
      </c>
      <c r="M353" s="29" t="s">
        <v>425</v>
      </c>
      <c r="N353" s="29" t="s">
        <v>426</v>
      </c>
      <c r="O353" s="29">
        <v>0.9959</v>
      </c>
    </row>
    <row r="354" ht="15.75" customHeight="1">
      <c r="A354" s="28" t="s">
        <v>503</v>
      </c>
      <c r="B354" s="24">
        <v>0.871</v>
      </c>
      <c r="C354" s="24">
        <f>AVERAGE(B354:B355)</f>
        <v>0.877</v>
      </c>
      <c r="D354" s="13">
        <v>0.4304</v>
      </c>
      <c r="E354" s="13">
        <v>1.0</v>
      </c>
      <c r="F354" s="13">
        <v>1.0</v>
      </c>
      <c r="H354" s="13">
        <v>0.0</v>
      </c>
      <c r="I354" s="13">
        <v>19.0</v>
      </c>
      <c r="J354" s="13">
        <v>0.0</v>
      </c>
      <c r="K354" s="28" t="s">
        <v>504</v>
      </c>
      <c r="L354" s="30">
        <v>42515.0</v>
      </c>
      <c r="M354" s="29" t="s">
        <v>425</v>
      </c>
      <c r="N354" s="29" t="s">
        <v>426</v>
      </c>
      <c r="O354" s="29">
        <v>0.9959</v>
      </c>
    </row>
    <row r="355" ht="15.75" customHeight="1">
      <c r="A355" s="28" t="s">
        <v>505</v>
      </c>
      <c r="B355" s="24">
        <v>0.883</v>
      </c>
      <c r="C355" s="24"/>
      <c r="D355" s="13">
        <v>0.4364</v>
      </c>
      <c r="E355" s="13">
        <v>1.0</v>
      </c>
      <c r="F355" s="13">
        <v>1.0</v>
      </c>
      <c r="H355" s="13">
        <v>-1.4</v>
      </c>
      <c r="I355" s="13">
        <v>19.0</v>
      </c>
      <c r="J355" s="13">
        <v>0.0</v>
      </c>
      <c r="K355" s="28" t="s">
        <v>506</v>
      </c>
      <c r="L355" s="30">
        <v>42515.0</v>
      </c>
      <c r="M355" s="29" t="s">
        <v>425</v>
      </c>
      <c r="N355" s="29" t="s">
        <v>426</v>
      </c>
      <c r="O355" s="29">
        <v>0.9959</v>
      </c>
    </row>
    <row r="356" ht="15.75" customHeight="1">
      <c r="A356" s="28" t="s">
        <v>507</v>
      </c>
      <c r="B356" s="24">
        <v>0.922</v>
      </c>
      <c r="C356" s="24">
        <f>AVERAGE(B356:B357)</f>
        <v>0.9255</v>
      </c>
      <c r="D356" s="13">
        <v>0.4554</v>
      </c>
      <c r="E356" s="13">
        <v>1.0</v>
      </c>
      <c r="F356" s="13">
        <v>1.0</v>
      </c>
      <c r="H356" s="13">
        <v>0.0</v>
      </c>
      <c r="I356" s="13">
        <v>20.0</v>
      </c>
      <c r="J356" s="13">
        <v>0.0</v>
      </c>
      <c r="K356" s="28" t="s">
        <v>508</v>
      </c>
      <c r="L356" s="30">
        <v>42515.0</v>
      </c>
      <c r="M356" s="29" t="s">
        <v>425</v>
      </c>
      <c r="N356" s="29" t="s">
        <v>426</v>
      </c>
      <c r="O356" s="29">
        <v>0.9959</v>
      </c>
    </row>
    <row r="357" ht="15.75" customHeight="1">
      <c r="A357" s="28" t="s">
        <v>509</v>
      </c>
      <c r="B357" s="24">
        <v>0.929</v>
      </c>
      <c r="C357" s="24"/>
      <c r="D357" s="13">
        <v>0.4584</v>
      </c>
      <c r="E357" s="13">
        <v>1.0</v>
      </c>
      <c r="F357" s="13">
        <v>1.0</v>
      </c>
      <c r="H357" s="13">
        <v>-0.66</v>
      </c>
      <c r="I357" s="13">
        <v>20.0</v>
      </c>
      <c r="J357" s="13">
        <v>0.0</v>
      </c>
      <c r="K357" s="28" t="s">
        <v>510</v>
      </c>
      <c r="L357" s="30">
        <v>42515.0</v>
      </c>
      <c r="M357" s="29" t="s">
        <v>425</v>
      </c>
      <c r="N357" s="29" t="s">
        <v>426</v>
      </c>
      <c r="O357" s="29">
        <v>0.9959</v>
      </c>
    </row>
    <row r="358" ht="15.75" customHeight="1">
      <c r="A358" s="28" t="s">
        <v>39</v>
      </c>
      <c r="B358" s="24">
        <v>0.041</v>
      </c>
      <c r="C358" s="24"/>
      <c r="D358" s="13">
        <v>0.0256</v>
      </c>
      <c r="E358" s="13">
        <v>1.0</v>
      </c>
      <c r="F358" s="13">
        <v>1.0</v>
      </c>
      <c r="H358" s="13">
        <v>0.0</v>
      </c>
      <c r="I358" s="28" t="s">
        <v>41</v>
      </c>
      <c r="J358" s="13">
        <v>3.0</v>
      </c>
      <c r="K358" s="28" t="s">
        <v>511</v>
      </c>
      <c r="L358" s="30">
        <v>42515.0</v>
      </c>
      <c r="M358" s="29" t="s">
        <v>425</v>
      </c>
      <c r="N358" s="29" t="s">
        <v>426</v>
      </c>
      <c r="O358" s="29">
        <v>0.9959</v>
      </c>
    </row>
    <row r="359" ht="15.75" customHeight="1">
      <c r="A359" s="28" t="s">
        <v>45</v>
      </c>
      <c r="B359" s="24">
        <v>0.554</v>
      </c>
      <c r="C359" s="24"/>
      <c r="D359" s="13">
        <v>0.2757</v>
      </c>
      <c r="E359" s="13">
        <v>1.0</v>
      </c>
      <c r="F359" s="13">
        <v>1.0</v>
      </c>
      <c r="G359" s="28" t="s">
        <v>427</v>
      </c>
      <c r="H359" s="13">
        <v>55.39</v>
      </c>
      <c r="I359" s="28" t="s">
        <v>46</v>
      </c>
      <c r="J359" s="13">
        <v>3.0</v>
      </c>
      <c r="K359" s="28" t="s">
        <v>512</v>
      </c>
      <c r="L359" s="30">
        <v>42515.0</v>
      </c>
      <c r="M359" s="29" t="s">
        <v>425</v>
      </c>
      <c r="N359" s="29" t="s">
        <v>426</v>
      </c>
      <c r="O359" s="29">
        <v>0.9959</v>
      </c>
    </row>
    <row r="360" ht="15.75" customHeight="1">
      <c r="A360" s="28" t="s">
        <v>513</v>
      </c>
      <c r="B360" s="24">
        <v>0.964</v>
      </c>
      <c r="C360" s="24">
        <f>AVERAGE(B360:B361)</f>
        <v>0.9605</v>
      </c>
      <c r="D360" s="13">
        <v>0.4759</v>
      </c>
      <c r="E360" s="13">
        <v>1.0</v>
      </c>
      <c r="F360" s="13">
        <v>1.0</v>
      </c>
      <c r="H360" s="13">
        <v>0.0</v>
      </c>
      <c r="I360" s="13">
        <v>21.0</v>
      </c>
      <c r="J360" s="13">
        <v>0.0</v>
      </c>
      <c r="K360" s="28" t="s">
        <v>514</v>
      </c>
      <c r="L360" s="30">
        <v>42515.0</v>
      </c>
      <c r="M360" s="29" t="s">
        <v>425</v>
      </c>
      <c r="N360" s="29" t="s">
        <v>426</v>
      </c>
      <c r="O360" s="29">
        <v>0.9959</v>
      </c>
    </row>
    <row r="361" ht="15.75" customHeight="1">
      <c r="A361" s="28" t="s">
        <v>515</v>
      </c>
      <c r="B361" s="24">
        <v>0.957</v>
      </c>
      <c r="C361" s="24"/>
      <c r="D361" s="13">
        <v>0.4721</v>
      </c>
      <c r="E361" s="13">
        <v>1.0</v>
      </c>
      <c r="F361" s="13">
        <v>1.0</v>
      </c>
      <c r="H361" s="13">
        <v>0.81</v>
      </c>
      <c r="I361" s="13">
        <v>21.0</v>
      </c>
      <c r="J361" s="13">
        <v>0.0</v>
      </c>
      <c r="K361" s="28" t="s">
        <v>516</v>
      </c>
      <c r="L361" s="30">
        <v>42515.0</v>
      </c>
      <c r="M361" s="29" t="s">
        <v>425</v>
      </c>
      <c r="N361" s="29" t="s">
        <v>426</v>
      </c>
      <c r="O361" s="29">
        <v>0.9959</v>
      </c>
    </row>
    <row r="362" ht="15.75" customHeight="1">
      <c r="A362" s="28" t="s">
        <v>517</v>
      </c>
      <c r="B362" s="24">
        <v>0.148</v>
      </c>
      <c r="C362" s="24">
        <f>AVERAGE(B362:B363)</f>
        <v>0.1485</v>
      </c>
      <c r="D362" s="13">
        <v>0.0779</v>
      </c>
      <c r="E362" s="13">
        <v>1.0</v>
      </c>
      <c r="F362" s="13">
        <v>1.0</v>
      </c>
      <c r="H362" s="13">
        <v>0.0</v>
      </c>
      <c r="I362" s="13">
        <v>22.0</v>
      </c>
      <c r="J362" s="13">
        <v>0.0</v>
      </c>
      <c r="K362" s="28" t="s">
        <v>518</v>
      </c>
      <c r="L362" s="30">
        <v>42515.0</v>
      </c>
      <c r="M362" s="29" t="s">
        <v>425</v>
      </c>
      <c r="N362" s="29" t="s">
        <v>426</v>
      </c>
      <c r="O362" s="29">
        <v>0.9959</v>
      </c>
    </row>
    <row r="363" ht="15.75" customHeight="1">
      <c r="A363" s="28" t="s">
        <v>519</v>
      </c>
      <c r="B363" s="24">
        <v>0.149</v>
      </c>
      <c r="C363" s="24"/>
      <c r="D363" s="13">
        <v>0.0782</v>
      </c>
      <c r="E363" s="13">
        <v>1.0</v>
      </c>
      <c r="F363" s="13">
        <v>1.0</v>
      </c>
      <c r="H363" s="13">
        <v>-0.41</v>
      </c>
      <c r="I363" s="13">
        <v>22.0</v>
      </c>
      <c r="J363" s="13">
        <v>0.0</v>
      </c>
      <c r="K363" s="28" t="s">
        <v>520</v>
      </c>
      <c r="L363" s="30">
        <v>42515.0</v>
      </c>
      <c r="M363" s="29" t="s">
        <v>425</v>
      </c>
      <c r="N363" s="29" t="s">
        <v>426</v>
      </c>
      <c r="O363" s="29">
        <v>0.9959</v>
      </c>
    </row>
    <row r="364" ht="15.75" customHeight="1">
      <c r="A364" s="28" t="s">
        <v>521</v>
      </c>
      <c r="B364" s="24">
        <v>0.373</v>
      </c>
      <c r="C364" s="24">
        <f>AVERAGE(B364:B365)</f>
        <v>0.3715</v>
      </c>
      <c r="D364" s="13">
        <v>0.1875</v>
      </c>
      <c r="E364" s="13">
        <v>1.0</v>
      </c>
      <c r="F364" s="13">
        <v>1.0</v>
      </c>
      <c r="H364" s="13">
        <v>0.0</v>
      </c>
      <c r="I364" s="13">
        <v>23.0</v>
      </c>
      <c r="J364" s="13">
        <v>0.0</v>
      </c>
      <c r="K364" s="28" t="s">
        <v>522</v>
      </c>
      <c r="L364" s="30">
        <v>42515.0</v>
      </c>
      <c r="M364" s="29" t="s">
        <v>425</v>
      </c>
      <c r="N364" s="29" t="s">
        <v>426</v>
      </c>
      <c r="O364" s="29">
        <v>0.9959</v>
      </c>
    </row>
    <row r="365" ht="15.75" customHeight="1">
      <c r="A365" s="28" t="s">
        <v>523</v>
      </c>
      <c r="B365" s="24">
        <v>0.37</v>
      </c>
      <c r="C365" s="24"/>
      <c r="D365" s="13">
        <v>0.1862</v>
      </c>
      <c r="E365" s="13">
        <v>1.0</v>
      </c>
      <c r="F365" s="13">
        <v>1.0</v>
      </c>
      <c r="H365" s="13">
        <v>0.72</v>
      </c>
      <c r="I365" s="13">
        <v>23.0</v>
      </c>
      <c r="J365" s="13">
        <v>0.0</v>
      </c>
      <c r="K365" s="28" t="s">
        <v>524</v>
      </c>
      <c r="L365" s="30">
        <v>42515.0</v>
      </c>
      <c r="M365" s="29" t="s">
        <v>425</v>
      </c>
      <c r="N365" s="29" t="s">
        <v>426</v>
      </c>
      <c r="O365" s="29">
        <v>0.9959</v>
      </c>
    </row>
    <row r="366" ht="15.75" customHeight="1">
      <c r="A366" s="28" t="s">
        <v>525</v>
      </c>
      <c r="B366" s="24">
        <v>0.305</v>
      </c>
      <c r="C366" s="24">
        <f>AVERAGE(B366:B367)</f>
        <v>0.3095</v>
      </c>
      <c r="D366" s="13">
        <v>0.1541</v>
      </c>
      <c r="E366" s="13">
        <v>1.0</v>
      </c>
      <c r="F366" s="13">
        <v>1.0</v>
      </c>
      <c r="H366" s="13">
        <v>0.0</v>
      </c>
      <c r="I366" s="13">
        <v>24.0</v>
      </c>
      <c r="J366" s="13">
        <v>0.0</v>
      </c>
      <c r="K366" s="28" t="s">
        <v>526</v>
      </c>
      <c r="L366" s="30">
        <v>42515.0</v>
      </c>
      <c r="M366" s="29" t="s">
        <v>425</v>
      </c>
      <c r="N366" s="29" t="s">
        <v>426</v>
      </c>
      <c r="O366" s="29">
        <v>0.9959</v>
      </c>
    </row>
    <row r="367" ht="15.75" customHeight="1">
      <c r="A367" s="28" t="s">
        <v>527</v>
      </c>
      <c r="B367" s="24">
        <v>0.314</v>
      </c>
      <c r="C367" s="24"/>
      <c r="D367" s="13">
        <v>0.1587</v>
      </c>
      <c r="E367" s="13">
        <v>1.0</v>
      </c>
      <c r="F367" s="13">
        <v>1.0</v>
      </c>
      <c r="H367" s="13">
        <v>-3.05</v>
      </c>
      <c r="I367" s="13">
        <v>24.0</v>
      </c>
      <c r="J367" s="13">
        <v>0.0</v>
      </c>
      <c r="K367" s="28" t="s">
        <v>528</v>
      </c>
      <c r="L367" s="30">
        <v>42515.0</v>
      </c>
      <c r="M367" s="29" t="s">
        <v>425</v>
      </c>
      <c r="N367" s="29" t="s">
        <v>426</v>
      </c>
      <c r="O367" s="29">
        <v>0.9959</v>
      </c>
    </row>
    <row r="368" ht="15.75" customHeight="1">
      <c r="A368" s="28" t="s">
        <v>39</v>
      </c>
      <c r="B368" s="24">
        <v>0.023</v>
      </c>
      <c r="C368" s="24"/>
      <c r="D368" s="13">
        <v>0.0169</v>
      </c>
      <c r="E368" s="13">
        <v>1.0</v>
      </c>
      <c r="F368" s="13">
        <v>1.0</v>
      </c>
      <c r="H368" s="13">
        <v>0.0</v>
      </c>
      <c r="I368" s="28" t="s">
        <v>41</v>
      </c>
      <c r="J368" s="13">
        <v>3.0</v>
      </c>
      <c r="K368" s="28" t="s">
        <v>529</v>
      </c>
      <c r="L368" s="30">
        <v>42515.0</v>
      </c>
      <c r="M368" s="29" t="s">
        <v>425</v>
      </c>
      <c r="N368" s="29" t="s">
        <v>426</v>
      </c>
      <c r="O368" s="29">
        <v>0.9959</v>
      </c>
    </row>
    <row r="369" ht="15.75" customHeight="1">
      <c r="A369" s="28" t="s">
        <v>45</v>
      </c>
      <c r="B369" s="24">
        <v>0.542</v>
      </c>
      <c r="C369" s="24"/>
      <c r="D369" s="13">
        <v>0.2698</v>
      </c>
      <c r="E369" s="13">
        <v>1.0</v>
      </c>
      <c r="F369" s="13">
        <v>1.0</v>
      </c>
      <c r="G369" s="28" t="s">
        <v>427</v>
      </c>
      <c r="H369" s="13">
        <v>54.18</v>
      </c>
      <c r="I369" s="28" t="s">
        <v>46</v>
      </c>
      <c r="J369" s="13">
        <v>3.0</v>
      </c>
      <c r="K369" s="28" t="s">
        <v>530</v>
      </c>
      <c r="L369" s="30">
        <v>42515.0</v>
      </c>
      <c r="M369" s="29" t="s">
        <v>425</v>
      </c>
      <c r="N369" s="29" t="s">
        <v>426</v>
      </c>
      <c r="O369" s="29">
        <v>0.9959</v>
      </c>
    </row>
    <row r="370" ht="15.75" customHeight="1">
      <c r="A370" s="28" t="s">
        <v>39</v>
      </c>
      <c r="B370" s="24">
        <v>0.204</v>
      </c>
      <c r="C370" s="24"/>
      <c r="D370" s="13">
        <v>0.03</v>
      </c>
      <c r="E370" s="13">
        <v>1.0</v>
      </c>
      <c r="F370" s="13">
        <v>1.0</v>
      </c>
      <c r="G370" s="28" t="s">
        <v>381</v>
      </c>
      <c r="H370" s="13">
        <v>0.0</v>
      </c>
      <c r="I370" s="28" t="s">
        <v>41</v>
      </c>
      <c r="J370" s="13">
        <v>3.0</v>
      </c>
      <c r="K370" s="28" t="s">
        <v>531</v>
      </c>
      <c r="L370" s="30">
        <v>42570.0</v>
      </c>
      <c r="M370" s="28" t="s">
        <v>43</v>
      </c>
      <c r="N370" s="29" t="s">
        <v>532</v>
      </c>
      <c r="O370" s="29">
        <v>0.9967</v>
      </c>
    </row>
    <row r="371" ht="15.75" customHeight="1">
      <c r="A371" s="28" t="s">
        <v>45</v>
      </c>
      <c r="B371" s="24">
        <v>1.027</v>
      </c>
      <c r="C371" s="24"/>
      <c r="D371" s="13">
        <v>0.1622</v>
      </c>
      <c r="E371" s="13">
        <v>1.0</v>
      </c>
      <c r="F371" s="13">
        <v>1.0</v>
      </c>
      <c r="H371" s="13">
        <v>102.67</v>
      </c>
      <c r="I371" s="28" t="s">
        <v>46</v>
      </c>
      <c r="J371" s="13">
        <v>3.0</v>
      </c>
      <c r="K371" s="28" t="s">
        <v>533</v>
      </c>
      <c r="L371" s="30">
        <v>42570.0</v>
      </c>
      <c r="M371" s="28" t="s">
        <v>43</v>
      </c>
      <c r="N371" s="29" t="s">
        <v>532</v>
      </c>
      <c r="O371" s="29">
        <v>0.9967</v>
      </c>
    </row>
    <row r="372" ht="15.75" customHeight="1">
      <c r="A372" s="28" t="s">
        <v>73</v>
      </c>
      <c r="B372" s="24">
        <v>-0.036</v>
      </c>
      <c r="C372" s="24"/>
      <c r="D372" s="13">
        <v>-0.0088</v>
      </c>
      <c r="E372" s="13">
        <v>1.0</v>
      </c>
      <c r="F372" s="13">
        <v>1.0</v>
      </c>
      <c r="G372" s="28" t="s">
        <v>40</v>
      </c>
      <c r="H372" s="13">
        <v>0.0</v>
      </c>
      <c r="I372" s="13">
        <v>1.0</v>
      </c>
      <c r="J372" s="13">
        <v>0.0</v>
      </c>
      <c r="K372" s="28" t="s">
        <v>534</v>
      </c>
      <c r="L372" s="30">
        <v>42570.0</v>
      </c>
      <c r="M372" s="28" t="s">
        <v>43</v>
      </c>
      <c r="N372" s="29" t="s">
        <v>532</v>
      </c>
      <c r="O372" s="29">
        <v>0.9967</v>
      </c>
    </row>
    <row r="373" ht="15.75" customHeight="1">
      <c r="A373" s="28" t="s">
        <v>75</v>
      </c>
      <c r="B373" s="24">
        <v>-0.001</v>
      </c>
      <c r="C373" s="24"/>
      <c r="D373" s="13">
        <v>-0.003</v>
      </c>
      <c r="E373" s="13">
        <v>1.0</v>
      </c>
      <c r="F373" s="13">
        <v>1.0</v>
      </c>
      <c r="G373" s="28" t="s">
        <v>40</v>
      </c>
      <c r="H373" s="13">
        <v>190.32</v>
      </c>
      <c r="I373" s="13">
        <v>1.0</v>
      </c>
      <c r="J373" s="13">
        <v>0.0</v>
      </c>
      <c r="K373" s="28" t="s">
        <v>535</v>
      </c>
      <c r="L373" s="30">
        <v>42570.0</v>
      </c>
      <c r="M373" s="28" t="s">
        <v>43</v>
      </c>
      <c r="N373" s="29" t="s">
        <v>532</v>
      </c>
      <c r="O373" s="29">
        <v>0.9967</v>
      </c>
    </row>
    <row r="374" ht="15.75" customHeight="1">
      <c r="A374" s="28" t="s">
        <v>73</v>
      </c>
      <c r="B374" s="24">
        <v>0.04</v>
      </c>
      <c r="C374" s="24"/>
      <c r="D374" s="13">
        <v>0.0041</v>
      </c>
      <c r="E374" s="13">
        <v>1.0</v>
      </c>
      <c r="F374" s="13">
        <v>1.0</v>
      </c>
      <c r="H374" s="13">
        <v>0.0</v>
      </c>
      <c r="I374" s="13">
        <v>1.0</v>
      </c>
      <c r="J374" s="13">
        <v>0.0</v>
      </c>
      <c r="K374" s="28" t="s">
        <v>536</v>
      </c>
      <c r="L374" s="30">
        <v>42570.0</v>
      </c>
      <c r="M374" s="28" t="s">
        <v>43</v>
      </c>
      <c r="N374" s="29" t="s">
        <v>532</v>
      </c>
      <c r="O374" s="29">
        <v>0.9967</v>
      </c>
    </row>
    <row r="375" ht="15.75" customHeight="1">
      <c r="A375" s="28" t="s">
        <v>75</v>
      </c>
      <c r="B375" s="24">
        <v>0.034</v>
      </c>
      <c r="C375" s="24">
        <f>AVERAGE(B374:B375)</f>
        <v>0.037</v>
      </c>
      <c r="D375" s="13">
        <v>0.0031</v>
      </c>
      <c r="E375" s="13">
        <v>1.0</v>
      </c>
      <c r="F375" s="13">
        <v>1.0</v>
      </c>
      <c r="H375" s="13">
        <v>16.07</v>
      </c>
      <c r="I375" s="13">
        <v>1.0</v>
      </c>
      <c r="J375" s="13">
        <v>0.0</v>
      </c>
      <c r="K375" s="28" t="s">
        <v>537</v>
      </c>
      <c r="L375" s="30">
        <v>42570.0</v>
      </c>
      <c r="M375" s="28" t="s">
        <v>43</v>
      </c>
      <c r="N375" s="29" t="s">
        <v>532</v>
      </c>
      <c r="O375" s="29">
        <v>0.9967</v>
      </c>
    </row>
    <row r="376" ht="15.75" customHeight="1">
      <c r="A376" s="28" t="s">
        <v>123</v>
      </c>
      <c r="B376" s="24">
        <v>0.072</v>
      </c>
      <c r="C376" s="24"/>
      <c r="D376" s="13">
        <v>0.0095</v>
      </c>
      <c r="E376" s="13">
        <v>1.0</v>
      </c>
      <c r="F376" s="13">
        <v>1.0</v>
      </c>
      <c r="H376" s="13">
        <v>0.0</v>
      </c>
      <c r="I376" s="13">
        <v>1.0</v>
      </c>
      <c r="J376" s="13">
        <v>0.0</v>
      </c>
      <c r="K376" s="28" t="s">
        <v>538</v>
      </c>
      <c r="L376" s="30">
        <v>42570.0</v>
      </c>
      <c r="M376" s="28" t="s">
        <v>43</v>
      </c>
      <c r="N376" s="29" t="s">
        <v>532</v>
      </c>
      <c r="O376" s="29">
        <v>0.9967</v>
      </c>
    </row>
    <row r="377" ht="15.75" customHeight="1">
      <c r="A377" s="28" t="s">
        <v>125</v>
      </c>
      <c r="B377" s="24">
        <v>0.07</v>
      </c>
      <c r="C377" s="24">
        <f>AVERAGE(B376:B377)</f>
        <v>0.071</v>
      </c>
      <c r="D377" s="13">
        <v>0.0093</v>
      </c>
      <c r="E377" s="13">
        <v>1.0</v>
      </c>
      <c r="F377" s="13">
        <v>1.0</v>
      </c>
      <c r="H377" s="13">
        <v>1.67</v>
      </c>
      <c r="I377" s="13">
        <v>1.0</v>
      </c>
      <c r="J377" s="13">
        <v>0.0</v>
      </c>
      <c r="K377" s="28" t="s">
        <v>539</v>
      </c>
      <c r="L377" s="30">
        <v>42570.0</v>
      </c>
      <c r="M377" s="28" t="s">
        <v>43</v>
      </c>
      <c r="N377" s="29" t="s">
        <v>532</v>
      </c>
      <c r="O377" s="29">
        <v>0.9967</v>
      </c>
    </row>
    <row r="378" ht="15.75" customHeight="1">
      <c r="A378" s="28" t="s">
        <v>123</v>
      </c>
      <c r="B378" s="24">
        <v>0.046</v>
      </c>
      <c r="C378" s="24"/>
      <c r="D378" s="13">
        <v>0.0051</v>
      </c>
      <c r="E378" s="13">
        <v>1.0</v>
      </c>
      <c r="F378" s="13">
        <v>1.0</v>
      </c>
      <c r="H378" s="13">
        <v>0.0</v>
      </c>
      <c r="I378" s="13">
        <v>1.0</v>
      </c>
      <c r="J378" s="13">
        <v>0.0</v>
      </c>
      <c r="K378" s="28" t="s">
        <v>540</v>
      </c>
      <c r="L378" s="30">
        <v>42570.0</v>
      </c>
      <c r="M378" s="28" t="s">
        <v>43</v>
      </c>
      <c r="N378" s="29" t="s">
        <v>532</v>
      </c>
      <c r="O378" s="29">
        <v>0.9967</v>
      </c>
    </row>
    <row r="379" ht="15.75" customHeight="1">
      <c r="A379" s="28" t="s">
        <v>125</v>
      </c>
      <c r="B379" s="24">
        <v>0.042</v>
      </c>
      <c r="C379" s="24"/>
      <c r="D379" s="13">
        <v>0.0044</v>
      </c>
      <c r="E379" s="13">
        <v>1.0</v>
      </c>
      <c r="F379" s="13">
        <v>1.0</v>
      </c>
      <c r="H379" s="13">
        <v>9.5</v>
      </c>
      <c r="I379" s="13">
        <v>1.0</v>
      </c>
      <c r="J379" s="13">
        <v>0.0</v>
      </c>
      <c r="K379" s="28" t="s">
        <v>541</v>
      </c>
      <c r="L379" s="30">
        <v>42570.0</v>
      </c>
      <c r="M379" s="28" t="s">
        <v>43</v>
      </c>
      <c r="N379" s="29" t="s">
        <v>532</v>
      </c>
      <c r="O379" s="29">
        <v>0.9967</v>
      </c>
    </row>
    <row r="380" ht="15.75" customHeight="1">
      <c r="A380" s="28" t="s">
        <v>111</v>
      </c>
      <c r="B380" s="24">
        <v>-0.053</v>
      </c>
      <c r="C380" s="24"/>
      <c r="D380" s="13">
        <v>-0.0114</v>
      </c>
      <c r="E380" s="13">
        <v>1.0</v>
      </c>
      <c r="F380" s="13">
        <v>1.0</v>
      </c>
      <c r="G380" s="28" t="s">
        <v>40</v>
      </c>
      <c r="H380" s="13">
        <v>0.0</v>
      </c>
      <c r="I380" s="13">
        <v>2.0</v>
      </c>
      <c r="J380" s="13">
        <v>0.0</v>
      </c>
      <c r="K380" s="28" t="s">
        <v>542</v>
      </c>
      <c r="L380" s="30">
        <v>42570.0</v>
      </c>
      <c r="M380" s="28" t="s">
        <v>43</v>
      </c>
      <c r="N380" s="29" t="s">
        <v>532</v>
      </c>
      <c r="O380" s="29">
        <v>0.9967</v>
      </c>
    </row>
    <row r="381" ht="15.75" customHeight="1">
      <c r="A381" s="28" t="s">
        <v>113</v>
      </c>
      <c r="B381" s="24">
        <v>0.017</v>
      </c>
      <c r="C381" s="24">
        <f>AVERAGE(B380:B383)</f>
        <v>0.0025</v>
      </c>
      <c r="D381" s="13">
        <v>-2.0E-4</v>
      </c>
      <c r="E381" s="13">
        <v>1.0</v>
      </c>
      <c r="F381" s="13">
        <v>1.0</v>
      </c>
      <c r="G381" s="28" t="s">
        <v>218</v>
      </c>
      <c r="H381" s="13">
        <v>393.69</v>
      </c>
      <c r="I381" s="13">
        <v>2.0</v>
      </c>
      <c r="J381" s="13">
        <v>0.0</v>
      </c>
      <c r="K381" s="28" t="s">
        <v>543</v>
      </c>
      <c r="L381" s="30">
        <v>42570.0</v>
      </c>
      <c r="M381" s="28" t="s">
        <v>43</v>
      </c>
      <c r="N381" s="29" t="s">
        <v>532</v>
      </c>
      <c r="O381" s="29">
        <v>0.9967</v>
      </c>
    </row>
    <row r="382" ht="15.75" customHeight="1">
      <c r="A382" s="28" t="s">
        <v>111</v>
      </c>
      <c r="B382" s="24">
        <v>0.006</v>
      </c>
      <c r="C382" s="24"/>
      <c r="D382" s="13">
        <v>-0.0017</v>
      </c>
      <c r="E382" s="13">
        <v>1.0</v>
      </c>
      <c r="F382" s="13">
        <v>1.0</v>
      </c>
      <c r="G382" s="28" t="s">
        <v>218</v>
      </c>
      <c r="H382" s="13">
        <v>0.0</v>
      </c>
      <c r="I382" s="13">
        <v>2.0</v>
      </c>
      <c r="J382" s="13">
        <v>0.0</v>
      </c>
      <c r="K382" s="28" t="s">
        <v>544</v>
      </c>
      <c r="L382" s="30">
        <v>42570.0</v>
      </c>
      <c r="M382" s="28" t="s">
        <v>43</v>
      </c>
      <c r="N382" s="29" t="s">
        <v>532</v>
      </c>
      <c r="O382" s="29">
        <v>0.9967</v>
      </c>
    </row>
    <row r="383" ht="15.75" customHeight="1">
      <c r="A383" s="28" t="s">
        <v>113</v>
      </c>
      <c r="B383" s="24">
        <v>0.04</v>
      </c>
      <c r="C383" s="24"/>
      <c r="D383" s="13">
        <v>0.0041</v>
      </c>
      <c r="E383" s="13">
        <v>1.0</v>
      </c>
      <c r="F383" s="13">
        <v>1.0</v>
      </c>
      <c r="H383" s="13">
        <v>-151.8</v>
      </c>
      <c r="I383" s="13">
        <v>2.0</v>
      </c>
      <c r="J383" s="13">
        <v>0.0</v>
      </c>
      <c r="K383" s="28" t="s">
        <v>545</v>
      </c>
      <c r="L383" s="30">
        <v>42570.0</v>
      </c>
      <c r="M383" s="28" t="s">
        <v>43</v>
      </c>
      <c r="N383" s="29" t="s">
        <v>532</v>
      </c>
      <c r="O383" s="29">
        <v>0.9967</v>
      </c>
    </row>
    <row r="384" ht="15.75" customHeight="1">
      <c r="A384" s="28" t="s">
        <v>147</v>
      </c>
      <c r="B384" s="24">
        <v>0.057</v>
      </c>
      <c r="C384" s="24"/>
      <c r="D384" s="13">
        <v>0.0071</v>
      </c>
      <c r="E384" s="13">
        <v>1.0</v>
      </c>
      <c r="F384" s="13">
        <v>1.0</v>
      </c>
      <c r="H384" s="13">
        <v>0.0</v>
      </c>
      <c r="I384" s="13">
        <v>2.0</v>
      </c>
      <c r="J384" s="13">
        <v>0.0</v>
      </c>
      <c r="K384" s="28" t="s">
        <v>546</v>
      </c>
      <c r="L384" s="30">
        <v>42570.0</v>
      </c>
      <c r="M384" s="28" t="s">
        <v>43</v>
      </c>
      <c r="N384" s="29" t="s">
        <v>532</v>
      </c>
      <c r="O384" s="29">
        <v>0.9967</v>
      </c>
    </row>
    <row r="385" ht="15.75" customHeight="1">
      <c r="A385" s="28" t="s">
        <v>149</v>
      </c>
      <c r="B385" s="24">
        <v>0.037</v>
      </c>
      <c r="C385" s="24"/>
      <c r="D385" s="13">
        <v>0.0037</v>
      </c>
      <c r="E385" s="13">
        <v>1.0</v>
      </c>
      <c r="F385" s="13">
        <v>1.0</v>
      </c>
      <c r="H385" s="13">
        <v>42.65</v>
      </c>
      <c r="I385" s="13">
        <v>2.0</v>
      </c>
      <c r="J385" s="13">
        <v>0.0</v>
      </c>
      <c r="K385" s="28" t="s">
        <v>547</v>
      </c>
      <c r="L385" s="30">
        <v>42570.0</v>
      </c>
      <c r="M385" s="28" t="s">
        <v>43</v>
      </c>
      <c r="N385" s="29" t="s">
        <v>532</v>
      </c>
      <c r="O385" s="29">
        <v>0.9967</v>
      </c>
    </row>
    <row r="386" ht="15.75" customHeight="1">
      <c r="A386" s="28" t="s">
        <v>147</v>
      </c>
      <c r="B386" s="24">
        <v>0.02</v>
      </c>
      <c r="C386" s="24"/>
      <c r="D386" s="13">
        <v>8.0E-4</v>
      </c>
      <c r="E386" s="13">
        <v>1.0</v>
      </c>
      <c r="F386" s="13">
        <v>1.0</v>
      </c>
      <c r="G386" s="28" t="s">
        <v>49</v>
      </c>
      <c r="H386" s="13">
        <v>0.0</v>
      </c>
      <c r="I386" s="13">
        <v>2.0</v>
      </c>
      <c r="J386" s="13">
        <v>0.0</v>
      </c>
      <c r="K386" s="28" t="s">
        <v>548</v>
      </c>
      <c r="L386" s="30">
        <v>42570.0</v>
      </c>
      <c r="M386" s="28" t="s">
        <v>43</v>
      </c>
      <c r="N386" s="29" t="s">
        <v>532</v>
      </c>
      <c r="O386" s="29">
        <v>0.9967</v>
      </c>
    </row>
    <row r="387" ht="15.75" customHeight="1">
      <c r="A387" s="28" t="s">
        <v>149</v>
      </c>
      <c r="B387" s="24">
        <v>0.02</v>
      </c>
      <c r="C387" s="24">
        <f>AVERAGE(B386:B387)</f>
        <v>0.02</v>
      </c>
      <c r="D387" s="13">
        <v>8.0E-4</v>
      </c>
      <c r="E387" s="13">
        <v>1.0</v>
      </c>
      <c r="F387" s="13">
        <v>1.0</v>
      </c>
      <c r="G387" s="28" t="s">
        <v>49</v>
      </c>
      <c r="H387" s="13">
        <v>0.0</v>
      </c>
      <c r="I387" s="13">
        <v>2.0</v>
      </c>
      <c r="J387" s="13">
        <v>0.0</v>
      </c>
      <c r="K387" s="28" t="s">
        <v>549</v>
      </c>
      <c r="L387" s="30">
        <v>42570.0</v>
      </c>
      <c r="M387" s="28" t="s">
        <v>43</v>
      </c>
      <c r="N387" s="29" t="s">
        <v>532</v>
      </c>
      <c r="O387" s="29">
        <v>0.9967</v>
      </c>
    </row>
    <row r="388" ht="15.75" customHeight="1">
      <c r="A388" s="28" t="s">
        <v>77</v>
      </c>
      <c r="B388" s="24">
        <v>0.008</v>
      </c>
      <c r="C388" s="24"/>
      <c r="D388" s="13">
        <v>-0.0016</v>
      </c>
      <c r="E388" s="13">
        <v>1.0</v>
      </c>
      <c r="F388" s="13">
        <v>1.0</v>
      </c>
      <c r="G388" s="28" t="s">
        <v>218</v>
      </c>
      <c r="H388" s="13">
        <v>0.0</v>
      </c>
      <c r="I388" s="13">
        <v>3.0</v>
      </c>
      <c r="J388" s="13">
        <v>0.0</v>
      </c>
      <c r="K388" s="28" t="s">
        <v>550</v>
      </c>
      <c r="L388" s="30">
        <v>42570.0</v>
      </c>
      <c r="M388" s="28" t="s">
        <v>43</v>
      </c>
      <c r="N388" s="29" t="s">
        <v>532</v>
      </c>
      <c r="O388" s="29">
        <v>0.9967</v>
      </c>
    </row>
    <row r="389" ht="15.75" customHeight="1">
      <c r="A389" s="28" t="s">
        <v>79</v>
      </c>
      <c r="B389" s="24">
        <v>0.092</v>
      </c>
      <c r="C389" s="24"/>
      <c r="D389" s="13">
        <v>0.012</v>
      </c>
      <c r="E389" s="13">
        <v>1.0</v>
      </c>
      <c r="F389" s="13">
        <v>1.0</v>
      </c>
      <c r="H389" s="13">
        <v>-166.56</v>
      </c>
      <c r="I389" s="13">
        <v>3.0</v>
      </c>
      <c r="J389" s="13">
        <v>0.0</v>
      </c>
      <c r="K389" s="28" t="s">
        <v>551</v>
      </c>
      <c r="L389" s="30">
        <v>42570.0</v>
      </c>
      <c r="M389" s="28" t="s">
        <v>43</v>
      </c>
      <c r="N389" s="29" t="s">
        <v>532</v>
      </c>
      <c r="O389" s="29">
        <v>0.9967</v>
      </c>
    </row>
    <row r="390" ht="15.75" customHeight="1">
      <c r="A390" s="28" t="s">
        <v>77</v>
      </c>
      <c r="B390" s="24">
        <v>0.04</v>
      </c>
      <c r="C390" s="24"/>
      <c r="D390" s="13">
        <v>0.0041</v>
      </c>
      <c r="E390" s="13">
        <v>1.0</v>
      </c>
      <c r="F390" s="13">
        <v>1.0</v>
      </c>
      <c r="H390" s="13">
        <v>0.0</v>
      </c>
      <c r="I390" s="13">
        <v>3.0</v>
      </c>
      <c r="J390" s="13">
        <v>0.0</v>
      </c>
      <c r="K390" s="28" t="s">
        <v>552</v>
      </c>
      <c r="L390" s="30">
        <v>42570.0</v>
      </c>
      <c r="M390" s="28" t="s">
        <v>43</v>
      </c>
      <c r="N390" s="29" t="s">
        <v>532</v>
      </c>
      <c r="O390" s="29">
        <v>0.9967</v>
      </c>
    </row>
    <row r="391" ht="15.75" customHeight="1">
      <c r="A391" s="28" t="s">
        <v>79</v>
      </c>
      <c r="B391" s="24">
        <v>0.038</v>
      </c>
      <c r="C391" s="24">
        <f>AVERAGE(B390:B391)</f>
        <v>0.039</v>
      </c>
      <c r="D391" s="13">
        <v>0.0038</v>
      </c>
      <c r="E391" s="13">
        <v>1.0</v>
      </c>
      <c r="F391" s="13">
        <v>1.0</v>
      </c>
      <c r="H391" s="13">
        <v>4.57</v>
      </c>
      <c r="I391" s="13">
        <v>3.0</v>
      </c>
      <c r="J391" s="13">
        <v>0.0</v>
      </c>
      <c r="K391" s="28" t="s">
        <v>553</v>
      </c>
      <c r="L391" s="30">
        <v>42570.0</v>
      </c>
      <c r="M391" s="28" t="s">
        <v>43</v>
      </c>
      <c r="N391" s="29" t="s">
        <v>532</v>
      </c>
      <c r="O391" s="29">
        <v>0.9967</v>
      </c>
    </row>
    <row r="392" ht="15.75" customHeight="1">
      <c r="A392" s="28" t="s">
        <v>139</v>
      </c>
      <c r="B392" s="24">
        <v>0.032</v>
      </c>
      <c r="C392" s="24"/>
      <c r="D392" s="13">
        <v>0.0029</v>
      </c>
      <c r="E392" s="13">
        <v>1.0</v>
      </c>
      <c r="F392" s="13">
        <v>1.0</v>
      </c>
      <c r="H392" s="13">
        <v>0.0</v>
      </c>
      <c r="I392" s="13">
        <v>3.0</v>
      </c>
      <c r="J392" s="13">
        <v>0.0</v>
      </c>
      <c r="K392" s="28" t="s">
        <v>554</v>
      </c>
      <c r="L392" s="30">
        <v>42570.0</v>
      </c>
      <c r="M392" s="28" t="s">
        <v>43</v>
      </c>
      <c r="N392" s="29" t="s">
        <v>532</v>
      </c>
      <c r="O392" s="29">
        <v>0.9967</v>
      </c>
    </row>
    <row r="393" ht="15.75" customHeight="1">
      <c r="A393" s="28" t="s">
        <v>141</v>
      </c>
      <c r="B393" s="24">
        <v>0.021</v>
      </c>
      <c r="C393" s="24">
        <f>AVERAGE(B392:B393,B398:B399)</f>
        <v>0.0215</v>
      </c>
      <c r="D393" s="13">
        <v>8.0E-4</v>
      </c>
      <c r="E393" s="13">
        <v>1.0</v>
      </c>
      <c r="F393" s="13">
        <v>1.0</v>
      </c>
      <c r="G393" s="28" t="s">
        <v>49</v>
      </c>
      <c r="H393" s="13">
        <v>44.73</v>
      </c>
      <c r="I393" s="13">
        <v>3.0</v>
      </c>
      <c r="J393" s="13">
        <v>0.0</v>
      </c>
      <c r="K393" s="28" t="s">
        <v>555</v>
      </c>
      <c r="L393" s="30">
        <v>42570.0</v>
      </c>
      <c r="M393" s="28" t="s">
        <v>43</v>
      </c>
      <c r="N393" s="29" t="s">
        <v>532</v>
      </c>
      <c r="O393" s="29">
        <v>0.9967</v>
      </c>
    </row>
    <row r="394" ht="15.75" customHeight="1">
      <c r="A394" s="28" t="s">
        <v>39</v>
      </c>
      <c r="B394" s="24">
        <v>-0.096</v>
      </c>
      <c r="C394" s="24"/>
      <c r="D394" s="13">
        <v>-0.0184</v>
      </c>
      <c r="E394" s="13">
        <v>1.0</v>
      </c>
      <c r="F394" s="13">
        <v>1.0</v>
      </c>
      <c r="G394" s="28" t="s">
        <v>40</v>
      </c>
      <c r="H394" s="13">
        <v>0.0</v>
      </c>
      <c r="I394" s="28" t="s">
        <v>41</v>
      </c>
      <c r="J394" s="13">
        <v>3.0</v>
      </c>
      <c r="K394" s="28" t="s">
        <v>556</v>
      </c>
      <c r="L394" s="30">
        <v>42570.0</v>
      </c>
      <c r="M394" s="28" t="s">
        <v>43</v>
      </c>
      <c r="N394" s="29" t="s">
        <v>532</v>
      </c>
      <c r="O394" s="29">
        <v>0.9967</v>
      </c>
    </row>
    <row r="395" ht="15.75" customHeight="1">
      <c r="A395" s="28" t="s">
        <v>45</v>
      </c>
      <c r="B395" s="24">
        <v>0.945</v>
      </c>
      <c r="C395" s="24"/>
      <c r="D395" s="13">
        <v>0.149</v>
      </c>
      <c r="E395" s="13">
        <v>1.0</v>
      </c>
      <c r="F395" s="13">
        <v>1.0</v>
      </c>
      <c r="H395" s="13">
        <v>94.46</v>
      </c>
      <c r="I395" s="28" t="s">
        <v>46</v>
      </c>
      <c r="J395" s="13">
        <v>3.0</v>
      </c>
      <c r="K395" s="28" t="s">
        <v>557</v>
      </c>
      <c r="L395" s="30">
        <v>42570.0</v>
      </c>
      <c r="M395" s="28" t="s">
        <v>43</v>
      </c>
      <c r="N395" s="29" t="s">
        <v>532</v>
      </c>
      <c r="O395" s="29">
        <v>0.9967</v>
      </c>
    </row>
    <row r="396" ht="15.75" customHeight="1">
      <c r="A396" s="28" t="s">
        <v>39</v>
      </c>
      <c r="B396" s="24">
        <v>0.021</v>
      </c>
      <c r="C396" s="24"/>
      <c r="D396" s="13">
        <v>9.0E-4</v>
      </c>
      <c r="E396" s="13">
        <v>1.0</v>
      </c>
      <c r="F396" s="13">
        <v>1.0</v>
      </c>
      <c r="G396" s="28" t="s">
        <v>49</v>
      </c>
      <c r="H396" s="13">
        <v>0.0</v>
      </c>
      <c r="I396" s="28" t="s">
        <v>41</v>
      </c>
      <c r="J396" s="13">
        <v>3.0</v>
      </c>
      <c r="K396" s="28" t="s">
        <v>558</v>
      </c>
      <c r="L396" s="30">
        <v>42570.0</v>
      </c>
      <c r="M396" s="28" t="s">
        <v>43</v>
      </c>
      <c r="N396" s="29" t="s">
        <v>532</v>
      </c>
      <c r="O396" s="29">
        <v>0.9967</v>
      </c>
    </row>
    <row r="397" ht="15.75" customHeight="1">
      <c r="A397" s="28" t="s">
        <v>45</v>
      </c>
      <c r="B397" s="24">
        <v>0.986</v>
      </c>
      <c r="C397" s="24"/>
      <c r="D397" s="13">
        <v>0.1636</v>
      </c>
      <c r="E397" s="13">
        <v>1.0</v>
      </c>
      <c r="F397" s="13">
        <v>1.0</v>
      </c>
      <c r="H397" s="13">
        <v>98.57</v>
      </c>
      <c r="I397" s="28" t="s">
        <v>46</v>
      </c>
      <c r="J397" s="13">
        <v>3.0</v>
      </c>
      <c r="K397" s="28" t="s">
        <v>559</v>
      </c>
      <c r="L397" s="30">
        <v>42570.0</v>
      </c>
      <c r="M397" s="28" t="s">
        <v>43</v>
      </c>
      <c r="N397" s="29" t="s">
        <v>532</v>
      </c>
      <c r="O397" s="29">
        <v>0.9967</v>
      </c>
    </row>
    <row r="398" ht="15.75" customHeight="1">
      <c r="A398" s="28" t="s">
        <v>139</v>
      </c>
      <c r="B398" s="24">
        <v>0.01</v>
      </c>
      <c r="C398" s="24"/>
      <c r="D398" s="13">
        <v>-0.001</v>
      </c>
      <c r="E398" s="13">
        <v>1.0</v>
      </c>
      <c r="F398" s="13">
        <v>1.0</v>
      </c>
      <c r="G398" s="28" t="s">
        <v>218</v>
      </c>
      <c r="H398" s="13">
        <v>0.0</v>
      </c>
      <c r="I398" s="13">
        <v>3.0</v>
      </c>
      <c r="J398" s="13">
        <v>0.0</v>
      </c>
      <c r="K398" s="28" t="s">
        <v>560</v>
      </c>
      <c r="L398" s="30">
        <v>42570.0</v>
      </c>
      <c r="M398" s="28" t="s">
        <v>43</v>
      </c>
      <c r="N398" s="29" t="s">
        <v>532</v>
      </c>
      <c r="O398" s="29">
        <v>0.9967</v>
      </c>
    </row>
    <row r="399" ht="15.75" customHeight="1">
      <c r="A399" s="28" t="s">
        <v>141</v>
      </c>
      <c r="B399" s="24">
        <v>0.023</v>
      </c>
      <c r="C399" s="24"/>
      <c r="D399" s="13">
        <v>0.0012</v>
      </c>
      <c r="E399" s="13">
        <v>1.0</v>
      </c>
      <c r="F399" s="13">
        <v>1.0</v>
      </c>
      <c r="G399" s="28" t="s">
        <v>49</v>
      </c>
      <c r="H399" s="13">
        <v>-80.85</v>
      </c>
      <c r="I399" s="13">
        <v>3.0</v>
      </c>
      <c r="J399" s="13">
        <v>0.0</v>
      </c>
      <c r="K399" s="28" t="s">
        <v>561</v>
      </c>
      <c r="L399" s="30">
        <v>42570.0</v>
      </c>
      <c r="M399" s="28" t="s">
        <v>43</v>
      </c>
      <c r="N399" s="29" t="s">
        <v>532</v>
      </c>
      <c r="O399" s="29">
        <v>0.9967</v>
      </c>
    </row>
    <row r="400" ht="15.75" customHeight="1">
      <c r="A400" s="28" t="s">
        <v>331</v>
      </c>
      <c r="B400" s="24">
        <v>-0.059</v>
      </c>
      <c r="C400" s="24"/>
      <c r="D400" s="13">
        <v>-0.0124</v>
      </c>
      <c r="E400" s="13">
        <v>1.0</v>
      </c>
      <c r="F400" s="13">
        <v>1.0</v>
      </c>
      <c r="G400" s="28" t="s">
        <v>40</v>
      </c>
      <c r="H400" s="13">
        <v>0.0</v>
      </c>
      <c r="I400" s="13">
        <v>4.0</v>
      </c>
      <c r="J400" s="13">
        <v>0.0</v>
      </c>
      <c r="K400" s="28" t="s">
        <v>562</v>
      </c>
      <c r="L400" s="30">
        <v>42570.0</v>
      </c>
      <c r="M400" s="28" t="s">
        <v>43</v>
      </c>
      <c r="N400" s="29" t="s">
        <v>532</v>
      </c>
      <c r="O400" s="29">
        <v>0.9967</v>
      </c>
    </row>
    <row r="401" ht="15.75" customHeight="1">
      <c r="A401" s="28" t="s">
        <v>333</v>
      </c>
      <c r="B401" s="24">
        <v>-0.001</v>
      </c>
      <c r="C401" s="24">
        <f>AVERAGE(B400:B403)</f>
        <v>0.00325</v>
      </c>
      <c r="D401" s="13">
        <v>-0.003</v>
      </c>
      <c r="E401" s="13">
        <v>1.0</v>
      </c>
      <c r="F401" s="13">
        <v>1.0</v>
      </c>
      <c r="G401" s="28" t="s">
        <v>40</v>
      </c>
      <c r="H401" s="13">
        <v>193.96</v>
      </c>
      <c r="I401" s="13">
        <v>4.0</v>
      </c>
      <c r="J401" s="13">
        <v>0.0</v>
      </c>
      <c r="K401" s="28" t="s">
        <v>563</v>
      </c>
      <c r="L401" s="30">
        <v>42570.0</v>
      </c>
      <c r="M401" s="28" t="s">
        <v>43</v>
      </c>
      <c r="N401" s="29" t="s">
        <v>532</v>
      </c>
      <c r="O401" s="29">
        <v>0.9967</v>
      </c>
    </row>
    <row r="402" ht="15.75" customHeight="1">
      <c r="A402" s="28" t="s">
        <v>331</v>
      </c>
      <c r="B402" s="24">
        <v>0.031</v>
      </c>
      <c r="C402" s="24"/>
      <c r="D402" s="13">
        <v>0.0026</v>
      </c>
      <c r="E402" s="13">
        <v>1.0</v>
      </c>
      <c r="F402" s="13">
        <v>1.0</v>
      </c>
      <c r="G402" s="28" t="s">
        <v>49</v>
      </c>
      <c r="H402" s="13">
        <v>0.0</v>
      </c>
      <c r="I402" s="13">
        <v>4.0</v>
      </c>
      <c r="J402" s="13">
        <v>0.0</v>
      </c>
      <c r="K402" s="28" t="s">
        <v>564</v>
      </c>
      <c r="L402" s="30">
        <v>42570.0</v>
      </c>
      <c r="M402" s="28" t="s">
        <v>43</v>
      </c>
      <c r="N402" s="29" t="s">
        <v>532</v>
      </c>
      <c r="O402" s="29">
        <v>0.9967</v>
      </c>
    </row>
    <row r="403" ht="15.75" customHeight="1">
      <c r="A403" s="28" t="s">
        <v>333</v>
      </c>
      <c r="B403" s="24">
        <v>0.042</v>
      </c>
      <c r="C403" s="24"/>
      <c r="D403" s="13">
        <v>0.0044</v>
      </c>
      <c r="E403" s="13">
        <v>1.0</v>
      </c>
      <c r="F403" s="13">
        <v>1.0</v>
      </c>
      <c r="H403" s="13">
        <v>-29.41</v>
      </c>
      <c r="I403" s="13">
        <v>4.0</v>
      </c>
      <c r="J403" s="13">
        <v>0.0</v>
      </c>
      <c r="K403" s="28" t="s">
        <v>565</v>
      </c>
      <c r="L403" s="30">
        <v>42570.0</v>
      </c>
      <c r="M403" s="28" t="s">
        <v>43</v>
      </c>
      <c r="N403" s="29" t="s">
        <v>532</v>
      </c>
      <c r="O403" s="29">
        <v>0.9967</v>
      </c>
    </row>
    <row r="404" ht="15.75" customHeight="1">
      <c r="A404" s="28" t="s">
        <v>135</v>
      </c>
      <c r="B404" s="24">
        <v>0.036</v>
      </c>
      <c r="C404" s="24"/>
      <c r="D404" s="13">
        <v>0.0034</v>
      </c>
      <c r="E404" s="13">
        <v>1.0</v>
      </c>
      <c r="F404" s="13">
        <v>1.0</v>
      </c>
      <c r="H404" s="13">
        <v>0.0</v>
      </c>
      <c r="I404" s="13">
        <v>4.0</v>
      </c>
      <c r="J404" s="13">
        <v>0.0</v>
      </c>
      <c r="K404" s="28" t="s">
        <v>566</v>
      </c>
      <c r="L404" s="30">
        <v>42570.0</v>
      </c>
      <c r="M404" s="28" t="s">
        <v>43</v>
      </c>
      <c r="N404" s="29" t="s">
        <v>532</v>
      </c>
      <c r="O404" s="29">
        <v>0.9967</v>
      </c>
    </row>
    <row r="405" ht="15.75" customHeight="1">
      <c r="A405" s="28" t="s">
        <v>137</v>
      </c>
      <c r="B405" s="24">
        <v>0.046</v>
      </c>
      <c r="C405" s="24">
        <f>AVERAGE(B404:B405)</f>
        <v>0.041</v>
      </c>
      <c r="D405" s="13">
        <v>0.0051</v>
      </c>
      <c r="E405" s="13">
        <v>1.0</v>
      </c>
      <c r="F405" s="13">
        <v>1.0</v>
      </c>
      <c r="H405" s="13">
        <v>-23.29</v>
      </c>
      <c r="I405" s="13">
        <v>4.0</v>
      </c>
      <c r="J405" s="13">
        <v>0.0</v>
      </c>
      <c r="K405" s="28" t="s">
        <v>567</v>
      </c>
      <c r="L405" s="30">
        <v>42570.0</v>
      </c>
      <c r="M405" s="28" t="s">
        <v>43</v>
      </c>
      <c r="N405" s="29" t="s">
        <v>532</v>
      </c>
      <c r="O405" s="29">
        <v>0.9967</v>
      </c>
    </row>
    <row r="406" ht="15.75" customHeight="1">
      <c r="A406" s="28" t="s">
        <v>135</v>
      </c>
      <c r="B406" s="24">
        <v>0.014</v>
      </c>
      <c r="C406" s="24"/>
      <c r="D406" s="13">
        <v>-2.0E-4</v>
      </c>
      <c r="E406" s="13">
        <v>1.0</v>
      </c>
      <c r="F406" s="13">
        <v>1.0</v>
      </c>
      <c r="G406" s="28" t="s">
        <v>218</v>
      </c>
      <c r="H406" s="13">
        <v>0.0</v>
      </c>
      <c r="I406" s="13">
        <v>4.0</v>
      </c>
      <c r="J406" s="13">
        <v>0.0</v>
      </c>
      <c r="K406" s="28" t="s">
        <v>568</v>
      </c>
      <c r="L406" s="30">
        <v>42570.0</v>
      </c>
      <c r="M406" s="28" t="s">
        <v>43</v>
      </c>
      <c r="N406" s="29" t="s">
        <v>532</v>
      </c>
      <c r="O406" s="29">
        <v>0.9967</v>
      </c>
    </row>
    <row r="407" ht="15.75" customHeight="1">
      <c r="A407" s="28" t="s">
        <v>137</v>
      </c>
      <c r="B407" s="24">
        <v>0.008</v>
      </c>
      <c r="C407" s="24"/>
      <c r="D407" s="13">
        <v>-0.0013</v>
      </c>
      <c r="E407" s="13">
        <v>1.0</v>
      </c>
      <c r="F407" s="13">
        <v>1.0</v>
      </c>
      <c r="G407" s="28" t="s">
        <v>218</v>
      </c>
      <c r="H407" s="13">
        <v>58.79</v>
      </c>
      <c r="I407" s="13">
        <v>4.0</v>
      </c>
      <c r="J407" s="13">
        <v>0.0</v>
      </c>
      <c r="K407" s="28" t="s">
        <v>569</v>
      </c>
      <c r="L407" s="30">
        <v>42570.0</v>
      </c>
      <c r="M407" s="28" t="s">
        <v>43</v>
      </c>
      <c r="N407" s="29" t="s">
        <v>532</v>
      </c>
      <c r="O407" s="29">
        <v>0.9967</v>
      </c>
    </row>
    <row r="408" ht="15.75" customHeight="1">
      <c r="A408" s="28" t="s">
        <v>91</v>
      </c>
      <c r="B408" s="24">
        <v>0.034</v>
      </c>
      <c r="C408" s="24"/>
      <c r="D408" s="13">
        <v>0.0025</v>
      </c>
      <c r="E408" s="13">
        <v>1.0</v>
      </c>
      <c r="F408" s="13">
        <v>1.0</v>
      </c>
      <c r="G408" s="28" t="s">
        <v>49</v>
      </c>
      <c r="H408" s="13">
        <v>0.0</v>
      </c>
      <c r="I408" s="13">
        <v>5.0</v>
      </c>
      <c r="J408" s="13">
        <v>0.0</v>
      </c>
      <c r="K408" s="28" t="s">
        <v>570</v>
      </c>
      <c r="L408" s="30">
        <v>42570.0</v>
      </c>
      <c r="M408" s="28" t="s">
        <v>43</v>
      </c>
      <c r="N408" s="29" t="s">
        <v>532</v>
      </c>
      <c r="O408" s="29">
        <v>0.9967</v>
      </c>
    </row>
    <row r="409" ht="15.75" customHeight="1">
      <c r="A409" s="28" t="s">
        <v>93</v>
      </c>
      <c r="B409" s="24">
        <v>0.04</v>
      </c>
      <c r="C409" s="24">
        <f>AVERAGE(B408:B409)</f>
        <v>0.037</v>
      </c>
      <c r="D409" s="13">
        <v>0.0034</v>
      </c>
      <c r="E409" s="13">
        <v>1.0</v>
      </c>
      <c r="F409" s="13">
        <v>1.0</v>
      </c>
      <c r="G409" s="28" t="s">
        <v>49</v>
      </c>
      <c r="H409" s="13">
        <v>-15.24</v>
      </c>
      <c r="I409" s="13">
        <v>5.0</v>
      </c>
      <c r="J409" s="13">
        <v>0.0</v>
      </c>
      <c r="K409" s="28" t="s">
        <v>571</v>
      </c>
      <c r="L409" s="30">
        <v>42570.0</v>
      </c>
      <c r="M409" s="28" t="s">
        <v>43</v>
      </c>
      <c r="N409" s="29" t="s">
        <v>532</v>
      </c>
      <c r="O409" s="29">
        <v>0.9967</v>
      </c>
    </row>
    <row r="410" ht="15.75" customHeight="1">
      <c r="A410" s="28" t="s">
        <v>91</v>
      </c>
      <c r="B410" s="24">
        <v>0.026</v>
      </c>
      <c r="C410" s="24"/>
      <c r="D410" s="13">
        <v>0.0018</v>
      </c>
      <c r="E410" s="13">
        <v>1.0</v>
      </c>
      <c r="F410" s="13">
        <v>1.0</v>
      </c>
      <c r="G410" s="28" t="s">
        <v>49</v>
      </c>
      <c r="H410" s="13">
        <v>0.0</v>
      </c>
      <c r="I410" s="13">
        <v>5.0</v>
      </c>
      <c r="J410" s="13">
        <v>0.0</v>
      </c>
      <c r="K410" s="28" t="s">
        <v>572</v>
      </c>
      <c r="L410" s="30">
        <v>42570.0</v>
      </c>
      <c r="M410" s="28" t="s">
        <v>43</v>
      </c>
      <c r="N410" s="29" t="s">
        <v>532</v>
      </c>
      <c r="O410" s="29">
        <v>0.9967</v>
      </c>
    </row>
    <row r="411" ht="15.75" customHeight="1">
      <c r="A411" s="28" t="s">
        <v>93</v>
      </c>
      <c r="B411" s="24">
        <v>0.045</v>
      </c>
      <c r="C411" s="24"/>
      <c r="D411" s="13">
        <v>0.0049</v>
      </c>
      <c r="E411" s="13">
        <v>1.0</v>
      </c>
      <c r="F411" s="13">
        <v>1.0</v>
      </c>
      <c r="H411" s="13">
        <v>-51.92</v>
      </c>
      <c r="I411" s="13">
        <v>5.0</v>
      </c>
      <c r="J411" s="13">
        <v>0.0</v>
      </c>
      <c r="K411" s="28" t="s">
        <v>573</v>
      </c>
      <c r="L411" s="30">
        <v>42570.0</v>
      </c>
      <c r="M411" s="28" t="s">
        <v>43</v>
      </c>
      <c r="N411" s="29" t="s">
        <v>532</v>
      </c>
      <c r="O411" s="29">
        <v>0.9967</v>
      </c>
    </row>
    <row r="412" ht="15.75" customHeight="1">
      <c r="A412" s="28" t="s">
        <v>131</v>
      </c>
      <c r="B412" s="24">
        <v>0.064</v>
      </c>
      <c r="C412" s="24"/>
      <c r="D412" s="13">
        <v>0.0082</v>
      </c>
      <c r="E412" s="13">
        <v>1.0</v>
      </c>
      <c r="F412" s="13">
        <v>1.0</v>
      </c>
      <c r="H412" s="13">
        <v>0.0</v>
      </c>
      <c r="I412" s="13">
        <v>5.0</v>
      </c>
      <c r="J412" s="13">
        <v>0.0</v>
      </c>
      <c r="K412" s="28" t="s">
        <v>574</v>
      </c>
      <c r="L412" s="30">
        <v>42570.0</v>
      </c>
      <c r="M412" s="28" t="s">
        <v>43</v>
      </c>
      <c r="N412" s="29" t="s">
        <v>532</v>
      </c>
      <c r="O412" s="29">
        <v>0.9967</v>
      </c>
    </row>
    <row r="413" ht="15.75" customHeight="1">
      <c r="A413" s="28" t="s">
        <v>133</v>
      </c>
      <c r="B413" s="24">
        <v>0.163</v>
      </c>
      <c r="C413" s="24">
        <f>AVERAGE(B412:B415)</f>
        <v>0.068</v>
      </c>
      <c r="D413" s="13">
        <v>0.0249</v>
      </c>
      <c r="E413" s="13">
        <v>1.0</v>
      </c>
      <c r="F413" s="13">
        <v>1.0</v>
      </c>
      <c r="H413" s="13">
        <v>-87.34</v>
      </c>
      <c r="I413" s="13">
        <v>5.0</v>
      </c>
      <c r="J413" s="13">
        <v>0.0</v>
      </c>
      <c r="K413" s="28" t="s">
        <v>575</v>
      </c>
      <c r="L413" s="30">
        <v>42570.0</v>
      </c>
      <c r="M413" s="28" t="s">
        <v>43</v>
      </c>
      <c r="N413" s="29" t="s">
        <v>532</v>
      </c>
      <c r="O413" s="29">
        <v>0.9967</v>
      </c>
    </row>
    <row r="414" ht="15.75" customHeight="1">
      <c r="A414" s="28" t="s">
        <v>131</v>
      </c>
      <c r="B414" s="24">
        <v>0.016</v>
      </c>
      <c r="C414" s="24"/>
      <c r="D414" s="13">
        <v>0.0</v>
      </c>
      <c r="E414" s="13">
        <v>1.0</v>
      </c>
      <c r="F414" s="13">
        <v>1.0</v>
      </c>
      <c r="G414" s="28" t="s">
        <v>49</v>
      </c>
      <c r="H414" s="13">
        <v>0.0</v>
      </c>
      <c r="I414" s="13">
        <v>5.0</v>
      </c>
      <c r="J414" s="13">
        <v>0.0</v>
      </c>
      <c r="K414" s="28" t="s">
        <v>576</v>
      </c>
      <c r="L414" s="30">
        <v>42570.0</v>
      </c>
      <c r="M414" s="28" t="s">
        <v>43</v>
      </c>
      <c r="N414" s="29" t="s">
        <v>532</v>
      </c>
      <c r="O414" s="29">
        <v>0.9967</v>
      </c>
    </row>
    <row r="415" ht="15.75" customHeight="1">
      <c r="A415" s="28" t="s">
        <v>133</v>
      </c>
      <c r="B415" s="24">
        <v>0.029</v>
      </c>
      <c r="C415" s="24"/>
      <c r="D415" s="13">
        <v>0.0023</v>
      </c>
      <c r="E415" s="13">
        <v>1.0</v>
      </c>
      <c r="F415" s="13">
        <v>1.0</v>
      </c>
      <c r="G415" s="28" t="s">
        <v>49</v>
      </c>
      <c r="H415" s="13">
        <v>-60.99</v>
      </c>
      <c r="I415" s="13">
        <v>5.0</v>
      </c>
      <c r="J415" s="13">
        <v>0.0</v>
      </c>
      <c r="K415" s="28" t="s">
        <v>577</v>
      </c>
      <c r="L415" s="30">
        <v>42570.0</v>
      </c>
      <c r="M415" s="28" t="s">
        <v>43</v>
      </c>
      <c r="N415" s="29" t="s">
        <v>532</v>
      </c>
      <c r="O415" s="29">
        <v>0.9967</v>
      </c>
    </row>
    <row r="416" ht="15.75" customHeight="1">
      <c r="A416" s="28" t="s">
        <v>57</v>
      </c>
      <c r="B416" s="24">
        <v>0.402</v>
      </c>
      <c r="C416" s="24"/>
      <c r="D416" s="13">
        <v>0.0618</v>
      </c>
      <c r="E416" s="13">
        <v>1.0</v>
      </c>
      <c r="F416" s="13">
        <v>1.0</v>
      </c>
      <c r="H416" s="13">
        <v>0.0</v>
      </c>
      <c r="I416" s="13">
        <v>6.0</v>
      </c>
      <c r="J416" s="13">
        <v>0.0</v>
      </c>
      <c r="K416" s="28" t="s">
        <v>578</v>
      </c>
      <c r="L416" s="30">
        <v>42570.0</v>
      </c>
      <c r="M416" s="28" t="s">
        <v>43</v>
      </c>
      <c r="N416" s="29" t="s">
        <v>532</v>
      </c>
      <c r="O416" s="29">
        <v>0.9967</v>
      </c>
    </row>
    <row r="417" ht="15.75" customHeight="1">
      <c r="A417" s="28" t="s">
        <v>59</v>
      </c>
      <c r="B417" s="24">
        <v>0.293</v>
      </c>
      <c r="C417" s="24"/>
      <c r="D417" s="13">
        <v>0.0442</v>
      </c>
      <c r="E417" s="13">
        <v>1.0</v>
      </c>
      <c r="F417" s="13">
        <v>1.0</v>
      </c>
      <c r="H417" s="13">
        <v>31.51</v>
      </c>
      <c r="I417" s="13">
        <v>6.0</v>
      </c>
      <c r="J417" s="13">
        <v>0.0</v>
      </c>
      <c r="K417" s="28" t="s">
        <v>579</v>
      </c>
      <c r="L417" s="30">
        <v>42570.0</v>
      </c>
      <c r="M417" s="28" t="s">
        <v>43</v>
      </c>
      <c r="N417" s="29" t="s">
        <v>532</v>
      </c>
      <c r="O417" s="29">
        <v>0.9967</v>
      </c>
    </row>
    <row r="418" ht="15.75" customHeight="1">
      <c r="A418" s="28" t="s">
        <v>57</v>
      </c>
      <c r="B418" s="24">
        <v>0.315</v>
      </c>
      <c r="C418" s="24"/>
      <c r="D418" s="13">
        <v>0.0505</v>
      </c>
      <c r="E418" s="13">
        <v>1.0</v>
      </c>
      <c r="F418" s="13">
        <v>1.0</v>
      </c>
      <c r="H418" s="13">
        <v>0.0</v>
      </c>
      <c r="I418" s="13">
        <v>6.0</v>
      </c>
      <c r="J418" s="13">
        <v>0.0</v>
      </c>
      <c r="K418" s="28" t="s">
        <v>580</v>
      </c>
      <c r="L418" s="30">
        <v>42570.0</v>
      </c>
      <c r="M418" s="28" t="s">
        <v>43</v>
      </c>
      <c r="N418" s="29" t="s">
        <v>532</v>
      </c>
      <c r="O418" s="29">
        <v>0.9967</v>
      </c>
    </row>
    <row r="419" ht="15.75" customHeight="1">
      <c r="A419" s="28" t="s">
        <v>59</v>
      </c>
      <c r="B419" s="24">
        <v>0.329</v>
      </c>
      <c r="C419" s="24">
        <f>AVERAGE(B418:B419)</f>
        <v>0.322</v>
      </c>
      <c r="D419" s="13">
        <v>0.0529</v>
      </c>
      <c r="E419" s="13">
        <v>1.0</v>
      </c>
      <c r="F419" s="13">
        <v>1.0</v>
      </c>
      <c r="H419" s="13">
        <v>-4.42</v>
      </c>
      <c r="I419" s="13">
        <v>6.0</v>
      </c>
      <c r="J419" s="13">
        <v>0.0</v>
      </c>
      <c r="K419" s="28" t="s">
        <v>581</v>
      </c>
      <c r="L419" s="30">
        <v>42570.0</v>
      </c>
      <c r="M419" s="28" t="s">
        <v>43</v>
      </c>
      <c r="N419" s="29" t="s">
        <v>532</v>
      </c>
      <c r="O419" s="29">
        <v>0.9967</v>
      </c>
    </row>
    <row r="420" ht="15.75" customHeight="1">
      <c r="A420" s="28" t="s">
        <v>39</v>
      </c>
      <c r="B420" s="24">
        <v>0.0</v>
      </c>
      <c r="C420" s="24"/>
      <c r="D420" s="13">
        <v>-0.0026</v>
      </c>
      <c r="E420" s="13">
        <v>1.0</v>
      </c>
      <c r="F420" s="13">
        <v>1.0</v>
      </c>
      <c r="G420" s="28" t="s">
        <v>218</v>
      </c>
      <c r="H420" s="13">
        <v>0.0</v>
      </c>
      <c r="I420" s="28" t="s">
        <v>41</v>
      </c>
      <c r="J420" s="13">
        <v>3.0</v>
      </c>
      <c r="K420" s="28" t="s">
        <v>582</v>
      </c>
      <c r="L420" s="30">
        <v>42570.0</v>
      </c>
      <c r="M420" s="28" t="s">
        <v>43</v>
      </c>
      <c r="N420" s="29" t="s">
        <v>532</v>
      </c>
      <c r="O420" s="29">
        <v>0.9967</v>
      </c>
    </row>
    <row r="421" ht="15.75" customHeight="1">
      <c r="A421" s="28" t="s">
        <v>45</v>
      </c>
      <c r="B421" s="24">
        <v>1.029</v>
      </c>
      <c r="C421" s="24"/>
      <c r="D421" s="13">
        <v>0.1709</v>
      </c>
      <c r="E421" s="13">
        <v>1.0</v>
      </c>
      <c r="F421" s="13">
        <v>1.0</v>
      </c>
      <c r="H421" s="13">
        <v>102.9</v>
      </c>
      <c r="I421" s="28" t="s">
        <v>46</v>
      </c>
      <c r="J421" s="13">
        <v>3.0</v>
      </c>
      <c r="K421" s="28" t="s">
        <v>583</v>
      </c>
      <c r="L421" s="30">
        <v>42570.0</v>
      </c>
      <c r="M421" s="28" t="s">
        <v>43</v>
      </c>
      <c r="N421" s="29" t="s">
        <v>532</v>
      </c>
      <c r="O421" s="29">
        <v>0.9967</v>
      </c>
    </row>
    <row r="422" ht="15.75" customHeight="1">
      <c r="A422" s="28" t="s">
        <v>39</v>
      </c>
      <c r="B422" s="24">
        <v>0.021</v>
      </c>
      <c r="C422" s="24"/>
      <c r="D422" s="13">
        <v>8.0E-4</v>
      </c>
      <c r="E422" s="13">
        <v>1.0</v>
      </c>
      <c r="F422" s="13">
        <v>1.0</v>
      </c>
      <c r="G422" s="28" t="s">
        <v>49</v>
      </c>
      <c r="H422" s="13">
        <v>0.0</v>
      </c>
      <c r="I422" s="28" t="s">
        <v>41</v>
      </c>
      <c r="J422" s="13">
        <v>3.0</v>
      </c>
      <c r="K422" s="28" t="s">
        <v>584</v>
      </c>
      <c r="L422" s="30">
        <v>42570.0</v>
      </c>
      <c r="M422" s="28" t="s">
        <v>43</v>
      </c>
      <c r="N422" s="29" t="s">
        <v>532</v>
      </c>
      <c r="O422" s="29">
        <v>0.9967</v>
      </c>
    </row>
    <row r="423" ht="15.75" customHeight="1">
      <c r="A423" s="28" t="s">
        <v>45</v>
      </c>
      <c r="B423" s="24">
        <v>1.042</v>
      </c>
      <c r="C423" s="24"/>
      <c r="D423" s="13">
        <v>0.1731</v>
      </c>
      <c r="E423" s="13">
        <v>1.0</v>
      </c>
      <c r="F423" s="13">
        <v>1.0</v>
      </c>
      <c r="H423" s="13">
        <v>104.18</v>
      </c>
      <c r="I423" s="28" t="s">
        <v>46</v>
      </c>
      <c r="J423" s="13">
        <v>3.0</v>
      </c>
      <c r="K423" s="28" t="s">
        <v>585</v>
      </c>
      <c r="L423" s="30">
        <v>42570.0</v>
      </c>
      <c r="M423" s="28" t="s">
        <v>43</v>
      </c>
      <c r="N423" s="29" t="s">
        <v>532</v>
      </c>
      <c r="O423" s="29">
        <v>0.9967</v>
      </c>
    </row>
    <row r="424" ht="15.75" customHeight="1">
      <c r="A424" s="28" t="s">
        <v>69</v>
      </c>
      <c r="B424" s="24">
        <v>0.057</v>
      </c>
      <c r="C424" s="24"/>
      <c r="D424" s="13">
        <v>0.007</v>
      </c>
      <c r="E424" s="13">
        <v>1.0</v>
      </c>
      <c r="F424" s="13">
        <v>1.0</v>
      </c>
      <c r="H424" s="13">
        <v>0.0</v>
      </c>
      <c r="I424" s="13">
        <v>6.0</v>
      </c>
      <c r="J424" s="13">
        <v>0.0</v>
      </c>
      <c r="K424" s="28" t="s">
        <v>586</v>
      </c>
      <c r="L424" s="30">
        <v>42570.0</v>
      </c>
      <c r="M424" s="28" t="s">
        <v>43</v>
      </c>
      <c r="N424" s="29" t="s">
        <v>532</v>
      </c>
      <c r="O424" s="29">
        <v>0.9967</v>
      </c>
    </row>
    <row r="425" ht="15.75" customHeight="1">
      <c r="A425" s="28" t="s">
        <v>71</v>
      </c>
      <c r="B425" s="24">
        <v>0.169</v>
      </c>
      <c r="C425" s="24"/>
      <c r="D425" s="13">
        <v>0.0259</v>
      </c>
      <c r="E425" s="13">
        <v>1.0</v>
      </c>
      <c r="F425" s="13">
        <v>1.0</v>
      </c>
      <c r="H425" s="13">
        <v>-99.36</v>
      </c>
      <c r="I425" s="13">
        <v>6.0</v>
      </c>
      <c r="J425" s="13">
        <v>0.0</v>
      </c>
      <c r="K425" s="28" t="s">
        <v>587</v>
      </c>
      <c r="L425" s="30">
        <v>42570.0</v>
      </c>
      <c r="M425" s="28" t="s">
        <v>43</v>
      </c>
      <c r="N425" s="29" t="s">
        <v>532</v>
      </c>
      <c r="O425" s="29">
        <v>0.9967</v>
      </c>
    </row>
    <row r="426" ht="15.75" customHeight="1">
      <c r="A426" s="28" t="s">
        <v>69</v>
      </c>
      <c r="B426" s="24">
        <v>0.013</v>
      </c>
      <c r="C426" s="24"/>
      <c r="D426" s="13">
        <v>-5.0E-4</v>
      </c>
      <c r="E426" s="13">
        <v>1.0</v>
      </c>
      <c r="F426" s="13">
        <v>1.0</v>
      </c>
      <c r="G426" s="28" t="s">
        <v>218</v>
      </c>
      <c r="H426" s="13">
        <v>0.0</v>
      </c>
      <c r="I426" s="13">
        <v>6.0</v>
      </c>
      <c r="J426" s="13">
        <v>0.0</v>
      </c>
      <c r="K426" s="28" t="s">
        <v>588</v>
      </c>
      <c r="L426" s="30">
        <v>42570.0</v>
      </c>
      <c r="M426" s="28" t="s">
        <v>43</v>
      </c>
      <c r="N426" s="29" t="s">
        <v>532</v>
      </c>
      <c r="O426" s="29">
        <v>0.9967</v>
      </c>
    </row>
    <row r="427" ht="15.75" customHeight="1">
      <c r="A427" s="28" t="s">
        <v>71</v>
      </c>
      <c r="B427" s="24">
        <v>0.013</v>
      </c>
      <c r="C427" s="24">
        <f>AVERAGE(B426:B427)</f>
        <v>0.013</v>
      </c>
      <c r="D427" s="13">
        <v>-4.0E-4</v>
      </c>
      <c r="E427" s="13">
        <v>1.0</v>
      </c>
      <c r="F427" s="13">
        <v>1.0</v>
      </c>
      <c r="G427" s="28" t="s">
        <v>218</v>
      </c>
      <c r="H427" s="13">
        <v>-4.61</v>
      </c>
      <c r="I427" s="13">
        <v>6.0</v>
      </c>
      <c r="J427" s="13">
        <v>0.0</v>
      </c>
      <c r="K427" s="28" t="s">
        <v>589</v>
      </c>
      <c r="L427" s="30">
        <v>42570.0</v>
      </c>
      <c r="M427" s="28" t="s">
        <v>43</v>
      </c>
      <c r="N427" s="29" t="s">
        <v>532</v>
      </c>
      <c r="O427" s="29">
        <v>0.9967</v>
      </c>
    </row>
    <row r="428" ht="15.75" customHeight="1">
      <c r="A428" s="28" t="s">
        <v>48</v>
      </c>
      <c r="B428" s="24">
        <v>0.041</v>
      </c>
      <c r="C428" s="24"/>
      <c r="D428" s="13">
        <v>0.0038</v>
      </c>
      <c r="E428" s="13">
        <v>1.0</v>
      </c>
      <c r="F428" s="13">
        <v>1.0</v>
      </c>
      <c r="G428" s="28" t="s">
        <v>49</v>
      </c>
      <c r="H428" s="13">
        <v>0.0</v>
      </c>
      <c r="I428" s="13">
        <v>7.0</v>
      </c>
      <c r="J428" s="13">
        <v>0.0</v>
      </c>
      <c r="K428" s="28" t="s">
        <v>590</v>
      </c>
      <c r="L428" s="30">
        <v>42570.0</v>
      </c>
      <c r="M428" s="28" t="s">
        <v>43</v>
      </c>
      <c r="N428" s="29" t="s">
        <v>532</v>
      </c>
      <c r="O428" s="29">
        <v>0.9967</v>
      </c>
    </row>
    <row r="429" ht="15.75" customHeight="1">
      <c r="A429" s="28" t="s">
        <v>51</v>
      </c>
      <c r="B429" s="24">
        <v>-0.034</v>
      </c>
      <c r="C429" s="24"/>
      <c r="D429" s="13">
        <v>-0.0084</v>
      </c>
      <c r="E429" s="13">
        <v>1.0</v>
      </c>
      <c r="F429" s="13">
        <v>1.0</v>
      </c>
      <c r="G429" s="28" t="s">
        <v>40</v>
      </c>
      <c r="H429" s="13">
        <v>1999.69</v>
      </c>
      <c r="I429" s="13">
        <v>7.0</v>
      </c>
      <c r="J429" s="13">
        <v>0.0</v>
      </c>
      <c r="K429" s="28" t="s">
        <v>591</v>
      </c>
      <c r="L429" s="30">
        <v>42570.0</v>
      </c>
      <c r="M429" s="28" t="s">
        <v>43</v>
      </c>
      <c r="N429" s="29" t="s">
        <v>532</v>
      </c>
      <c r="O429" s="29">
        <v>0.9967</v>
      </c>
    </row>
    <row r="430" ht="15.75" customHeight="1">
      <c r="A430" s="28" t="s">
        <v>48</v>
      </c>
      <c r="B430" s="24">
        <v>0.029</v>
      </c>
      <c r="C430" s="24"/>
      <c r="D430" s="13">
        <v>0.0022</v>
      </c>
      <c r="E430" s="13">
        <v>1.0</v>
      </c>
      <c r="F430" s="13">
        <v>1.0</v>
      </c>
      <c r="G430" s="28" t="s">
        <v>49</v>
      </c>
      <c r="H430" s="13">
        <v>0.0</v>
      </c>
      <c r="I430" s="13">
        <v>7.0</v>
      </c>
      <c r="J430" s="13">
        <v>0.0</v>
      </c>
      <c r="K430" s="28" t="s">
        <v>592</v>
      </c>
      <c r="L430" s="30">
        <v>42570.0</v>
      </c>
      <c r="M430" s="28" t="s">
        <v>43</v>
      </c>
      <c r="N430" s="29" t="s">
        <v>532</v>
      </c>
      <c r="O430" s="29">
        <v>0.9967</v>
      </c>
    </row>
    <row r="431" ht="15.75" customHeight="1">
      <c r="A431" s="28" t="s">
        <v>51</v>
      </c>
      <c r="B431" s="24">
        <v>0.035</v>
      </c>
      <c r="C431" s="24">
        <f>AVERAGE(B430:B431)</f>
        <v>0.032</v>
      </c>
      <c r="D431" s="13">
        <v>0.0032</v>
      </c>
      <c r="E431" s="13">
        <v>1.0</v>
      </c>
      <c r="F431" s="13">
        <v>1.0</v>
      </c>
      <c r="H431" s="13">
        <v>-18.79</v>
      </c>
      <c r="I431" s="13">
        <v>7.0</v>
      </c>
      <c r="J431" s="13">
        <v>0.0</v>
      </c>
      <c r="K431" s="28" t="s">
        <v>593</v>
      </c>
      <c r="L431" s="30">
        <v>42570.0</v>
      </c>
      <c r="M431" s="28" t="s">
        <v>43</v>
      </c>
      <c r="N431" s="29" t="s">
        <v>532</v>
      </c>
      <c r="O431" s="29">
        <v>0.9967</v>
      </c>
    </row>
    <row r="432" ht="15.75" customHeight="1">
      <c r="A432" s="28" t="s">
        <v>151</v>
      </c>
      <c r="B432" s="24">
        <v>0.094</v>
      </c>
      <c r="C432" s="24"/>
      <c r="D432" s="13">
        <v>0.0132</v>
      </c>
      <c r="E432" s="13">
        <v>1.0</v>
      </c>
      <c r="F432" s="13">
        <v>1.0</v>
      </c>
      <c r="H432" s="13">
        <v>0.0</v>
      </c>
      <c r="I432" s="13">
        <v>7.0</v>
      </c>
      <c r="J432" s="13">
        <v>0.0</v>
      </c>
      <c r="K432" s="28" t="s">
        <v>594</v>
      </c>
      <c r="L432" s="30">
        <v>42570.0</v>
      </c>
      <c r="M432" s="28" t="s">
        <v>43</v>
      </c>
      <c r="N432" s="29" t="s">
        <v>532</v>
      </c>
      <c r="O432" s="29">
        <v>0.9967</v>
      </c>
    </row>
    <row r="433" ht="15.75" customHeight="1">
      <c r="A433" s="28" t="s">
        <v>153</v>
      </c>
      <c r="B433" s="24">
        <v>0.148</v>
      </c>
      <c r="C433" s="24">
        <f>AVERAGE(B432:B435)</f>
        <v>0.0665</v>
      </c>
      <c r="D433" s="13">
        <v>0.0223</v>
      </c>
      <c r="E433" s="13">
        <v>1.0</v>
      </c>
      <c r="F433" s="13">
        <v>1.0</v>
      </c>
      <c r="H433" s="13">
        <v>-44.78</v>
      </c>
      <c r="I433" s="13">
        <v>7.0</v>
      </c>
      <c r="J433" s="13">
        <v>0.0</v>
      </c>
      <c r="K433" s="28" t="s">
        <v>595</v>
      </c>
      <c r="L433" s="30">
        <v>42570.0</v>
      </c>
      <c r="M433" s="28" t="s">
        <v>43</v>
      </c>
      <c r="N433" s="29" t="s">
        <v>532</v>
      </c>
      <c r="O433" s="29">
        <v>0.9967</v>
      </c>
    </row>
    <row r="434" ht="15.75" customHeight="1">
      <c r="A434" s="28" t="s">
        <v>151</v>
      </c>
      <c r="B434" s="24">
        <v>0.016</v>
      </c>
      <c r="C434" s="24"/>
      <c r="D434" s="13">
        <v>1.0E-4</v>
      </c>
      <c r="E434" s="13">
        <v>1.0</v>
      </c>
      <c r="F434" s="13">
        <v>1.0</v>
      </c>
      <c r="G434" s="28" t="s">
        <v>49</v>
      </c>
      <c r="H434" s="13">
        <v>0.0</v>
      </c>
      <c r="I434" s="13">
        <v>7.0</v>
      </c>
      <c r="J434" s="13">
        <v>0.0</v>
      </c>
      <c r="K434" s="28" t="s">
        <v>596</v>
      </c>
      <c r="L434" s="30">
        <v>42570.0</v>
      </c>
      <c r="M434" s="28" t="s">
        <v>43</v>
      </c>
      <c r="N434" s="29" t="s">
        <v>532</v>
      </c>
      <c r="O434" s="29">
        <v>0.9967</v>
      </c>
    </row>
    <row r="435" ht="15.75" customHeight="1">
      <c r="A435" s="28" t="s">
        <v>153</v>
      </c>
      <c r="B435" s="24">
        <v>0.008</v>
      </c>
      <c r="C435" s="24"/>
      <c r="D435" s="13">
        <v>-0.0013</v>
      </c>
      <c r="E435" s="13">
        <v>1.0</v>
      </c>
      <c r="F435" s="13">
        <v>1.0</v>
      </c>
      <c r="G435" s="28" t="s">
        <v>218</v>
      </c>
      <c r="H435" s="13">
        <v>69.27</v>
      </c>
      <c r="I435" s="13">
        <v>7.0</v>
      </c>
      <c r="J435" s="13">
        <v>0.0</v>
      </c>
      <c r="K435" s="28" t="s">
        <v>597</v>
      </c>
      <c r="L435" s="30">
        <v>42570.0</v>
      </c>
      <c r="M435" s="28" t="s">
        <v>43</v>
      </c>
      <c r="N435" s="29" t="s">
        <v>532</v>
      </c>
      <c r="O435" s="29">
        <v>0.9967</v>
      </c>
    </row>
    <row r="436" ht="15.75" customHeight="1">
      <c r="A436" s="28" t="s">
        <v>61</v>
      </c>
      <c r="B436" s="24">
        <v>0.282</v>
      </c>
      <c r="C436" s="24"/>
      <c r="D436" s="13">
        <v>0.0424</v>
      </c>
      <c r="E436" s="13">
        <v>1.0</v>
      </c>
      <c r="F436" s="13">
        <v>1.0</v>
      </c>
      <c r="H436" s="13">
        <v>0.0</v>
      </c>
      <c r="I436" s="13">
        <v>8.0</v>
      </c>
      <c r="J436" s="13">
        <v>0.0</v>
      </c>
      <c r="K436" s="28" t="s">
        <v>598</v>
      </c>
      <c r="L436" s="30">
        <v>42570.0</v>
      </c>
      <c r="M436" s="28" t="s">
        <v>43</v>
      </c>
      <c r="N436" s="29" t="s">
        <v>532</v>
      </c>
      <c r="O436" s="29">
        <v>0.9967</v>
      </c>
    </row>
    <row r="437" ht="15.75" customHeight="1">
      <c r="A437" s="28" t="s">
        <v>63</v>
      </c>
      <c r="B437" s="24">
        <v>0.273</v>
      </c>
      <c r="C437" s="24">
        <f>AVERAGE(B436:B437)</f>
        <v>0.2775</v>
      </c>
      <c r="D437" s="13">
        <v>0.0411</v>
      </c>
      <c r="E437" s="13">
        <v>1.0</v>
      </c>
      <c r="F437" s="13">
        <v>1.0</v>
      </c>
      <c r="H437" s="13">
        <v>2.91</v>
      </c>
      <c r="I437" s="13">
        <v>8.0</v>
      </c>
      <c r="J437" s="13">
        <v>0.0</v>
      </c>
      <c r="K437" s="28" t="s">
        <v>599</v>
      </c>
      <c r="L437" s="30">
        <v>42570.0</v>
      </c>
      <c r="M437" s="28" t="s">
        <v>43</v>
      </c>
      <c r="N437" s="29" t="s">
        <v>532</v>
      </c>
      <c r="O437" s="29">
        <v>0.9967</v>
      </c>
    </row>
    <row r="438" ht="15.75" customHeight="1">
      <c r="A438" s="28" t="s">
        <v>61</v>
      </c>
      <c r="B438" s="24">
        <v>0.325</v>
      </c>
      <c r="C438" s="24"/>
      <c r="D438" s="13">
        <v>0.0522</v>
      </c>
      <c r="E438" s="13">
        <v>1.0</v>
      </c>
      <c r="F438" s="13">
        <v>1.0</v>
      </c>
      <c r="H438" s="13">
        <v>0.0</v>
      </c>
      <c r="I438" s="13">
        <v>8.0</v>
      </c>
      <c r="J438" s="13">
        <v>0.0</v>
      </c>
      <c r="K438" s="28" t="s">
        <v>600</v>
      </c>
      <c r="L438" s="30">
        <v>42570.0</v>
      </c>
      <c r="M438" s="28" t="s">
        <v>43</v>
      </c>
      <c r="N438" s="29" t="s">
        <v>532</v>
      </c>
      <c r="O438" s="29">
        <v>0.9967</v>
      </c>
    </row>
    <row r="439" ht="15.75" customHeight="1">
      <c r="A439" s="28" t="s">
        <v>63</v>
      </c>
      <c r="B439" s="24">
        <v>0.341</v>
      </c>
      <c r="C439" s="24"/>
      <c r="D439" s="13">
        <v>0.0548</v>
      </c>
      <c r="E439" s="13">
        <v>1.0</v>
      </c>
      <c r="F439" s="13">
        <v>1.0</v>
      </c>
      <c r="H439" s="13">
        <v>-4.63</v>
      </c>
      <c r="I439" s="13">
        <v>8.0</v>
      </c>
      <c r="J439" s="13">
        <v>0.0</v>
      </c>
      <c r="K439" s="28" t="s">
        <v>601</v>
      </c>
      <c r="L439" s="30">
        <v>42570.0</v>
      </c>
      <c r="M439" s="28" t="s">
        <v>43</v>
      </c>
      <c r="N439" s="29" t="s">
        <v>532</v>
      </c>
      <c r="O439" s="29">
        <v>0.9967</v>
      </c>
    </row>
    <row r="440" ht="15.75" customHeight="1">
      <c r="A440" s="28" t="s">
        <v>103</v>
      </c>
      <c r="B440" s="24">
        <v>0.061</v>
      </c>
      <c r="C440" s="24"/>
      <c r="D440" s="13">
        <v>0.0076</v>
      </c>
      <c r="E440" s="13">
        <v>1.0</v>
      </c>
      <c r="F440" s="13">
        <v>1.0</v>
      </c>
      <c r="H440" s="13">
        <v>0.0</v>
      </c>
      <c r="I440" s="13">
        <v>8.0</v>
      </c>
      <c r="J440" s="13">
        <v>0.0</v>
      </c>
      <c r="K440" s="28" t="s">
        <v>602</v>
      </c>
      <c r="L440" s="30">
        <v>42570.0</v>
      </c>
      <c r="M440" s="28" t="s">
        <v>43</v>
      </c>
      <c r="N440" s="29" t="s">
        <v>532</v>
      </c>
      <c r="O440" s="29">
        <v>0.9967</v>
      </c>
    </row>
    <row r="441" ht="15.75" customHeight="1">
      <c r="A441" s="28" t="s">
        <v>105</v>
      </c>
      <c r="B441" s="24">
        <v>0.044</v>
      </c>
      <c r="C441" s="24">
        <f>AVERAGE(B440:B441,B446:B447)</f>
        <v>0.032</v>
      </c>
      <c r="D441" s="13">
        <v>0.0048</v>
      </c>
      <c r="E441" s="13">
        <v>1.0</v>
      </c>
      <c r="F441" s="13">
        <v>1.0</v>
      </c>
      <c r="H441" s="13">
        <v>32.88</v>
      </c>
      <c r="I441" s="13">
        <v>8.0</v>
      </c>
      <c r="J441" s="13">
        <v>0.0</v>
      </c>
      <c r="K441" s="28" t="s">
        <v>603</v>
      </c>
      <c r="L441" s="30">
        <v>42570.0</v>
      </c>
      <c r="M441" s="28" t="s">
        <v>43</v>
      </c>
      <c r="N441" s="29" t="s">
        <v>532</v>
      </c>
      <c r="O441" s="29">
        <v>0.9967</v>
      </c>
    </row>
    <row r="442" ht="15.75" customHeight="1">
      <c r="A442" s="28" t="s">
        <v>39</v>
      </c>
      <c r="B442" s="24">
        <v>0.049</v>
      </c>
      <c r="C442" s="24"/>
      <c r="D442" s="13">
        <v>0.0056</v>
      </c>
      <c r="E442" s="13">
        <v>1.0</v>
      </c>
      <c r="F442" s="13">
        <v>1.0</v>
      </c>
      <c r="H442" s="13">
        <v>0.0</v>
      </c>
      <c r="I442" s="28" t="s">
        <v>41</v>
      </c>
      <c r="J442" s="13">
        <v>3.0</v>
      </c>
      <c r="K442" s="28" t="s">
        <v>604</v>
      </c>
      <c r="L442" s="30">
        <v>42570.0</v>
      </c>
      <c r="M442" s="28" t="s">
        <v>43</v>
      </c>
      <c r="N442" s="29" t="s">
        <v>532</v>
      </c>
      <c r="O442" s="29">
        <v>0.9967</v>
      </c>
    </row>
    <row r="443" ht="15.75" customHeight="1">
      <c r="A443" s="28" t="s">
        <v>45</v>
      </c>
      <c r="B443" s="24">
        <v>1.044</v>
      </c>
      <c r="C443" s="24"/>
      <c r="D443" s="13">
        <v>0.1735</v>
      </c>
      <c r="E443" s="13">
        <v>1.0</v>
      </c>
      <c r="F443" s="13">
        <v>1.0</v>
      </c>
      <c r="H443" s="13">
        <v>104.41</v>
      </c>
      <c r="I443" s="28" t="s">
        <v>46</v>
      </c>
      <c r="J443" s="13">
        <v>3.0</v>
      </c>
      <c r="K443" s="28" t="s">
        <v>605</v>
      </c>
      <c r="L443" s="30">
        <v>42570.0</v>
      </c>
      <c r="M443" s="28" t="s">
        <v>43</v>
      </c>
      <c r="N443" s="29" t="s">
        <v>532</v>
      </c>
      <c r="O443" s="29">
        <v>0.9967</v>
      </c>
    </row>
    <row r="444" ht="15.75" customHeight="1">
      <c r="A444" s="28" t="s">
        <v>39</v>
      </c>
      <c r="B444" s="24">
        <v>0.006</v>
      </c>
      <c r="C444" s="24"/>
      <c r="D444" s="13">
        <v>-0.0016</v>
      </c>
      <c r="E444" s="13">
        <v>1.0</v>
      </c>
      <c r="F444" s="13">
        <v>1.0</v>
      </c>
      <c r="G444" s="28" t="s">
        <v>218</v>
      </c>
      <c r="H444" s="13">
        <v>0.0</v>
      </c>
      <c r="I444" s="28" t="s">
        <v>41</v>
      </c>
      <c r="J444" s="13">
        <v>3.0</v>
      </c>
      <c r="K444" s="28" t="s">
        <v>606</v>
      </c>
      <c r="L444" s="30">
        <v>42570.0</v>
      </c>
      <c r="M444" s="28" t="s">
        <v>43</v>
      </c>
      <c r="N444" s="29" t="s">
        <v>532</v>
      </c>
      <c r="O444" s="29">
        <v>0.9967</v>
      </c>
    </row>
    <row r="445" ht="15.75" customHeight="1">
      <c r="A445" s="28" t="s">
        <v>45</v>
      </c>
      <c r="B445" s="24">
        <v>1.082</v>
      </c>
      <c r="C445" s="24"/>
      <c r="D445" s="13">
        <v>0.1799</v>
      </c>
      <c r="E445" s="13">
        <v>1.0</v>
      </c>
      <c r="F445" s="13">
        <v>1.0</v>
      </c>
      <c r="H445" s="13">
        <v>108.24</v>
      </c>
      <c r="I445" s="28" t="s">
        <v>46</v>
      </c>
      <c r="J445" s="13">
        <v>3.0</v>
      </c>
      <c r="K445" s="28" t="s">
        <v>607</v>
      </c>
      <c r="L445" s="30">
        <v>42570.0</v>
      </c>
      <c r="M445" s="28" t="s">
        <v>43</v>
      </c>
      <c r="N445" s="29" t="s">
        <v>532</v>
      </c>
      <c r="O445" s="29">
        <v>0.9967</v>
      </c>
    </row>
    <row r="446" ht="15.75" customHeight="1">
      <c r="A446" s="28" t="s">
        <v>103</v>
      </c>
      <c r="B446" s="24">
        <v>0.014</v>
      </c>
      <c r="C446" s="24"/>
      <c r="D446" s="13">
        <v>-3.0E-4</v>
      </c>
      <c r="E446" s="13">
        <v>1.0</v>
      </c>
      <c r="F446" s="13">
        <v>1.0</v>
      </c>
      <c r="G446" s="28" t="s">
        <v>218</v>
      </c>
      <c r="H446" s="13">
        <v>0.0</v>
      </c>
      <c r="I446" s="13">
        <v>8.0</v>
      </c>
      <c r="J446" s="13">
        <v>0.0</v>
      </c>
      <c r="K446" s="28" t="s">
        <v>608</v>
      </c>
      <c r="L446" s="30">
        <v>42570.0</v>
      </c>
      <c r="M446" s="28" t="s">
        <v>43</v>
      </c>
      <c r="N446" s="29" t="s">
        <v>532</v>
      </c>
      <c r="O446" s="29">
        <v>0.9967</v>
      </c>
    </row>
    <row r="447" ht="15.75" customHeight="1">
      <c r="A447" s="28" t="s">
        <v>105</v>
      </c>
      <c r="B447" s="24">
        <v>0.009</v>
      </c>
      <c r="C447" s="24"/>
      <c r="D447" s="13">
        <v>-0.0011</v>
      </c>
      <c r="E447" s="13">
        <v>1.0</v>
      </c>
      <c r="F447" s="13">
        <v>1.0</v>
      </c>
      <c r="G447" s="28" t="s">
        <v>218</v>
      </c>
      <c r="H447" s="13">
        <v>41.65</v>
      </c>
      <c r="I447" s="13">
        <v>8.0</v>
      </c>
      <c r="J447" s="13">
        <v>0.0</v>
      </c>
      <c r="K447" s="28" t="s">
        <v>609</v>
      </c>
      <c r="L447" s="30">
        <v>42570.0</v>
      </c>
      <c r="M447" s="28" t="s">
        <v>43</v>
      </c>
      <c r="N447" s="29" t="s">
        <v>532</v>
      </c>
      <c r="O447" s="29">
        <v>0.9967</v>
      </c>
    </row>
    <row r="448" ht="15.75" customHeight="1">
      <c r="A448" s="28" t="s">
        <v>107</v>
      </c>
      <c r="B448" s="24">
        <v>0.08</v>
      </c>
      <c r="C448" s="24"/>
      <c r="D448" s="13">
        <v>0.0099</v>
      </c>
      <c r="E448" s="13">
        <v>1.0</v>
      </c>
      <c r="F448" s="13">
        <v>1.0</v>
      </c>
      <c r="H448" s="13">
        <v>0.0</v>
      </c>
      <c r="I448" s="13">
        <v>9.0</v>
      </c>
      <c r="J448" s="13">
        <v>0.0</v>
      </c>
      <c r="K448" s="28" t="s">
        <v>610</v>
      </c>
      <c r="L448" s="30">
        <v>42570.0</v>
      </c>
      <c r="M448" s="28" t="s">
        <v>43</v>
      </c>
      <c r="N448" s="29" t="s">
        <v>532</v>
      </c>
      <c r="O448" s="29">
        <v>0.9967</v>
      </c>
    </row>
    <row r="449" ht="15.75" customHeight="1">
      <c r="A449" s="28" t="s">
        <v>109</v>
      </c>
      <c r="B449" s="24">
        <v>0.048</v>
      </c>
      <c r="C449" s="24"/>
      <c r="D449" s="13">
        <v>0.0049</v>
      </c>
      <c r="E449" s="13">
        <v>1.0</v>
      </c>
      <c r="F449" s="13">
        <v>1.0</v>
      </c>
      <c r="G449" s="28" t="s">
        <v>49</v>
      </c>
      <c r="H449" s="13">
        <v>49.49</v>
      </c>
      <c r="I449" s="13">
        <v>9.0</v>
      </c>
      <c r="J449" s="13">
        <v>0.0</v>
      </c>
      <c r="K449" s="28" t="s">
        <v>611</v>
      </c>
      <c r="L449" s="30">
        <v>42570.0</v>
      </c>
      <c r="M449" s="28" t="s">
        <v>43</v>
      </c>
      <c r="N449" s="29" t="s">
        <v>532</v>
      </c>
      <c r="O449" s="29">
        <v>0.9967</v>
      </c>
    </row>
    <row r="450" ht="15.75" customHeight="1">
      <c r="A450" s="28" t="s">
        <v>107</v>
      </c>
      <c r="B450" s="24">
        <v>0.134</v>
      </c>
      <c r="C450" s="24"/>
      <c r="D450" s="13">
        <v>0.02</v>
      </c>
      <c r="E450" s="13">
        <v>1.0</v>
      </c>
      <c r="F450" s="13">
        <v>1.0</v>
      </c>
      <c r="H450" s="13">
        <v>0.0</v>
      </c>
      <c r="I450" s="13">
        <v>9.0</v>
      </c>
      <c r="J450" s="13">
        <v>0.0</v>
      </c>
      <c r="K450" s="28" t="s">
        <v>612</v>
      </c>
      <c r="L450" s="30">
        <v>42570.0</v>
      </c>
      <c r="M450" s="28" t="s">
        <v>43</v>
      </c>
      <c r="N450" s="29" t="s">
        <v>532</v>
      </c>
      <c r="O450" s="29">
        <v>0.9967</v>
      </c>
    </row>
    <row r="451" ht="15.75" customHeight="1">
      <c r="A451" s="28" t="s">
        <v>109</v>
      </c>
      <c r="B451" s="24">
        <v>0.122</v>
      </c>
      <c r="C451" s="24">
        <f>AVERAGE(B450:B451)</f>
        <v>0.128</v>
      </c>
      <c r="D451" s="13">
        <v>0.0179</v>
      </c>
      <c r="E451" s="13">
        <v>1.0</v>
      </c>
      <c r="F451" s="13">
        <v>1.0</v>
      </c>
      <c r="H451" s="13">
        <v>9.74</v>
      </c>
      <c r="I451" s="13">
        <v>9.0</v>
      </c>
      <c r="J451" s="13">
        <v>0.0</v>
      </c>
      <c r="K451" s="28" t="s">
        <v>613</v>
      </c>
      <c r="L451" s="30">
        <v>42570.0</v>
      </c>
      <c r="M451" s="28" t="s">
        <v>43</v>
      </c>
      <c r="N451" s="29" t="s">
        <v>532</v>
      </c>
      <c r="O451" s="29">
        <v>0.9967</v>
      </c>
    </row>
    <row r="452" ht="15.75" customHeight="1">
      <c r="A452" s="28" t="s">
        <v>85</v>
      </c>
      <c r="B452" s="24">
        <v>0.041</v>
      </c>
      <c r="C452" s="24"/>
      <c r="D452" s="13">
        <v>0.0043</v>
      </c>
      <c r="E452" s="13">
        <v>1.0</v>
      </c>
      <c r="F452" s="13">
        <v>1.0</v>
      </c>
      <c r="H452" s="13">
        <v>0.0</v>
      </c>
      <c r="I452" s="13">
        <v>9.0</v>
      </c>
      <c r="J452" s="13">
        <v>0.0</v>
      </c>
      <c r="K452" s="28" t="s">
        <v>614</v>
      </c>
      <c r="L452" s="30">
        <v>42570.0</v>
      </c>
      <c r="M452" s="28" t="s">
        <v>43</v>
      </c>
      <c r="N452" s="29" t="s">
        <v>532</v>
      </c>
      <c r="O452" s="29">
        <v>0.9967</v>
      </c>
    </row>
    <row r="453" ht="15.75" customHeight="1">
      <c r="A453" s="28" t="s">
        <v>87</v>
      </c>
      <c r="B453" s="24">
        <v>0.083</v>
      </c>
      <c r="C453" s="24">
        <f>AVERAGE(B452:B455)</f>
        <v>0.0315</v>
      </c>
      <c r="D453" s="13">
        <v>0.0115</v>
      </c>
      <c r="E453" s="13">
        <v>1.0</v>
      </c>
      <c r="F453" s="13">
        <v>1.0</v>
      </c>
      <c r="H453" s="13">
        <v>-67.48</v>
      </c>
      <c r="I453" s="13">
        <v>9.0</v>
      </c>
      <c r="J453" s="13">
        <v>0.0</v>
      </c>
      <c r="K453" s="28" t="s">
        <v>615</v>
      </c>
      <c r="L453" s="30">
        <v>42570.0</v>
      </c>
      <c r="M453" s="28" t="s">
        <v>43</v>
      </c>
      <c r="N453" s="29" t="s">
        <v>532</v>
      </c>
      <c r="O453" s="29">
        <v>0.9967</v>
      </c>
    </row>
    <row r="454" ht="15.75" customHeight="1">
      <c r="A454" s="28" t="s">
        <v>85</v>
      </c>
      <c r="B454" s="24">
        <v>-0.004</v>
      </c>
      <c r="C454" s="24"/>
      <c r="D454" s="13">
        <v>-0.0033</v>
      </c>
      <c r="E454" s="13">
        <v>1.0</v>
      </c>
      <c r="F454" s="13">
        <v>1.0</v>
      </c>
      <c r="G454" s="28" t="s">
        <v>40</v>
      </c>
      <c r="H454" s="13">
        <v>0.0</v>
      </c>
      <c r="I454" s="13">
        <v>9.0</v>
      </c>
      <c r="J454" s="13">
        <v>0.0</v>
      </c>
      <c r="K454" s="28" t="s">
        <v>616</v>
      </c>
      <c r="L454" s="30">
        <v>42570.0</v>
      </c>
      <c r="M454" s="28" t="s">
        <v>43</v>
      </c>
      <c r="N454" s="29" t="s">
        <v>532</v>
      </c>
      <c r="O454" s="29">
        <v>0.9967</v>
      </c>
    </row>
    <row r="455" ht="15.75" customHeight="1">
      <c r="A455" s="28" t="s">
        <v>87</v>
      </c>
      <c r="B455" s="24">
        <v>0.006</v>
      </c>
      <c r="C455" s="24"/>
      <c r="D455" s="13">
        <v>-0.0017</v>
      </c>
      <c r="E455" s="13">
        <v>1.0</v>
      </c>
      <c r="F455" s="13">
        <v>1.0</v>
      </c>
      <c r="G455" s="28" t="s">
        <v>218</v>
      </c>
      <c r="H455" s="13">
        <v>-1322.94</v>
      </c>
      <c r="I455" s="13">
        <v>9.0</v>
      </c>
      <c r="J455" s="13">
        <v>0.0</v>
      </c>
      <c r="K455" s="28" t="s">
        <v>617</v>
      </c>
      <c r="L455" s="30">
        <v>42570.0</v>
      </c>
      <c r="M455" s="28" t="s">
        <v>43</v>
      </c>
      <c r="N455" s="29" t="s">
        <v>532</v>
      </c>
      <c r="O455" s="29">
        <v>0.9967</v>
      </c>
    </row>
    <row r="456" ht="15.75" customHeight="1">
      <c r="A456" s="28" t="s">
        <v>81</v>
      </c>
      <c r="B456" s="24">
        <v>-0.031</v>
      </c>
      <c r="C456" s="24"/>
      <c r="D456" s="13">
        <v>-0.008</v>
      </c>
      <c r="E456" s="13">
        <v>1.0</v>
      </c>
      <c r="F456" s="13">
        <v>1.0</v>
      </c>
      <c r="G456" s="28" t="s">
        <v>40</v>
      </c>
      <c r="H456" s="13">
        <v>0.0</v>
      </c>
      <c r="I456" s="13">
        <v>10.0</v>
      </c>
      <c r="J456" s="13">
        <v>0.0</v>
      </c>
      <c r="K456" s="28" t="s">
        <v>618</v>
      </c>
      <c r="L456" s="30">
        <v>42570.0</v>
      </c>
      <c r="M456" s="28" t="s">
        <v>43</v>
      </c>
      <c r="N456" s="29" t="s">
        <v>532</v>
      </c>
      <c r="O456" s="29">
        <v>0.9967</v>
      </c>
    </row>
    <row r="457" ht="15.75" customHeight="1">
      <c r="A457" s="28" t="s">
        <v>83</v>
      </c>
      <c r="B457" s="24">
        <v>-0.028</v>
      </c>
      <c r="C457" s="24">
        <f>AVERAGE(B456:B459)</f>
        <v>0.00275</v>
      </c>
      <c r="D457" s="13">
        <v>-0.0074</v>
      </c>
      <c r="E457" s="13">
        <v>1.0</v>
      </c>
      <c r="F457" s="13">
        <v>1.0</v>
      </c>
      <c r="G457" s="28" t="s">
        <v>40</v>
      </c>
      <c r="H457" s="13">
        <v>10.43</v>
      </c>
      <c r="I457" s="13">
        <v>10.0</v>
      </c>
      <c r="J457" s="13">
        <v>0.0</v>
      </c>
      <c r="K457" s="28" t="s">
        <v>619</v>
      </c>
      <c r="L457" s="30">
        <v>42570.0</v>
      </c>
      <c r="M457" s="28" t="s">
        <v>43</v>
      </c>
      <c r="N457" s="29" t="s">
        <v>532</v>
      </c>
      <c r="O457" s="29">
        <v>0.9967</v>
      </c>
    </row>
    <row r="458" ht="15.75" customHeight="1">
      <c r="A458" s="28" t="s">
        <v>81</v>
      </c>
      <c r="B458" s="24">
        <v>0.032</v>
      </c>
      <c r="C458" s="24"/>
      <c r="D458" s="13">
        <v>0.0027</v>
      </c>
      <c r="E458" s="13">
        <v>1.0</v>
      </c>
      <c r="F458" s="13">
        <v>1.0</v>
      </c>
      <c r="G458" s="28" t="s">
        <v>49</v>
      </c>
      <c r="H458" s="13">
        <v>0.0</v>
      </c>
      <c r="I458" s="13">
        <v>10.0</v>
      </c>
      <c r="J458" s="13">
        <v>0.0</v>
      </c>
      <c r="K458" s="28" t="s">
        <v>620</v>
      </c>
      <c r="L458" s="30">
        <v>42570.0</v>
      </c>
      <c r="M458" s="28" t="s">
        <v>43</v>
      </c>
      <c r="N458" s="29" t="s">
        <v>532</v>
      </c>
      <c r="O458" s="29">
        <v>0.9967</v>
      </c>
    </row>
    <row r="459" ht="15.75" customHeight="1">
      <c r="A459" s="28" t="s">
        <v>83</v>
      </c>
      <c r="B459" s="24">
        <v>0.038</v>
      </c>
      <c r="C459" s="24"/>
      <c r="D459" s="13">
        <v>0.0038</v>
      </c>
      <c r="E459" s="13">
        <v>1.0</v>
      </c>
      <c r="F459" s="13">
        <v>1.0</v>
      </c>
      <c r="H459" s="13">
        <v>-18.74</v>
      </c>
      <c r="I459" s="13">
        <v>10.0</v>
      </c>
      <c r="J459" s="13">
        <v>0.0</v>
      </c>
      <c r="K459" s="28" t="s">
        <v>621</v>
      </c>
      <c r="L459" s="30">
        <v>42570.0</v>
      </c>
      <c r="M459" s="28" t="s">
        <v>43</v>
      </c>
      <c r="N459" s="29" t="s">
        <v>532</v>
      </c>
      <c r="O459" s="29">
        <v>0.9967</v>
      </c>
    </row>
    <row r="460" ht="15.75" customHeight="1">
      <c r="A460" s="28" t="s">
        <v>99</v>
      </c>
      <c r="B460" s="24">
        <v>0.408</v>
      </c>
      <c r="C460" s="24"/>
      <c r="D460" s="13">
        <v>0.0628</v>
      </c>
      <c r="E460" s="13">
        <v>1.0</v>
      </c>
      <c r="F460" s="13">
        <v>1.0</v>
      </c>
      <c r="H460" s="13">
        <v>0.0</v>
      </c>
      <c r="I460" s="13">
        <v>11.0</v>
      </c>
      <c r="J460" s="13">
        <v>0.0</v>
      </c>
      <c r="K460" s="28" t="s">
        <v>622</v>
      </c>
      <c r="L460" s="30">
        <v>42570.0</v>
      </c>
      <c r="M460" s="28" t="s">
        <v>43</v>
      </c>
      <c r="N460" s="29" t="s">
        <v>532</v>
      </c>
      <c r="O460" s="29">
        <v>0.9967</v>
      </c>
    </row>
    <row r="461" ht="15.75" customHeight="1">
      <c r="A461" s="28" t="s">
        <v>101</v>
      </c>
      <c r="B461" s="24">
        <v>0.395</v>
      </c>
      <c r="C461" s="24">
        <f>AVERAGE(B460:B461)</f>
        <v>0.4015</v>
      </c>
      <c r="D461" s="13">
        <v>0.0607</v>
      </c>
      <c r="E461" s="13">
        <v>1.0</v>
      </c>
      <c r="F461" s="13">
        <v>1.0</v>
      </c>
      <c r="H461" s="13">
        <v>3.25</v>
      </c>
      <c r="I461" s="13">
        <v>11.0</v>
      </c>
      <c r="J461" s="13">
        <v>0.0</v>
      </c>
      <c r="K461" s="28" t="s">
        <v>623</v>
      </c>
      <c r="L461" s="30">
        <v>42570.0</v>
      </c>
      <c r="M461" s="28" t="s">
        <v>43</v>
      </c>
      <c r="N461" s="29" t="s">
        <v>532</v>
      </c>
      <c r="O461" s="29">
        <v>0.9967</v>
      </c>
    </row>
    <row r="462" ht="15.75" customHeight="1">
      <c r="A462" s="28" t="s">
        <v>99</v>
      </c>
      <c r="B462" s="24">
        <v>0.421</v>
      </c>
      <c r="C462" s="24"/>
      <c r="D462" s="13">
        <v>0.0683</v>
      </c>
      <c r="E462" s="13">
        <v>1.0</v>
      </c>
      <c r="F462" s="13">
        <v>1.0</v>
      </c>
      <c r="H462" s="13">
        <v>0.0</v>
      </c>
      <c r="I462" s="13">
        <v>11.0</v>
      </c>
      <c r="J462" s="13">
        <v>0.0</v>
      </c>
      <c r="K462" s="28" t="s">
        <v>624</v>
      </c>
      <c r="L462" s="30">
        <v>42570.0</v>
      </c>
      <c r="M462" s="28" t="s">
        <v>43</v>
      </c>
      <c r="N462" s="29" t="s">
        <v>532</v>
      </c>
      <c r="O462" s="29">
        <v>0.9967</v>
      </c>
    </row>
    <row r="463" ht="15.75" customHeight="1">
      <c r="A463" s="28" t="s">
        <v>101</v>
      </c>
      <c r="B463" s="24">
        <v>0.427</v>
      </c>
      <c r="C463" s="24"/>
      <c r="D463" s="13">
        <v>0.0693</v>
      </c>
      <c r="E463" s="13">
        <v>1.0</v>
      </c>
      <c r="F463" s="13">
        <v>1.0</v>
      </c>
      <c r="H463" s="13">
        <v>-1.4</v>
      </c>
      <c r="I463" s="13">
        <v>11.0</v>
      </c>
      <c r="J463" s="13">
        <v>0.0</v>
      </c>
      <c r="K463" s="28" t="s">
        <v>625</v>
      </c>
      <c r="L463" s="30">
        <v>42570.0</v>
      </c>
      <c r="M463" s="28" t="s">
        <v>43</v>
      </c>
      <c r="N463" s="29" t="s">
        <v>532</v>
      </c>
      <c r="O463" s="29">
        <v>0.9967</v>
      </c>
    </row>
    <row r="464" ht="15.75" customHeight="1">
      <c r="A464" s="28" t="s">
        <v>39</v>
      </c>
      <c r="B464" s="24">
        <v>0.001</v>
      </c>
      <c r="C464" s="24"/>
      <c r="D464" s="13">
        <v>-0.0024</v>
      </c>
      <c r="E464" s="13">
        <v>1.0</v>
      </c>
      <c r="F464" s="13">
        <v>1.0</v>
      </c>
      <c r="G464" s="28" t="s">
        <v>218</v>
      </c>
      <c r="H464" s="13">
        <v>0.0</v>
      </c>
      <c r="I464" s="28" t="s">
        <v>41</v>
      </c>
      <c r="J464" s="13">
        <v>3.0</v>
      </c>
      <c r="K464" s="28" t="s">
        <v>626</v>
      </c>
      <c r="L464" s="30">
        <v>42570.0</v>
      </c>
      <c r="M464" s="28" t="s">
        <v>43</v>
      </c>
      <c r="N464" s="29" t="s">
        <v>532</v>
      </c>
      <c r="O464" s="29">
        <v>0.9967</v>
      </c>
    </row>
    <row r="465" ht="15.75" customHeight="1">
      <c r="A465" s="28" t="s">
        <v>45</v>
      </c>
      <c r="B465" s="24">
        <v>1.038</v>
      </c>
      <c r="C465" s="24"/>
      <c r="D465" s="13">
        <v>0.1724</v>
      </c>
      <c r="E465" s="13">
        <v>1.0</v>
      </c>
      <c r="F465" s="13">
        <v>1.0</v>
      </c>
      <c r="H465" s="13">
        <v>103.79</v>
      </c>
      <c r="I465" s="28" t="s">
        <v>46</v>
      </c>
      <c r="J465" s="13">
        <v>3.0</v>
      </c>
      <c r="K465" s="28" t="s">
        <v>627</v>
      </c>
      <c r="L465" s="30">
        <v>42570.0</v>
      </c>
      <c r="M465" s="28" t="s">
        <v>43</v>
      </c>
      <c r="N465" s="29" t="s">
        <v>532</v>
      </c>
      <c r="O465" s="29">
        <v>0.9967</v>
      </c>
    </row>
    <row r="466" ht="15.75" customHeight="1">
      <c r="A466" s="28" t="s">
        <v>39</v>
      </c>
      <c r="B466" s="24">
        <v>0.0025</v>
      </c>
      <c r="C466" s="24"/>
      <c r="D466" s="13">
        <v>6.0E-4</v>
      </c>
      <c r="E466" s="13">
        <v>1.0</v>
      </c>
      <c r="F466" s="13">
        <v>1.0</v>
      </c>
      <c r="H466" s="13">
        <v>0.0</v>
      </c>
      <c r="I466" s="28" t="s">
        <v>41</v>
      </c>
      <c r="J466" s="13">
        <v>3.0</v>
      </c>
      <c r="K466" s="28" t="s">
        <v>628</v>
      </c>
      <c r="L466" s="30">
        <v>42570.0</v>
      </c>
      <c r="M466" s="28" t="s">
        <v>158</v>
      </c>
      <c r="N466" s="29" t="s">
        <v>629</v>
      </c>
      <c r="O466" s="29">
        <v>0.9999</v>
      </c>
    </row>
    <row r="467" ht="15.75" customHeight="1">
      <c r="A467" s="28" t="s">
        <v>45</v>
      </c>
      <c r="B467" s="24">
        <v>0.4745</v>
      </c>
      <c r="C467" s="24"/>
      <c r="D467" s="13">
        <v>0.2359</v>
      </c>
      <c r="E467" s="13">
        <v>1.0</v>
      </c>
      <c r="F467" s="13">
        <v>1.0</v>
      </c>
      <c r="H467" s="13">
        <v>94.9</v>
      </c>
      <c r="I467" s="28" t="s">
        <v>46</v>
      </c>
      <c r="J467" s="13">
        <v>3.0</v>
      </c>
      <c r="K467" s="28" t="s">
        <v>630</v>
      </c>
      <c r="L467" s="30">
        <v>42570.0</v>
      </c>
      <c r="M467" s="28" t="s">
        <v>158</v>
      </c>
      <c r="N467" s="29" t="s">
        <v>629</v>
      </c>
      <c r="O467" s="29">
        <v>0.9999</v>
      </c>
    </row>
    <row r="468" ht="15.75" customHeight="1">
      <c r="A468" s="28" t="s">
        <v>73</v>
      </c>
      <c r="B468" s="24">
        <v>0.0653</v>
      </c>
      <c r="C468" s="24"/>
      <c r="D468" s="13">
        <v>0.032</v>
      </c>
      <c r="E468" s="13">
        <v>1.0</v>
      </c>
      <c r="F468" s="13">
        <v>1.0</v>
      </c>
      <c r="H468" s="13">
        <v>0.0</v>
      </c>
      <c r="I468" s="13">
        <v>1.0</v>
      </c>
      <c r="J468" s="13">
        <v>0.0</v>
      </c>
      <c r="K468" s="28" t="s">
        <v>631</v>
      </c>
      <c r="L468" s="30">
        <v>42570.0</v>
      </c>
      <c r="M468" s="28" t="s">
        <v>158</v>
      </c>
      <c r="N468" s="29" t="s">
        <v>629</v>
      </c>
      <c r="O468" s="29">
        <v>0.9999</v>
      </c>
    </row>
    <row r="469" ht="15.75" customHeight="1">
      <c r="A469" s="28" t="s">
        <v>75</v>
      </c>
      <c r="B469" s="24">
        <v>0.0641</v>
      </c>
      <c r="C469" s="24">
        <f>AVERAGE(B468:B469)</f>
        <v>0.0647</v>
      </c>
      <c r="D469" s="13">
        <v>0.0314</v>
      </c>
      <c r="E469" s="13">
        <v>1.0</v>
      </c>
      <c r="F469" s="13">
        <v>1.0</v>
      </c>
      <c r="H469" s="13">
        <v>1.86</v>
      </c>
      <c r="I469" s="13">
        <v>1.0</v>
      </c>
      <c r="J469" s="13">
        <v>0.0</v>
      </c>
      <c r="K469" s="28" t="s">
        <v>632</v>
      </c>
      <c r="L469" s="30">
        <v>42570.0</v>
      </c>
      <c r="M469" s="28" t="s">
        <v>158</v>
      </c>
      <c r="N469" s="29" t="s">
        <v>629</v>
      </c>
      <c r="O469" s="29">
        <v>0.9999</v>
      </c>
    </row>
    <row r="470" ht="15.75" customHeight="1">
      <c r="A470" s="28" t="s">
        <v>111</v>
      </c>
      <c r="B470" s="24">
        <v>0.0041</v>
      </c>
      <c r="C470" s="24"/>
      <c r="D470" s="13">
        <v>0.0015</v>
      </c>
      <c r="E470" s="13">
        <v>1.0</v>
      </c>
      <c r="F470" s="13">
        <v>1.0</v>
      </c>
      <c r="H470" s="13">
        <v>0.0</v>
      </c>
      <c r="I470" s="13">
        <v>2.0</v>
      </c>
      <c r="J470" s="13">
        <v>0.0</v>
      </c>
      <c r="K470" s="28" t="s">
        <v>633</v>
      </c>
      <c r="L470" s="30">
        <v>42570.0</v>
      </c>
      <c r="M470" s="28" t="s">
        <v>158</v>
      </c>
      <c r="N470" s="29" t="s">
        <v>629</v>
      </c>
      <c r="O470" s="29">
        <v>0.9999</v>
      </c>
    </row>
    <row r="471" ht="15.75" customHeight="1">
      <c r="A471" s="28" t="s">
        <v>113</v>
      </c>
      <c r="B471" s="24">
        <v>0.0037</v>
      </c>
      <c r="C471" s="24">
        <f>AVERAGE(B470:B471)</f>
        <v>0.0039</v>
      </c>
      <c r="D471" s="13">
        <v>0.0013</v>
      </c>
      <c r="E471" s="13">
        <v>1.0</v>
      </c>
      <c r="F471" s="13">
        <v>1.0</v>
      </c>
      <c r="H471" s="13">
        <v>10.2</v>
      </c>
      <c r="I471" s="13">
        <v>2.0</v>
      </c>
      <c r="J471" s="13">
        <v>0.0</v>
      </c>
      <c r="K471" s="28" t="s">
        <v>634</v>
      </c>
      <c r="L471" s="30">
        <v>42570.0</v>
      </c>
      <c r="M471" s="28" t="s">
        <v>158</v>
      </c>
      <c r="N471" s="29" t="s">
        <v>629</v>
      </c>
      <c r="O471" s="29">
        <v>0.9999</v>
      </c>
    </row>
    <row r="472" ht="15.75" customHeight="1">
      <c r="A472" s="28" t="s">
        <v>77</v>
      </c>
      <c r="B472" s="24">
        <v>1.8061</v>
      </c>
      <c r="C472" s="24"/>
      <c r="D472" s="13">
        <v>0.8995</v>
      </c>
      <c r="E472" s="13">
        <v>1.0</v>
      </c>
      <c r="F472" s="13">
        <v>1.0</v>
      </c>
      <c r="G472" s="28" t="s">
        <v>374</v>
      </c>
      <c r="H472" s="13">
        <v>0.0</v>
      </c>
      <c r="I472" s="13">
        <v>3.0</v>
      </c>
      <c r="J472" s="13">
        <v>0.0</v>
      </c>
      <c r="K472" s="28" t="s">
        <v>635</v>
      </c>
      <c r="L472" s="30">
        <v>42570.0</v>
      </c>
      <c r="M472" s="28" t="s">
        <v>158</v>
      </c>
      <c r="N472" s="29" t="s">
        <v>629</v>
      </c>
      <c r="O472" s="29">
        <v>0.9999</v>
      </c>
    </row>
    <row r="473" ht="15.75" customHeight="1">
      <c r="A473" s="28" t="s">
        <v>79</v>
      </c>
      <c r="B473" s="24">
        <v>1.7962</v>
      </c>
      <c r="C473" s="24"/>
      <c r="D473" s="13">
        <v>0.8946</v>
      </c>
      <c r="E473" s="13">
        <v>1.0</v>
      </c>
      <c r="F473" s="13">
        <v>1.0</v>
      </c>
      <c r="G473" s="28" t="s">
        <v>374</v>
      </c>
      <c r="H473" s="13">
        <v>0.55</v>
      </c>
      <c r="I473" s="13">
        <v>3.0</v>
      </c>
      <c r="J473" s="13">
        <v>0.0</v>
      </c>
      <c r="K473" s="28" t="s">
        <v>636</v>
      </c>
      <c r="L473" s="30">
        <v>42570.0</v>
      </c>
      <c r="M473" s="28" t="s">
        <v>158</v>
      </c>
      <c r="N473" s="29" t="s">
        <v>629</v>
      </c>
      <c r="O473" s="29">
        <v>0.9999</v>
      </c>
    </row>
    <row r="474" ht="15.75" customHeight="1">
      <c r="A474" s="28" t="s">
        <v>77</v>
      </c>
      <c r="B474" s="24">
        <v>2.1915</v>
      </c>
      <c r="C474" s="24"/>
      <c r="D474" s="13">
        <v>0.5455</v>
      </c>
      <c r="E474" s="13">
        <v>2.0</v>
      </c>
      <c r="F474" s="13">
        <v>1.0</v>
      </c>
      <c r="G474" s="28" t="s">
        <v>374</v>
      </c>
      <c r="H474" s="13">
        <v>0.0</v>
      </c>
      <c r="I474" s="13">
        <v>3.0</v>
      </c>
      <c r="J474" s="13">
        <v>0.0</v>
      </c>
      <c r="K474" s="28" t="s">
        <v>637</v>
      </c>
      <c r="L474" s="30">
        <v>42570.0</v>
      </c>
      <c r="M474" s="28" t="s">
        <v>158</v>
      </c>
      <c r="N474" s="29" t="s">
        <v>629</v>
      </c>
      <c r="O474" s="29">
        <v>0.9999</v>
      </c>
    </row>
    <row r="475" ht="15.75" customHeight="1">
      <c r="A475" s="28" t="s">
        <v>79</v>
      </c>
      <c r="B475" s="24">
        <v>2.2476</v>
      </c>
      <c r="C475" s="24"/>
      <c r="D475" s="13">
        <v>0.5595</v>
      </c>
      <c r="E475" s="13">
        <v>2.0</v>
      </c>
      <c r="F475" s="13">
        <v>1.0</v>
      </c>
      <c r="G475" s="28" t="s">
        <v>374</v>
      </c>
      <c r="H475" s="13">
        <v>-2.53</v>
      </c>
      <c r="I475" s="13">
        <v>3.0</v>
      </c>
      <c r="J475" s="13">
        <v>0.0</v>
      </c>
      <c r="K475" s="28" t="s">
        <v>638</v>
      </c>
      <c r="L475" s="30">
        <v>42570.0</v>
      </c>
      <c r="M475" s="28" t="s">
        <v>158</v>
      </c>
      <c r="N475" s="29" t="s">
        <v>629</v>
      </c>
      <c r="O475" s="29">
        <v>0.9999</v>
      </c>
    </row>
    <row r="476" ht="15.75" customHeight="1">
      <c r="A476" s="28" t="s">
        <v>77</v>
      </c>
      <c r="B476" s="24">
        <v>2.252</v>
      </c>
      <c r="C476" s="24"/>
      <c r="D476" s="13">
        <v>0.2239</v>
      </c>
      <c r="E476" s="13">
        <v>5.0</v>
      </c>
      <c r="F476" s="13">
        <v>1.0</v>
      </c>
      <c r="G476" s="28" t="s">
        <v>381</v>
      </c>
      <c r="H476" s="13">
        <v>0.0</v>
      </c>
      <c r="I476" s="13">
        <v>3.0</v>
      </c>
      <c r="J476" s="13">
        <v>0.0</v>
      </c>
      <c r="K476" s="28" t="s">
        <v>639</v>
      </c>
      <c r="L476" s="30">
        <v>42570.0</v>
      </c>
      <c r="M476" s="28" t="s">
        <v>158</v>
      </c>
      <c r="N476" s="29" t="s">
        <v>629</v>
      </c>
      <c r="O476" s="29">
        <v>0.9999</v>
      </c>
    </row>
    <row r="477" ht="15.75" customHeight="1">
      <c r="A477" s="28" t="s">
        <v>79</v>
      </c>
      <c r="B477" s="24">
        <v>2.2831</v>
      </c>
      <c r="C477" s="24">
        <f>AVERAGE(B476:B477)</f>
        <v>2.26755</v>
      </c>
      <c r="D477" s="13">
        <v>0.227</v>
      </c>
      <c r="E477" s="13">
        <v>5.0</v>
      </c>
      <c r="F477" s="13">
        <v>1.0</v>
      </c>
      <c r="G477" s="28" t="s">
        <v>381</v>
      </c>
      <c r="H477" s="13">
        <v>-1.37</v>
      </c>
      <c r="I477" s="13">
        <v>3.0</v>
      </c>
      <c r="J477" s="13">
        <v>0.0</v>
      </c>
      <c r="K477" s="28" t="s">
        <v>640</v>
      </c>
      <c r="L477" s="30">
        <v>42570.0</v>
      </c>
      <c r="M477" s="28" t="s">
        <v>158</v>
      </c>
      <c r="N477" s="29" t="s">
        <v>629</v>
      </c>
      <c r="O477" s="29">
        <v>0.9999</v>
      </c>
    </row>
    <row r="478" ht="15.75" customHeight="1">
      <c r="A478" s="28" t="s">
        <v>331</v>
      </c>
      <c r="B478" s="24">
        <v>1.5635</v>
      </c>
      <c r="C478" s="24"/>
      <c r="D478" s="13">
        <v>0.7786</v>
      </c>
      <c r="E478" s="13">
        <v>1.0</v>
      </c>
      <c r="F478" s="13">
        <v>1.0</v>
      </c>
      <c r="G478" s="28" t="s">
        <v>374</v>
      </c>
      <c r="H478" s="13">
        <v>0.0</v>
      </c>
      <c r="I478" s="13">
        <v>4.0</v>
      </c>
      <c r="J478" s="13">
        <v>0.0</v>
      </c>
      <c r="K478" s="28" t="s">
        <v>641</v>
      </c>
      <c r="L478" s="30">
        <v>42570.0</v>
      </c>
      <c r="M478" s="28" t="s">
        <v>158</v>
      </c>
      <c r="N478" s="29" t="s">
        <v>629</v>
      </c>
      <c r="O478" s="29">
        <v>0.9999</v>
      </c>
    </row>
    <row r="479" ht="15.75" customHeight="1">
      <c r="A479" s="28" t="s">
        <v>333</v>
      </c>
      <c r="B479" s="24">
        <v>1.5402</v>
      </c>
      <c r="C479" s="24"/>
      <c r="D479" s="13">
        <v>0.767</v>
      </c>
      <c r="E479" s="13">
        <v>1.0</v>
      </c>
      <c r="F479" s="13">
        <v>1.0</v>
      </c>
      <c r="G479" s="28" t="s">
        <v>374</v>
      </c>
      <c r="H479" s="13">
        <v>1.5</v>
      </c>
      <c r="I479" s="13">
        <v>4.0</v>
      </c>
      <c r="J479" s="13">
        <v>0.0</v>
      </c>
      <c r="K479" s="28" t="s">
        <v>642</v>
      </c>
      <c r="L479" s="30">
        <v>42570.0</v>
      </c>
      <c r="M479" s="28" t="s">
        <v>158</v>
      </c>
      <c r="N479" s="29" t="s">
        <v>629</v>
      </c>
      <c r="O479" s="29">
        <v>0.9999</v>
      </c>
    </row>
    <row r="480" ht="15.75" customHeight="1">
      <c r="A480" s="28" t="s">
        <v>331</v>
      </c>
      <c r="B480" s="24">
        <v>1.618</v>
      </c>
      <c r="C480" s="24"/>
      <c r="D480" s="13">
        <v>0.4026</v>
      </c>
      <c r="E480" s="13">
        <v>2.0</v>
      </c>
      <c r="F480" s="13">
        <v>1.0</v>
      </c>
      <c r="G480" s="28" t="s">
        <v>381</v>
      </c>
      <c r="H480" s="13">
        <v>0.0</v>
      </c>
      <c r="I480" s="13">
        <v>4.0</v>
      </c>
      <c r="J480" s="13">
        <v>0.0</v>
      </c>
      <c r="K480" s="28" t="s">
        <v>643</v>
      </c>
      <c r="L480" s="30">
        <v>42570.0</v>
      </c>
      <c r="M480" s="28" t="s">
        <v>158</v>
      </c>
      <c r="N480" s="29" t="s">
        <v>629</v>
      </c>
      <c r="O480" s="29">
        <v>0.9999</v>
      </c>
    </row>
    <row r="481" ht="15.75" customHeight="1">
      <c r="A481" s="28" t="s">
        <v>333</v>
      </c>
      <c r="B481" s="24">
        <v>1.6392</v>
      </c>
      <c r="C481" s="24">
        <f>AVERAGE(B480:B481)</f>
        <v>1.6286</v>
      </c>
      <c r="D481" s="13">
        <v>0.4079</v>
      </c>
      <c r="E481" s="13">
        <v>2.0</v>
      </c>
      <c r="F481" s="13">
        <v>1.0</v>
      </c>
      <c r="G481" s="28" t="s">
        <v>381</v>
      </c>
      <c r="H481" s="13">
        <v>-1.31</v>
      </c>
      <c r="I481" s="13">
        <v>4.0</v>
      </c>
      <c r="J481" s="13">
        <v>0.0</v>
      </c>
      <c r="K481" s="28" t="s">
        <v>644</v>
      </c>
      <c r="L481" s="30">
        <v>42570.0</v>
      </c>
      <c r="M481" s="28" t="s">
        <v>158</v>
      </c>
      <c r="N481" s="29" t="s">
        <v>629</v>
      </c>
      <c r="O481" s="29">
        <v>0.9999</v>
      </c>
    </row>
    <row r="482" ht="15.75" customHeight="1">
      <c r="A482" s="28" t="s">
        <v>91</v>
      </c>
      <c r="B482" s="24">
        <v>0.1679</v>
      </c>
      <c r="C482" s="24"/>
      <c r="D482" s="13">
        <v>0.0831</v>
      </c>
      <c r="E482" s="13">
        <v>1.0</v>
      </c>
      <c r="F482" s="13">
        <v>1.0</v>
      </c>
      <c r="H482" s="13">
        <v>0.0</v>
      </c>
      <c r="I482" s="13">
        <v>5.0</v>
      </c>
      <c r="J482" s="13">
        <v>0.0</v>
      </c>
      <c r="K482" s="28" t="s">
        <v>645</v>
      </c>
      <c r="L482" s="30">
        <v>42570.0</v>
      </c>
      <c r="M482" s="28" t="s">
        <v>158</v>
      </c>
      <c r="N482" s="29" t="s">
        <v>629</v>
      </c>
      <c r="O482" s="29">
        <v>0.9999</v>
      </c>
    </row>
    <row r="483" ht="15.75" customHeight="1">
      <c r="A483" s="28" t="s">
        <v>93</v>
      </c>
      <c r="B483" s="24">
        <v>0.1681</v>
      </c>
      <c r="C483" s="24">
        <f>AVERAGE(B482:B483)</f>
        <v>0.168</v>
      </c>
      <c r="D483" s="13">
        <v>0.0832</v>
      </c>
      <c r="E483" s="13">
        <v>1.0</v>
      </c>
      <c r="F483" s="13">
        <v>1.0</v>
      </c>
      <c r="H483" s="13">
        <v>-0.12</v>
      </c>
      <c r="I483" s="13">
        <v>5.0</v>
      </c>
      <c r="J483" s="13">
        <v>0.0</v>
      </c>
      <c r="K483" s="28" t="s">
        <v>646</v>
      </c>
      <c r="L483" s="30">
        <v>42570.0</v>
      </c>
      <c r="M483" s="28" t="s">
        <v>158</v>
      </c>
      <c r="N483" s="29" t="s">
        <v>629</v>
      </c>
      <c r="O483" s="29">
        <v>0.9999</v>
      </c>
    </row>
    <row r="484" ht="15.75" customHeight="1">
      <c r="A484" s="28" t="s">
        <v>57</v>
      </c>
      <c r="B484" s="24">
        <v>2.1032</v>
      </c>
      <c r="C484" s="24"/>
      <c r="D484" s="13">
        <v>1.0476</v>
      </c>
      <c r="E484" s="13">
        <v>1.0</v>
      </c>
      <c r="F484" s="13">
        <v>1.0</v>
      </c>
      <c r="G484" s="28" t="s">
        <v>374</v>
      </c>
      <c r="H484" s="13">
        <v>0.0</v>
      </c>
      <c r="I484" s="13">
        <v>6.0</v>
      </c>
      <c r="J484" s="13">
        <v>0.0</v>
      </c>
      <c r="K484" s="28" t="s">
        <v>647</v>
      </c>
      <c r="L484" s="30">
        <v>42570.0</v>
      </c>
      <c r="M484" s="28" t="s">
        <v>158</v>
      </c>
      <c r="N484" s="29" t="s">
        <v>629</v>
      </c>
      <c r="O484" s="29">
        <v>0.9999</v>
      </c>
    </row>
    <row r="485" ht="15.75" customHeight="1">
      <c r="A485" s="28" t="s">
        <v>59</v>
      </c>
      <c r="B485" s="24">
        <v>2.0856</v>
      </c>
      <c r="C485" s="24"/>
      <c r="D485" s="13">
        <v>1.0388</v>
      </c>
      <c r="E485" s="13">
        <v>1.0</v>
      </c>
      <c r="F485" s="13">
        <v>1.0</v>
      </c>
      <c r="G485" s="28" t="s">
        <v>374</v>
      </c>
      <c r="H485" s="13">
        <v>0.84</v>
      </c>
      <c r="I485" s="13">
        <v>6.0</v>
      </c>
      <c r="J485" s="13">
        <v>0.0</v>
      </c>
      <c r="K485" s="28" t="s">
        <v>648</v>
      </c>
      <c r="L485" s="30">
        <v>42570.0</v>
      </c>
      <c r="M485" s="28" t="s">
        <v>158</v>
      </c>
      <c r="N485" s="29" t="s">
        <v>629</v>
      </c>
      <c r="O485" s="29">
        <v>0.9999</v>
      </c>
    </row>
    <row r="486" ht="15.75" customHeight="1">
      <c r="A486" s="28" t="s">
        <v>57</v>
      </c>
      <c r="B486" s="24">
        <v>3.0238</v>
      </c>
      <c r="C486" s="24"/>
      <c r="D486" s="13">
        <v>0.7529</v>
      </c>
      <c r="E486" s="13">
        <v>2.0</v>
      </c>
      <c r="F486" s="13">
        <v>1.0</v>
      </c>
      <c r="G486" s="28" t="s">
        <v>374</v>
      </c>
      <c r="H486" s="13">
        <v>0.0</v>
      </c>
      <c r="I486" s="13">
        <v>6.0</v>
      </c>
      <c r="J486" s="13">
        <v>0.0</v>
      </c>
      <c r="K486" s="28" t="s">
        <v>649</v>
      </c>
      <c r="L486" s="30">
        <v>42570.0</v>
      </c>
      <c r="M486" s="28" t="s">
        <v>158</v>
      </c>
      <c r="N486" s="29" t="s">
        <v>629</v>
      </c>
      <c r="O486" s="29">
        <v>0.9999</v>
      </c>
    </row>
    <row r="487" ht="15.75" customHeight="1">
      <c r="A487" s="28" t="s">
        <v>59</v>
      </c>
      <c r="B487" s="24">
        <v>2.968</v>
      </c>
      <c r="C487" s="24"/>
      <c r="D487" s="13">
        <v>0.739</v>
      </c>
      <c r="E487" s="13">
        <v>2.0</v>
      </c>
      <c r="F487" s="13">
        <v>1.0</v>
      </c>
      <c r="G487" s="28" t="s">
        <v>374</v>
      </c>
      <c r="H487" s="13">
        <v>1.86</v>
      </c>
      <c r="I487" s="13">
        <v>6.0</v>
      </c>
      <c r="J487" s="13">
        <v>0.0</v>
      </c>
      <c r="K487" s="28" t="s">
        <v>650</v>
      </c>
      <c r="L487" s="30">
        <v>42570.0</v>
      </c>
      <c r="M487" s="28" t="s">
        <v>158</v>
      </c>
      <c r="N487" s="29" t="s">
        <v>629</v>
      </c>
      <c r="O487" s="29">
        <v>0.9999</v>
      </c>
    </row>
    <row r="488" ht="15.75" customHeight="1">
      <c r="A488" s="28" t="s">
        <v>39</v>
      </c>
      <c r="B488" s="24">
        <v>0.0023</v>
      </c>
      <c r="C488" s="24"/>
      <c r="D488" s="13">
        <v>6.0E-4</v>
      </c>
      <c r="E488" s="13">
        <v>1.0</v>
      </c>
      <c r="F488" s="13">
        <v>1.0</v>
      </c>
      <c r="H488" s="13">
        <v>0.0</v>
      </c>
      <c r="I488" s="28" t="s">
        <v>41</v>
      </c>
      <c r="J488" s="13">
        <v>3.0</v>
      </c>
      <c r="K488" s="28" t="s">
        <v>651</v>
      </c>
      <c r="L488" s="30">
        <v>42570.0</v>
      </c>
      <c r="M488" s="28" t="s">
        <v>158</v>
      </c>
      <c r="N488" s="29" t="s">
        <v>629</v>
      </c>
      <c r="O488" s="29">
        <v>0.9999</v>
      </c>
    </row>
    <row r="489" ht="15.75" customHeight="1">
      <c r="A489" s="28" t="s">
        <v>45</v>
      </c>
      <c r="B489" s="24">
        <v>0.4803</v>
      </c>
      <c r="C489" s="24"/>
      <c r="D489" s="13">
        <v>0.2388</v>
      </c>
      <c r="E489" s="13">
        <v>1.0</v>
      </c>
      <c r="F489" s="13">
        <v>1.0</v>
      </c>
      <c r="H489" s="13">
        <v>96.06</v>
      </c>
      <c r="I489" s="28" t="s">
        <v>46</v>
      </c>
      <c r="J489" s="13">
        <v>3.0</v>
      </c>
      <c r="K489" s="28" t="s">
        <v>652</v>
      </c>
      <c r="L489" s="30">
        <v>42570.0</v>
      </c>
      <c r="M489" s="28" t="s">
        <v>158</v>
      </c>
      <c r="N489" s="29" t="s">
        <v>629</v>
      </c>
      <c r="O489" s="29">
        <v>0.9999</v>
      </c>
    </row>
    <row r="490" ht="15.75" customHeight="1">
      <c r="A490" s="28" t="s">
        <v>57</v>
      </c>
      <c r="B490" s="24">
        <v>3.0015</v>
      </c>
      <c r="C490" s="24"/>
      <c r="D490" s="13">
        <v>0.2986</v>
      </c>
      <c r="E490" s="13">
        <v>5.0</v>
      </c>
      <c r="F490" s="13">
        <v>1.0</v>
      </c>
      <c r="G490" s="28" t="s">
        <v>381</v>
      </c>
      <c r="H490" s="13">
        <v>0.0</v>
      </c>
      <c r="I490" s="13">
        <v>6.0</v>
      </c>
      <c r="J490" s="13">
        <v>0.0</v>
      </c>
      <c r="K490" s="28" t="s">
        <v>653</v>
      </c>
      <c r="L490" s="30">
        <v>42570.0</v>
      </c>
      <c r="M490" s="28" t="s">
        <v>158</v>
      </c>
      <c r="N490" s="29" t="s">
        <v>629</v>
      </c>
      <c r="O490" s="29">
        <v>0.9999</v>
      </c>
    </row>
    <row r="491" ht="15.75" customHeight="1">
      <c r="A491" s="28" t="s">
        <v>59</v>
      </c>
      <c r="B491" s="24">
        <v>3.0215</v>
      </c>
      <c r="C491" s="24">
        <f>AVERAGE(B490:B491)</f>
        <v>3.0115</v>
      </c>
      <c r="D491" s="13">
        <v>0.3006</v>
      </c>
      <c r="E491" s="13">
        <v>5.0</v>
      </c>
      <c r="F491" s="13">
        <v>1.0</v>
      </c>
      <c r="G491" s="28" t="s">
        <v>381</v>
      </c>
      <c r="H491" s="13">
        <v>-0.67</v>
      </c>
      <c r="I491" s="13">
        <v>6.0</v>
      </c>
      <c r="J491" s="13">
        <v>0.0</v>
      </c>
      <c r="K491" s="28" t="s">
        <v>654</v>
      </c>
      <c r="L491" s="30">
        <v>42570.0</v>
      </c>
      <c r="M491" s="28" t="s">
        <v>158</v>
      </c>
      <c r="N491" s="29" t="s">
        <v>629</v>
      </c>
      <c r="O491" s="29">
        <v>0.9999</v>
      </c>
    </row>
    <row r="492" ht="15.75" customHeight="1">
      <c r="A492" s="28" t="s">
        <v>48</v>
      </c>
      <c r="B492" s="24">
        <v>0.0037</v>
      </c>
      <c r="C492" s="24"/>
      <c r="D492" s="13">
        <v>0.0013</v>
      </c>
      <c r="E492" s="13">
        <v>1.0</v>
      </c>
      <c r="F492" s="13">
        <v>1.0</v>
      </c>
      <c r="H492" s="13">
        <v>0.0</v>
      </c>
      <c r="I492" s="13">
        <v>7.0</v>
      </c>
      <c r="J492" s="13">
        <v>0.0</v>
      </c>
      <c r="K492" s="28" t="s">
        <v>655</v>
      </c>
      <c r="L492" s="30">
        <v>42570.0</v>
      </c>
      <c r="M492" s="28" t="s">
        <v>158</v>
      </c>
      <c r="N492" s="29" t="s">
        <v>629</v>
      </c>
      <c r="O492" s="29">
        <v>0.9999</v>
      </c>
    </row>
    <row r="493" ht="15.75" customHeight="1">
      <c r="A493" s="28" t="s">
        <v>51</v>
      </c>
      <c r="B493" s="24">
        <v>-0.0037</v>
      </c>
      <c r="C493" s="24">
        <f>AVERAGE(B492:B493)</f>
        <v>0</v>
      </c>
      <c r="D493" s="13">
        <v>-0.0025</v>
      </c>
      <c r="E493" s="13">
        <v>1.0</v>
      </c>
      <c r="F493" s="13">
        <v>1.0</v>
      </c>
      <c r="G493" s="28" t="s">
        <v>40</v>
      </c>
      <c r="H493" s="13">
        <v>34612.75</v>
      </c>
      <c r="I493" s="13">
        <v>7.0</v>
      </c>
      <c r="J493" s="13">
        <v>0.0</v>
      </c>
      <c r="K493" s="28" t="s">
        <v>656</v>
      </c>
      <c r="L493" s="30">
        <v>42570.0</v>
      </c>
      <c r="M493" s="28" t="s">
        <v>158</v>
      </c>
      <c r="N493" s="29" t="s">
        <v>629</v>
      </c>
      <c r="O493" s="29">
        <v>0.9999</v>
      </c>
    </row>
    <row r="494" ht="15.75" customHeight="1">
      <c r="A494" s="28" t="s">
        <v>61</v>
      </c>
      <c r="B494" s="24">
        <v>1.5799</v>
      </c>
      <c r="C494" s="24"/>
      <c r="D494" s="13">
        <v>0.7868</v>
      </c>
      <c r="E494" s="13">
        <v>1.0</v>
      </c>
      <c r="F494" s="13">
        <v>1.0</v>
      </c>
      <c r="G494" s="28" t="s">
        <v>374</v>
      </c>
      <c r="H494" s="13">
        <v>0.0</v>
      </c>
      <c r="I494" s="13">
        <v>8.0</v>
      </c>
      <c r="J494" s="13">
        <v>0.0</v>
      </c>
      <c r="K494" s="28" t="s">
        <v>657</v>
      </c>
      <c r="L494" s="30">
        <v>42570.0</v>
      </c>
      <c r="M494" s="28" t="s">
        <v>158</v>
      </c>
      <c r="N494" s="29" t="s">
        <v>629</v>
      </c>
      <c r="O494" s="29">
        <v>0.9999</v>
      </c>
    </row>
    <row r="495" ht="15.75" customHeight="1">
      <c r="A495" s="28" t="s">
        <v>63</v>
      </c>
      <c r="B495" s="24">
        <v>1.5552</v>
      </c>
      <c r="C495" s="24"/>
      <c r="D495" s="13">
        <v>0.7745</v>
      </c>
      <c r="E495" s="13">
        <v>1.0</v>
      </c>
      <c r="F495" s="13">
        <v>1.0</v>
      </c>
      <c r="G495" s="28" t="s">
        <v>374</v>
      </c>
      <c r="H495" s="13">
        <v>1.57</v>
      </c>
      <c r="I495" s="13">
        <v>8.0</v>
      </c>
      <c r="J495" s="13">
        <v>0.0</v>
      </c>
      <c r="K495" s="28" t="s">
        <v>658</v>
      </c>
      <c r="L495" s="30">
        <v>42570.0</v>
      </c>
      <c r="M495" s="28" t="s">
        <v>158</v>
      </c>
      <c r="N495" s="29" t="s">
        <v>629</v>
      </c>
      <c r="O495" s="29">
        <v>0.9999</v>
      </c>
    </row>
    <row r="496" ht="15.75" customHeight="1">
      <c r="A496" s="28" t="s">
        <v>61</v>
      </c>
      <c r="B496" s="24">
        <v>1.6063</v>
      </c>
      <c r="C496" s="24"/>
      <c r="D496" s="13">
        <v>0.3997</v>
      </c>
      <c r="E496" s="13">
        <v>2.0</v>
      </c>
      <c r="F496" s="13">
        <v>1.0</v>
      </c>
      <c r="G496" s="28" t="s">
        <v>381</v>
      </c>
      <c r="H496" s="13">
        <v>0.0</v>
      </c>
      <c r="I496" s="13">
        <v>8.0</v>
      </c>
      <c r="J496" s="13">
        <v>0.0</v>
      </c>
      <c r="K496" s="28" t="s">
        <v>659</v>
      </c>
      <c r="L496" s="30">
        <v>42570.0</v>
      </c>
      <c r="M496" s="28" t="s">
        <v>158</v>
      </c>
      <c r="N496" s="29" t="s">
        <v>629</v>
      </c>
      <c r="O496" s="29">
        <v>0.9999</v>
      </c>
    </row>
    <row r="497" ht="15.75" customHeight="1">
      <c r="A497" s="28" t="s">
        <v>63</v>
      </c>
      <c r="B497" s="24">
        <v>1.636</v>
      </c>
      <c r="C497" s="24">
        <f>AVERAGE(B496:B497)</f>
        <v>1.62115</v>
      </c>
      <c r="D497" s="13">
        <v>0.4071</v>
      </c>
      <c r="E497" s="13">
        <v>2.0</v>
      </c>
      <c r="F497" s="13">
        <v>1.0</v>
      </c>
      <c r="G497" s="28" t="s">
        <v>381</v>
      </c>
      <c r="H497" s="13">
        <v>-1.83</v>
      </c>
      <c r="I497" s="13">
        <v>8.0</v>
      </c>
      <c r="J497" s="13">
        <v>0.0</v>
      </c>
      <c r="K497" s="28" t="s">
        <v>660</v>
      </c>
      <c r="L497" s="30">
        <v>42570.0</v>
      </c>
      <c r="M497" s="28" t="s">
        <v>158</v>
      </c>
      <c r="N497" s="29" t="s">
        <v>629</v>
      </c>
      <c r="O497" s="29">
        <v>0.9999</v>
      </c>
    </row>
    <row r="498" ht="15.75" customHeight="1">
      <c r="A498" s="28" t="s">
        <v>107</v>
      </c>
      <c r="B498" s="24">
        <v>1.9427</v>
      </c>
      <c r="C498" s="24"/>
      <c r="D498" s="13">
        <v>0.9676</v>
      </c>
      <c r="E498" s="13">
        <v>1.0</v>
      </c>
      <c r="F498" s="13">
        <v>1.0</v>
      </c>
      <c r="G498" s="28" t="s">
        <v>374</v>
      </c>
      <c r="H498" s="13">
        <v>0.0</v>
      </c>
      <c r="I498" s="13">
        <v>9.0</v>
      </c>
      <c r="J498" s="13">
        <v>0.0</v>
      </c>
      <c r="K498" s="28" t="s">
        <v>661</v>
      </c>
      <c r="L498" s="30">
        <v>42570.0</v>
      </c>
      <c r="M498" s="28" t="s">
        <v>158</v>
      </c>
      <c r="N498" s="29" t="s">
        <v>629</v>
      </c>
      <c r="O498" s="29">
        <v>0.9999</v>
      </c>
    </row>
    <row r="499" ht="15.75" customHeight="1">
      <c r="A499" s="28" t="s">
        <v>109</v>
      </c>
      <c r="B499" s="24">
        <v>1.978</v>
      </c>
      <c r="C499" s="24"/>
      <c r="D499" s="13">
        <v>0.9852</v>
      </c>
      <c r="E499" s="13">
        <v>1.0</v>
      </c>
      <c r="F499" s="13">
        <v>1.0</v>
      </c>
      <c r="G499" s="28" t="s">
        <v>374</v>
      </c>
      <c r="H499" s="13">
        <v>-1.8</v>
      </c>
      <c r="I499" s="13">
        <v>9.0</v>
      </c>
      <c r="J499" s="13">
        <v>0.0</v>
      </c>
      <c r="K499" s="28" t="s">
        <v>662</v>
      </c>
      <c r="L499" s="30">
        <v>42570.0</v>
      </c>
      <c r="M499" s="28" t="s">
        <v>158</v>
      </c>
      <c r="N499" s="29" t="s">
        <v>629</v>
      </c>
      <c r="O499" s="29">
        <v>0.9999</v>
      </c>
    </row>
    <row r="500" ht="15.75" customHeight="1">
      <c r="A500" s="28" t="s">
        <v>107</v>
      </c>
      <c r="B500" s="24">
        <v>2.6209</v>
      </c>
      <c r="C500" s="24"/>
      <c r="D500" s="13">
        <v>0.6525</v>
      </c>
      <c r="E500" s="13">
        <v>2.0</v>
      </c>
      <c r="F500" s="13">
        <v>1.0</v>
      </c>
      <c r="G500" s="28" t="s">
        <v>374</v>
      </c>
      <c r="H500" s="13">
        <v>0.0</v>
      </c>
      <c r="I500" s="13">
        <v>9.0</v>
      </c>
      <c r="J500" s="13">
        <v>0.0</v>
      </c>
      <c r="K500" s="28" t="s">
        <v>663</v>
      </c>
      <c r="L500" s="30">
        <v>42570.0</v>
      </c>
      <c r="M500" s="28" t="s">
        <v>158</v>
      </c>
      <c r="N500" s="29" t="s">
        <v>629</v>
      </c>
      <c r="O500" s="29">
        <v>0.9999</v>
      </c>
    </row>
    <row r="501" ht="15.75" customHeight="1">
      <c r="A501" s="28" t="s">
        <v>109</v>
      </c>
      <c r="B501" s="24">
        <v>2.6317</v>
      </c>
      <c r="C501" s="24"/>
      <c r="D501" s="13">
        <v>0.6552</v>
      </c>
      <c r="E501" s="13">
        <v>2.0</v>
      </c>
      <c r="F501" s="13">
        <v>1.0</v>
      </c>
      <c r="G501" s="28" t="s">
        <v>374</v>
      </c>
      <c r="H501" s="13">
        <v>-0.41</v>
      </c>
      <c r="I501" s="13">
        <v>9.0</v>
      </c>
      <c r="J501" s="13">
        <v>0.0</v>
      </c>
      <c r="K501" s="28" t="s">
        <v>664</v>
      </c>
      <c r="L501" s="30">
        <v>42570.0</v>
      </c>
      <c r="M501" s="28" t="s">
        <v>158</v>
      </c>
      <c r="N501" s="29" t="s">
        <v>629</v>
      </c>
      <c r="O501" s="29">
        <v>0.9999</v>
      </c>
    </row>
    <row r="502" ht="15.75" customHeight="1">
      <c r="A502" s="28" t="s">
        <v>107</v>
      </c>
      <c r="B502" s="24">
        <v>2.7266</v>
      </c>
      <c r="C502" s="24"/>
      <c r="D502" s="13">
        <v>0.2712</v>
      </c>
      <c r="E502" s="13">
        <v>5.0</v>
      </c>
      <c r="F502" s="13">
        <v>1.0</v>
      </c>
      <c r="G502" s="28" t="s">
        <v>381</v>
      </c>
      <c r="H502" s="13">
        <v>0.0</v>
      </c>
      <c r="I502" s="13">
        <v>9.0</v>
      </c>
      <c r="J502" s="13">
        <v>0.0</v>
      </c>
      <c r="K502" s="28" t="s">
        <v>665</v>
      </c>
      <c r="L502" s="30">
        <v>42570.0</v>
      </c>
      <c r="M502" s="28" t="s">
        <v>158</v>
      </c>
      <c r="N502" s="29" t="s">
        <v>629</v>
      </c>
      <c r="O502" s="29">
        <v>0.9999</v>
      </c>
    </row>
    <row r="503" ht="15.75" customHeight="1">
      <c r="A503" s="28" t="s">
        <v>109</v>
      </c>
      <c r="B503" s="24">
        <v>2.6684</v>
      </c>
      <c r="C503" s="24">
        <f>AVERAGE(B502:B503)</f>
        <v>2.6975</v>
      </c>
      <c r="D503" s="13">
        <v>0.2654</v>
      </c>
      <c r="E503" s="13">
        <v>5.0</v>
      </c>
      <c r="F503" s="13">
        <v>1.0</v>
      </c>
      <c r="G503" s="28" t="s">
        <v>381</v>
      </c>
      <c r="H503" s="13">
        <v>2.16</v>
      </c>
      <c r="I503" s="13">
        <v>9.0</v>
      </c>
      <c r="J503" s="13">
        <v>0.0</v>
      </c>
      <c r="K503" s="28" t="s">
        <v>666</v>
      </c>
      <c r="L503" s="30">
        <v>42570.0</v>
      </c>
      <c r="M503" s="28" t="s">
        <v>158</v>
      </c>
      <c r="N503" s="29" t="s">
        <v>629</v>
      </c>
      <c r="O503" s="29">
        <v>0.9999</v>
      </c>
    </row>
    <row r="504" ht="15.75" customHeight="1">
      <c r="A504" s="28" t="s">
        <v>81</v>
      </c>
      <c r="B504" s="24">
        <v>0.64</v>
      </c>
      <c r="C504" s="24"/>
      <c r="D504" s="13">
        <v>0.3184</v>
      </c>
      <c r="E504" s="13">
        <v>1.0</v>
      </c>
      <c r="F504" s="13">
        <v>1.0</v>
      </c>
      <c r="H504" s="13">
        <v>0.0</v>
      </c>
      <c r="I504" s="13">
        <v>10.0</v>
      </c>
      <c r="J504" s="13">
        <v>0.0</v>
      </c>
      <c r="K504" s="28" t="s">
        <v>667</v>
      </c>
      <c r="L504" s="30">
        <v>42570.0</v>
      </c>
      <c r="M504" s="28" t="s">
        <v>158</v>
      </c>
      <c r="N504" s="29" t="s">
        <v>629</v>
      </c>
      <c r="O504" s="29">
        <v>0.9999</v>
      </c>
    </row>
    <row r="505" ht="15.75" customHeight="1">
      <c r="A505" s="28" t="s">
        <v>83</v>
      </c>
      <c r="B505" s="24">
        <v>0.644</v>
      </c>
      <c r="C505" s="24">
        <f>AVERAGE(B504:B505)</f>
        <v>0.642</v>
      </c>
      <c r="D505" s="13">
        <v>0.3204</v>
      </c>
      <c r="E505" s="13">
        <v>1.0</v>
      </c>
      <c r="F505" s="13">
        <v>1.0</v>
      </c>
      <c r="H505" s="13">
        <v>-0.63</v>
      </c>
      <c r="I505" s="13">
        <v>10.0</v>
      </c>
      <c r="J505" s="13">
        <v>0.0</v>
      </c>
      <c r="K505" s="28" t="s">
        <v>668</v>
      </c>
      <c r="L505" s="30">
        <v>42570.0</v>
      </c>
      <c r="M505" s="28" t="s">
        <v>158</v>
      </c>
      <c r="N505" s="29" t="s">
        <v>629</v>
      </c>
      <c r="O505" s="29">
        <v>0.9999</v>
      </c>
    </row>
    <row r="506" ht="15.75" customHeight="1">
      <c r="A506" s="28" t="s">
        <v>99</v>
      </c>
      <c r="B506" s="24">
        <v>1.5155</v>
      </c>
      <c r="C506" s="24"/>
      <c r="D506" s="13">
        <v>0.7547</v>
      </c>
      <c r="E506" s="13">
        <v>1.0</v>
      </c>
      <c r="F506" s="13">
        <v>1.0</v>
      </c>
      <c r="G506" s="28" t="s">
        <v>374</v>
      </c>
      <c r="H506" s="13">
        <v>0.0</v>
      </c>
      <c r="I506" s="13">
        <v>11.0</v>
      </c>
      <c r="J506" s="13">
        <v>0.0</v>
      </c>
      <c r="K506" s="28" t="s">
        <v>669</v>
      </c>
      <c r="L506" s="30">
        <v>42570.0</v>
      </c>
      <c r="M506" s="28" t="s">
        <v>158</v>
      </c>
      <c r="N506" s="29" t="s">
        <v>629</v>
      </c>
      <c r="O506" s="29">
        <v>0.9999</v>
      </c>
    </row>
    <row r="507" ht="15.75" customHeight="1">
      <c r="A507" s="28" t="s">
        <v>101</v>
      </c>
      <c r="B507" s="24">
        <v>1.4976</v>
      </c>
      <c r="C507" s="24"/>
      <c r="D507" s="13">
        <v>0.7458</v>
      </c>
      <c r="E507" s="13">
        <v>1.0</v>
      </c>
      <c r="F507" s="13">
        <v>1.0</v>
      </c>
      <c r="G507" s="28" t="s">
        <v>374</v>
      </c>
      <c r="H507" s="13">
        <v>1.19</v>
      </c>
      <c r="I507" s="13">
        <v>11.0</v>
      </c>
      <c r="J507" s="13">
        <v>0.0</v>
      </c>
      <c r="K507" s="28" t="s">
        <v>670</v>
      </c>
      <c r="L507" s="30">
        <v>42570.0</v>
      </c>
      <c r="M507" s="28" t="s">
        <v>158</v>
      </c>
      <c r="N507" s="29" t="s">
        <v>629</v>
      </c>
      <c r="O507" s="29">
        <v>0.9999</v>
      </c>
    </row>
    <row r="508" ht="15.75" customHeight="1">
      <c r="A508" s="28" t="s">
        <v>99</v>
      </c>
      <c r="B508" s="24">
        <v>1.5686</v>
      </c>
      <c r="C508" s="24"/>
      <c r="D508" s="13">
        <v>0.3903</v>
      </c>
      <c r="E508" s="13">
        <v>2.0</v>
      </c>
      <c r="F508" s="13">
        <v>1.0</v>
      </c>
      <c r="G508" s="28" t="s">
        <v>381</v>
      </c>
      <c r="H508" s="13">
        <v>0.0</v>
      </c>
      <c r="I508" s="13">
        <v>11.0</v>
      </c>
      <c r="J508" s="13">
        <v>0.0</v>
      </c>
      <c r="K508" s="28" t="s">
        <v>671</v>
      </c>
      <c r="L508" s="30">
        <v>42570.0</v>
      </c>
      <c r="M508" s="28" t="s">
        <v>158</v>
      </c>
      <c r="N508" s="29" t="s">
        <v>629</v>
      </c>
      <c r="O508" s="29">
        <v>0.9999</v>
      </c>
    </row>
    <row r="509" ht="15.75" customHeight="1">
      <c r="A509" s="28" t="s">
        <v>101</v>
      </c>
      <c r="B509" s="24">
        <v>1.5915</v>
      </c>
      <c r="C509" s="24">
        <f>AVERAGE(B508:B509)</f>
        <v>1.58005</v>
      </c>
      <c r="D509" s="13">
        <v>0.396</v>
      </c>
      <c r="E509" s="13">
        <v>2.0</v>
      </c>
      <c r="F509" s="13">
        <v>1.0</v>
      </c>
      <c r="G509" s="28" t="s">
        <v>381</v>
      </c>
      <c r="H509" s="13">
        <v>-1.45</v>
      </c>
      <c r="I509" s="13">
        <v>11.0</v>
      </c>
      <c r="J509" s="13">
        <v>0.0</v>
      </c>
      <c r="K509" s="28" t="s">
        <v>672</v>
      </c>
      <c r="L509" s="30">
        <v>42570.0</v>
      </c>
      <c r="M509" s="28" t="s">
        <v>158</v>
      </c>
      <c r="N509" s="29" t="s">
        <v>629</v>
      </c>
      <c r="O509" s="29">
        <v>0.9999</v>
      </c>
    </row>
    <row r="510" ht="15.75" customHeight="1">
      <c r="A510" s="28" t="s">
        <v>39</v>
      </c>
      <c r="B510" s="24">
        <v>-0.0039</v>
      </c>
      <c r="C510" s="24"/>
      <c r="D510" s="13">
        <v>-0.0026</v>
      </c>
      <c r="E510" s="13">
        <v>1.0</v>
      </c>
      <c r="F510" s="13">
        <v>1.0</v>
      </c>
      <c r="G510" s="28" t="s">
        <v>40</v>
      </c>
      <c r="H510" s="13">
        <v>0.0</v>
      </c>
      <c r="I510" s="28" t="s">
        <v>41</v>
      </c>
      <c r="J510" s="13">
        <v>3.0</v>
      </c>
      <c r="K510" s="28" t="s">
        <v>673</v>
      </c>
      <c r="L510" s="30">
        <v>42570.0</v>
      </c>
      <c r="M510" s="28" t="s">
        <v>158</v>
      </c>
      <c r="N510" s="29" t="s">
        <v>629</v>
      </c>
      <c r="O510" s="29">
        <v>0.9999</v>
      </c>
    </row>
    <row r="511" ht="15.75" customHeight="1">
      <c r="A511" s="28" t="s">
        <v>45</v>
      </c>
      <c r="B511" s="24">
        <v>0.4494</v>
      </c>
      <c r="C511" s="24"/>
      <c r="D511" s="13">
        <v>0.2234</v>
      </c>
      <c r="E511" s="13">
        <v>1.0</v>
      </c>
      <c r="F511" s="13">
        <v>1.0</v>
      </c>
      <c r="G511" s="28" t="s">
        <v>427</v>
      </c>
      <c r="H511" s="13">
        <v>89.88</v>
      </c>
      <c r="I511" s="28" t="s">
        <v>46</v>
      </c>
      <c r="J511" s="13">
        <v>3.0</v>
      </c>
      <c r="K511" s="28" t="s">
        <v>674</v>
      </c>
      <c r="L511" s="30">
        <v>42570.0</v>
      </c>
      <c r="M511" s="28" t="s">
        <v>158</v>
      </c>
      <c r="N511" s="29" t="s">
        <v>629</v>
      </c>
      <c r="O511" s="29">
        <v>0.9999</v>
      </c>
    </row>
    <row r="512" ht="15.75" customHeight="1">
      <c r="A512" s="28" t="s">
        <v>39</v>
      </c>
      <c r="B512" s="24">
        <v>-0.0033</v>
      </c>
      <c r="C512" s="24"/>
      <c r="D512" s="13">
        <v>-0.0023</v>
      </c>
      <c r="E512" s="13">
        <v>1.0</v>
      </c>
      <c r="F512" s="13">
        <v>1.0</v>
      </c>
      <c r="G512" s="28" t="s">
        <v>40</v>
      </c>
      <c r="H512" s="13">
        <v>0.0</v>
      </c>
      <c r="I512" s="28" t="s">
        <v>41</v>
      </c>
      <c r="J512" s="13">
        <v>3.0</v>
      </c>
      <c r="K512" s="28" t="s">
        <v>675</v>
      </c>
      <c r="L512" s="30">
        <v>42570.0</v>
      </c>
      <c r="M512" s="28" t="s">
        <v>158</v>
      </c>
      <c r="N512" s="29" t="s">
        <v>629</v>
      </c>
      <c r="O512" s="29">
        <v>0.9999</v>
      </c>
    </row>
    <row r="513" ht="15.75" customHeight="1">
      <c r="A513" s="28" t="s">
        <v>45</v>
      </c>
      <c r="B513" s="24">
        <v>0.4604</v>
      </c>
      <c r="C513" s="24"/>
      <c r="D513" s="13">
        <v>0.2289</v>
      </c>
      <c r="E513" s="13">
        <v>1.0</v>
      </c>
      <c r="F513" s="13">
        <v>1.0</v>
      </c>
      <c r="H513" s="13">
        <v>92.09</v>
      </c>
      <c r="I513" s="28" t="s">
        <v>46</v>
      </c>
      <c r="J513" s="13">
        <v>3.0</v>
      </c>
      <c r="K513" s="28" t="s">
        <v>676</v>
      </c>
      <c r="L513" s="30">
        <v>42570.0</v>
      </c>
      <c r="M513" s="28" t="s">
        <v>158</v>
      </c>
      <c r="N513" s="29" t="s">
        <v>629</v>
      </c>
      <c r="O513" s="29">
        <v>0.9999</v>
      </c>
    </row>
    <row r="514" ht="15.75" customHeight="1">
      <c r="A514" s="28" t="s">
        <v>123</v>
      </c>
      <c r="B514" s="24">
        <v>0.0069</v>
      </c>
      <c r="C514" s="24"/>
      <c r="D514" s="13">
        <v>0.0029</v>
      </c>
      <c r="E514" s="13">
        <v>1.0</v>
      </c>
      <c r="F514" s="13">
        <v>1.0</v>
      </c>
      <c r="H514" s="13">
        <v>0.0</v>
      </c>
      <c r="I514" s="13">
        <v>23.0</v>
      </c>
      <c r="J514" s="13">
        <v>0.0</v>
      </c>
      <c r="K514" s="28" t="s">
        <v>677</v>
      </c>
      <c r="L514" s="30">
        <v>42570.0</v>
      </c>
      <c r="M514" s="28" t="s">
        <v>158</v>
      </c>
      <c r="N514" s="29" t="s">
        <v>629</v>
      </c>
      <c r="O514" s="29">
        <v>0.9999</v>
      </c>
    </row>
    <row r="515" ht="15.75" customHeight="1">
      <c r="A515" s="28" t="s">
        <v>125</v>
      </c>
      <c r="B515" s="24">
        <v>0.0071</v>
      </c>
      <c r="C515" s="24">
        <f>AVERAGE(B514:B515)</f>
        <v>0.007</v>
      </c>
      <c r="D515" s="13">
        <v>0.003</v>
      </c>
      <c r="E515" s="13">
        <v>1.0</v>
      </c>
      <c r="F515" s="13">
        <v>1.0</v>
      </c>
      <c r="H515" s="13">
        <v>-2.85</v>
      </c>
      <c r="I515" s="13">
        <v>23.0</v>
      </c>
      <c r="J515" s="13">
        <v>0.0</v>
      </c>
      <c r="K515" s="28" t="s">
        <v>678</v>
      </c>
      <c r="L515" s="30">
        <v>42570.0</v>
      </c>
      <c r="M515" s="28" t="s">
        <v>158</v>
      </c>
      <c r="N515" s="29" t="s">
        <v>629</v>
      </c>
      <c r="O515" s="29">
        <v>0.9999</v>
      </c>
    </row>
    <row r="516" ht="15.75" customHeight="1">
      <c r="A516" s="28" t="s">
        <v>147</v>
      </c>
      <c r="B516" s="24">
        <v>0.9537</v>
      </c>
      <c r="C516" s="24"/>
      <c r="D516" s="13">
        <v>0.4747</v>
      </c>
      <c r="E516" s="13">
        <v>1.0</v>
      </c>
      <c r="F516" s="13">
        <v>1.0</v>
      </c>
      <c r="H516" s="13">
        <v>0.0</v>
      </c>
      <c r="I516" s="13">
        <v>24.0</v>
      </c>
      <c r="J516" s="13">
        <v>0.0</v>
      </c>
      <c r="K516" s="28" t="s">
        <v>679</v>
      </c>
      <c r="L516" s="30">
        <v>42570.0</v>
      </c>
      <c r="M516" s="28" t="s">
        <v>158</v>
      </c>
      <c r="N516" s="29" t="s">
        <v>629</v>
      </c>
      <c r="O516" s="29">
        <v>0.9999</v>
      </c>
    </row>
    <row r="517" ht="15.75" customHeight="1">
      <c r="A517" s="28" t="s">
        <v>149</v>
      </c>
      <c r="B517" s="24">
        <v>0.9553</v>
      </c>
      <c r="C517" s="24">
        <f>AVERAGE(B516:B517)</f>
        <v>0.9545</v>
      </c>
      <c r="D517" s="13">
        <v>0.4755</v>
      </c>
      <c r="E517" s="13">
        <v>1.0</v>
      </c>
      <c r="F517" s="13">
        <v>1.0</v>
      </c>
      <c r="H517" s="13">
        <v>-0.17</v>
      </c>
      <c r="I517" s="13">
        <v>24.0</v>
      </c>
      <c r="J517" s="13">
        <v>0.0</v>
      </c>
      <c r="K517" s="28" t="s">
        <v>680</v>
      </c>
      <c r="L517" s="30">
        <v>42570.0</v>
      </c>
      <c r="M517" s="28" t="s">
        <v>158</v>
      </c>
      <c r="N517" s="29" t="s">
        <v>629</v>
      </c>
      <c r="O517" s="29">
        <v>0.9999</v>
      </c>
    </row>
    <row r="518" ht="15.75" customHeight="1">
      <c r="A518" s="28" t="s">
        <v>139</v>
      </c>
      <c r="B518" s="24">
        <v>0.0037</v>
      </c>
      <c r="C518" s="24"/>
      <c r="D518" s="13">
        <v>0.0013</v>
      </c>
      <c r="E518" s="13">
        <v>1.0</v>
      </c>
      <c r="F518" s="13">
        <v>1.0</v>
      </c>
      <c r="H518" s="13">
        <v>0.0</v>
      </c>
      <c r="I518" s="13">
        <v>25.0</v>
      </c>
      <c r="J518" s="13">
        <v>0.0</v>
      </c>
      <c r="K518" s="28" t="s">
        <v>681</v>
      </c>
      <c r="L518" s="30">
        <v>42570.0</v>
      </c>
      <c r="M518" s="28" t="s">
        <v>158</v>
      </c>
      <c r="N518" s="29" t="s">
        <v>629</v>
      </c>
      <c r="O518" s="29">
        <v>0.9999</v>
      </c>
    </row>
    <row r="519" ht="15.75" customHeight="1">
      <c r="A519" s="28" t="s">
        <v>141</v>
      </c>
      <c r="B519" s="24">
        <v>0.0033</v>
      </c>
      <c r="C519" s="24">
        <f>AVERAGE(B518:B519)</f>
        <v>0.0035</v>
      </c>
      <c r="D519" s="13">
        <v>0.0011</v>
      </c>
      <c r="E519" s="13">
        <v>1.0</v>
      </c>
      <c r="F519" s="13">
        <v>1.0</v>
      </c>
      <c r="H519" s="13">
        <v>11.36</v>
      </c>
      <c r="I519" s="13">
        <v>25.0</v>
      </c>
      <c r="J519" s="13">
        <v>0.0</v>
      </c>
      <c r="K519" s="28" t="s">
        <v>682</v>
      </c>
      <c r="L519" s="30">
        <v>42570.0</v>
      </c>
      <c r="M519" s="28" t="s">
        <v>158</v>
      </c>
      <c r="N519" s="29" t="s">
        <v>629</v>
      </c>
      <c r="O519" s="29">
        <v>0.9999</v>
      </c>
    </row>
    <row r="520" ht="15.75" customHeight="1">
      <c r="A520" s="28" t="s">
        <v>135</v>
      </c>
      <c r="B520" s="24">
        <v>0.0162</v>
      </c>
      <c r="C520" s="24"/>
      <c r="D520" s="13">
        <v>0.0075</v>
      </c>
      <c r="E520" s="13">
        <v>1.0</v>
      </c>
      <c r="F520" s="13">
        <v>1.0</v>
      </c>
      <c r="H520" s="13">
        <v>0.0</v>
      </c>
      <c r="I520" s="13">
        <v>26.0</v>
      </c>
      <c r="J520" s="13">
        <v>0.0</v>
      </c>
      <c r="K520" s="28" t="s">
        <v>683</v>
      </c>
      <c r="L520" s="30">
        <v>42570.0</v>
      </c>
      <c r="M520" s="28" t="s">
        <v>158</v>
      </c>
      <c r="N520" s="29" t="s">
        <v>629</v>
      </c>
      <c r="O520" s="29">
        <v>0.9999</v>
      </c>
    </row>
    <row r="521" ht="15.75" customHeight="1">
      <c r="A521" s="28" t="s">
        <v>137</v>
      </c>
      <c r="B521" s="24">
        <v>0.0178</v>
      </c>
      <c r="C521" s="24">
        <f>AVERAGE(B520:B521)</f>
        <v>0.017</v>
      </c>
      <c r="D521" s="13">
        <v>0.0083</v>
      </c>
      <c r="E521" s="13">
        <v>1.0</v>
      </c>
      <c r="F521" s="13">
        <v>1.0</v>
      </c>
      <c r="H521" s="13">
        <v>-9.46</v>
      </c>
      <c r="I521" s="13">
        <v>26.0</v>
      </c>
      <c r="J521" s="13">
        <v>0.0</v>
      </c>
      <c r="K521" s="28" t="s">
        <v>684</v>
      </c>
      <c r="L521" s="30">
        <v>42570.0</v>
      </c>
      <c r="M521" s="28" t="s">
        <v>158</v>
      </c>
      <c r="N521" s="29" t="s">
        <v>629</v>
      </c>
      <c r="O521" s="29">
        <v>0.9999</v>
      </c>
    </row>
    <row r="522" ht="15.75" customHeight="1">
      <c r="A522" s="28" t="s">
        <v>131</v>
      </c>
      <c r="B522" s="24">
        <v>0.5259</v>
      </c>
      <c r="C522" s="24"/>
      <c r="D522" s="13">
        <v>0.2615</v>
      </c>
      <c r="E522" s="13">
        <v>1.0</v>
      </c>
      <c r="F522" s="13">
        <v>1.0</v>
      </c>
      <c r="H522" s="13">
        <v>0.0</v>
      </c>
      <c r="I522" s="13">
        <v>27.0</v>
      </c>
      <c r="J522" s="13">
        <v>0.0</v>
      </c>
      <c r="K522" s="28" t="s">
        <v>685</v>
      </c>
      <c r="L522" s="30">
        <v>42570.0</v>
      </c>
      <c r="M522" s="28" t="s">
        <v>158</v>
      </c>
      <c r="N522" s="29" t="s">
        <v>629</v>
      </c>
      <c r="O522" s="29">
        <v>0.9999</v>
      </c>
    </row>
    <row r="523" ht="15.75" customHeight="1">
      <c r="A523" s="28" t="s">
        <v>133</v>
      </c>
      <c r="B523" s="24">
        <v>0.517</v>
      </c>
      <c r="C523" s="24">
        <f>AVERAGE(B522:B523)</f>
        <v>0.52145</v>
      </c>
      <c r="D523" s="13">
        <v>0.2571</v>
      </c>
      <c r="E523" s="13">
        <v>1.0</v>
      </c>
      <c r="F523" s="13">
        <v>1.0</v>
      </c>
      <c r="H523" s="13">
        <v>1.69</v>
      </c>
      <c r="I523" s="13">
        <v>27.0</v>
      </c>
      <c r="J523" s="13">
        <v>0.0</v>
      </c>
      <c r="K523" s="28" t="s">
        <v>686</v>
      </c>
      <c r="L523" s="30">
        <v>42570.0</v>
      </c>
      <c r="M523" s="28" t="s">
        <v>158</v>
      </c>
      <c r="N523" s="29" t="s">
        <v>629</v>
      </c>
      <c r="O523" s="29">
        <v>0.9999</v>
      </c>
    </row>
    <row r="524" ht="15.75" customHeight="1">
      <c r="A524" s="28" t="s">
        <v>69</v>
      </c>
      <c r="B524" s="24">
        <v>0.0441</v>
      </c>
      <c r="C524" s="24"/>
      <c r="D524" s="13">
        <v>0.0214</v>
      </c>
      <c r="E524" s="13">
        <v>1.0</v>
      </c>
      <c r="F524" s="13">
        <v>1.0</v>
      </c>
      <c r="H524" s="13">
        <v>0.0</v>
      </c>
      <c r="I524" s="13">
        <v>28.0</v>
      </c>
      <c r="J524" s="13">
        <v>0.0</v>
      </c>
      <c r="K524" s="28" t="s">
        <v>687</v>
      </c>
      <c r="L524" s="30">
        <v>42570.0</v>
      </c>
      <c r="M524" s="28" t="s">
        <v>158</v>
      </c>
      <c r="N524" s="29" t="s">
        <v>629</v>
      </c>
      <c r="O524" s="29">
        <v>0.9999</v>
      </c>
    </row>
    <row r="525" ht="15.75" customHeight="1">
      <c r="A525" s="28" t="s">
        <v>71</v>
      </c>
      <c r="B525" s="24">
        <v>0.0447</v>
      </c>
      <c r="C525" s="24">
        <f>AVERAGE(B524:B525)</f>
        <v>0.0444</v>
      </c>
      <c r="D525" s="13">
        <v>0.0217</v>
      </c>
      <c r="E525" s="13">
        <v>1.0</v>
      </c>
      <c r="F525" s="13">
        <v>1.0</v>
      </c>
      <c r="H525" s="13">
        <v>-1.36</v>
      </c>
      <c r="I525" s="13">
        <v>28.0</v>
      </c>
      <c r="J525" s="13">
        <v>0.0</v>
      </c>
      <c r="K525" s="28" t="s">
        <v>688</v>
      </c>
      <c r="L525" s="30">
        <v>42570.0</v>
      </c>
      <c r="M525" s="28" t="s">
        <v>158</v>
      </c>
      <c r="N525" s="29" t="s">
        <v>629</v>
      </c>
      <c r="O525" s="29">
        <v>0.9999</v>
      </c>
    </row>
    <row r="526" ht="15.75" customHeight="1">
      <c r="A526" s="28" t="s">
        <v>39</v>
      </c>
      <c r="B526" s="24">
        <v>0.0053</v>
      </c>
      <c r="C526" s="24"/>
      <c r="D526" s="13">
        <v>0.0021</v>
      </c>
      <c r="E526" s="13">
        <v>1.0</v>
      </c>
      <c r="F526" s="13">
        <v>1.0</v>
      </c>
      <c r="H526" s="13">
        <v>0.0</v>
      </c>
      <c r="I526" s="28" t="s">
        <v>41</v>
      </c>
      <c r="J526" s="13">
        <v>3.0</v>
      </c>
      <c r="K526" s="28" t="s">
        <v>689</v>
      </c>
      <c r="L526" s="30">
        <v>42570.0</v>
      </c>
      <c r="M526" s="28" t="s">
        <v>158</v>
      </c>
      <c r="N526" s="29" t="s">
        <v>629</v>
      </c>
      <c r="O526" s="29">
        <v>0.9999</v>
      </c>
    </row>
    <row r="527" ht="15.75" customHeight="1">
      <c r="A527" s="28" t="s">
        <v>45</v>
      </c>
      <c r="B527" s="24">
        <v>0.4779</v>
      </c>
      <c r="C527" s="24"/>
      <c r="D527" s="13">
        <v>0.2376</v>
      </c>
      <c r="E527" s="13">
        <v>1.0</v>
      </c>
      <c r="F527" s="13">
        <v>1.0</v>
      </c>
      <c r="H527" s="13">
        <v>95.58</v>
      </c>
      <c r="I527" s="28" t="s">
        <v>46</v>
      </c>
      <c r="J527" s="13">
        <v>3.0</v>
      </c>
      <c r="K527" s="28" t="s">
        <v>690</v>
      </c>
      <c r="L527" s="30">
        <v>42570.0</v>
      </c>
      <c r="M527" s="28" t="s">
        <v>158</v>
      </c>
      <c r="N527" s="29" t="s">
        <v>629</v>
      </c>
      <c r="O527" s="29">
        <v>0.9999</v>
      </c>
    </row>
    <row r="528" ht="15.75" customHeight="1">
      <c r="A528" s="28" t="s">
        <v>151</v>
      </c>
      <c r="B528" s="24">
        <v>0.0708</v>
      </c>
      <c r="C528" s="24"/>
      <c r="D528" s="13">
        <v>0.0347</v>
      </c>
      <c r="E528" s="13">
        <v>1.0</v>
      </c>
      <c r="F528" s="13">
        <v>1.0</v>
      </c>
      <c r="H528" s="13">
        <v>0.0</v>
      </c>
      <c r="I528" s="13">
        <v>29.0</v>
      </c>
      <c r="J528" s="13">
        <v>0.0</v>
      </c>
      <c r="K528" s="28" t="s">
        <v>691</v>
      </c>
      <c r="L528" s="30">
        <v>42570.0</v>
      </c>
      <c r="M528" s="28" t="s">
        <v>158</v>
      </c>
      <c r="N528" s="29" t="s">
        <v>629</v>
      </c>
      <c r="O528" s="29">
        <v>0.9999</v>
      </c>
    </row>
    <row r="529" ht="15.75" customHeight="1">
      <c r="A529" s="28" t="s">
        <v>153</v>
      </c>
      <c r="B529" s="24">
        <v>0.0228</v>
      </c>
      <c r="C529" s="24">
        <f>AVERAGE(B528:B529)</f>
        <v>0.0468</v>
      </c>
      <c r="D529" s="13">
        <v>0.0108</v>
      </c>
      <c r="E529" s="13">
        <v>1.0</v>
      </c>
      <c r="F529" s="13">
        <v>1.0</v>
      </c>
      <c r="H529" s="13">
        <v>102.53</v>
      </c>
      <c r="I529" s="13">
        <v>29.0</v>
      </c>
      <c r="J529" s="13">
        <v>0.0</v>
      </c>
      <c r="K529" s="28" t="s">
        <v>692</v>
      </c>
      <c r="L529" s="30">
        <v>42570.0</v>
      </c>
      <c r="M529" s="28" t="s">
        <v>158</v>
      </c>
      <c r="N529" s="29" t="s">
        <v>629</v>
      </c>
      <c r="O529" s="29">
        <v>0.9999</v>
      </c>
    </row>
    <row r="530" ht="15.75" customHeight="1">
      <c r="A530" s="28" t="s">
        <v>103</v>
      </c>
      <c r="B530" s="24">
        <v>0.134</v>
      </c>
      <c r="C530" s="24"/>
      <c r="D530" s="13">
        <v>0.0662</v>
      </c>
      <c r="E530" s="13">
        <v>1.0</v>
      </c>
      <c r="F530" s="13">
        <v>1.0</v>
      </c>
      <c r="H530" s="13">
        <v>0.0</v>
      </c>
      <c r="I530" s="13">
        <v>30.0</v>
      </c>
      <c r="J530" s="13">
        <v>0.0</v>
      </c>
      <c r="K530" s="28" t="s">
        <v>693</v>
      </c>
      <c r="L530" s="30">
        <v>42570.0</v>
      </c>
      <c r="M530" s="28" t="s">
        <v>158</v>
      </c>
      <c r="N530" s="29" t="s">
        <v>629</v>
      </c>
      <c r="O530" s="29">
        <v>0.9999</v>
      </c>
    </row>
    <row r="531" ht="15.75" customHeight="1">
      <c r="A531" s="28" t="s">
        <v>105</v>
      </c>
      <c r="B531" s="24">
        <v>0.135</v>
      </c>
      <c r="C531" s="24">
        <f>AVERAGE(B530:B531)</f>
        <v>0.1345</v>
      </c>
      <c r="D531" s="13">
        <v>0.0667</v>
      </c>
      <c r="E531" s="13">
        <v>1.0</v>
      </c>
      <c r="F531" s="13">
        <v>1.0</v>
      </c>
      <c r="H531" s="13">
        <v>-0.75</v>
      </c>
      <c r="I531" s="13">
        <v>30.0</v>
      </c>
      <c r="J531" s="13">
        <v>0.0</v>
      </c>
      <c r="K531" s="28" t="s">
        <v>694</v>
      </c>
      <c r="L531" s="30">
        <v>42570.0</v>
      </c>
      <c r="M531" s="28" t="s">
        <v>158</v>
      </c>
      <c r="N531" s="29" t="s">
        <v>629</v>
      </c>
      <c r="O531" s="29">
        <v>0.9999</v>
      </c>
    </row>
    <row r="532" ht="15.75" customHeight="1">
      <c r="A532" s="28" t="s">
        <v>85</v>
      </c>
      <c r="B532" s="24">
        <v>0.0206</v>
      </c>
      <c r="C532" s="24"/>
      <c r="D532" s="13">
        <v>0.0096</v>
      </c>
      <c r="E532" s="13">
        <v>1.0</v>
      </c>
      <c r="F532" s="13">
        <v>1.0</v>
      </c>
      <c r="H532" s="13">
        <v>0.0</v>
      </c>
      <c r="I532" s="13">
        <v>31.0</v>
      </c>
      <c r="J532" s="13">
        <v>0.0</v>
      </c>
      <c r="K532" s="28" t="s">
        <v>695</v>
      </c>
      <c r="L532" s="30">
        <v>42570.0</v>
      </c>
      <c r="M532" s="28" t="s">
        <v>158</v>
      </c>
      <c r="N532" s="29" t="s">
        <v>629</v>
      </c>
      <c r="O532" s="29">
        <v>0.9999</v>
      </c>
    </row>
    <row r="533" ht="15.75" customHeight="1">
      <c r="A533" s="28" t="s">
        <v>87</v>
      </c>
      <c r="B533" s="24">
        <v>0.0202</v>
      </c>
      <c r="C533" s="24">
        <f>AVERAGE(B532:B533)</f>
        <v>0.0204</v>
      </c>
      <c r="D533" s="13">
        <v>0.0095</v>
      </c>
      <c r="E533" s="13">
        <v>1.0</v>
      </c>
      <c r="F533" s="13">
        <v>1.0</v>
      </c>
      <c r="H533" s="13">
        <v>1.97</v>
      </c>
      <c r="I533" s="13">
        <v>31.0</v>
      </c>
      <c r="J533" s="13">
        <v>0.0</v>
      </c>
      <c r="K533" s="28" t="s">
        <v>696</v>
      </c>
      <c r="L533" s="30">
        <v>42570.0</v>
      </c>
      <c r="M533" s="28" t="s">
        <v>158</v>
      </c>
      <c r="N533" s="29" t="s">
        <v>629</v>
      </c>
      <c r="O533" s="29">
        <v>0.9999</v>
      </c>
    </row>
    <row r="534" ht="15.75" customHeight="1">
      <c r="A534" s="28" t="s">
        <v>39</v>
      </c>
      <c r="B534" s="24">
        <v>7.0E-4</v>
      </c>
      <c r="C534" s="24"/>
      <c r="D534" s="13">
        <v>-3.0E-4</v>
      </c>
      <c r="E534" s="13">
        <v>1.0</v>
      </c>
      <c r="F534" s="13">
        <v>1.0</v>
      </c>
      <c r="G534" s="28" t="s">
        <v>218</v>
      </c>
      <c r="H534" s="13">
        <v>0.0</v>
      </c>
      <c r="I534" s="28" t="s">
        <v>41</v>
      </c>
      <c r="J534" s="13">
        <v>3.0</v>
      </c>
      <c r="K534" s="28" t="s">
        <v>697</v>
      </c>
      <c r="L534" s="30">
        <v>42570.0</v>
      </c>
      <c r="M534" s="28" t="s">
        <v>158</v>
      </c>
      <c r="N534" s="29" t="s">
        <v>629</v>
      </c>
      <c r="O534" s="29">
        <v>0.9999</v>
      </c>
    </row>
    <row r="535" ht="15.75" customHeight="1">
      <c r="A535" s="28" t="s">
        <v>45</v>
      </c>
      <c r="B535" s="24">
        <v>0.4749</v>
      </c>
      <c r="C535" s="24"/>
      <c r="D535" s="13">
        <v>0.2361</v>
      </c>
      <c r="E535" s="13">
        <v>1.0</v>
      </c>
      <c r="F535" s="13">
        <v>1.0</v>
      </c>
      <c r="H535" s="13">
        <v>94.98</v>
      </c>
      <c r="I535" s="28" t="s">
        <v>46</v>
      </c>
      <c r="J535" s="13">
        <v>3.0</v>
      </c>
      <c r="K535" s="28" t="s">
        <v>698</v>
      </c>
      <c r="L535" s="30">
        <v>42570.0</v>
      </c>
      <c r="M535" s="28" t="s">
        <v>158</v>
      </c>
      <c r="N535" s="29" t="s">
        <v>629</v>
      </c>
      <c r="O535" s="29">
        <v>0.9999</v>
      </c>
    </row>
    <row r="536" ht="15.75" customHeight="1">
      <c r="A536" s="28" t="s">
        <v>39</v>
      </c>
      <c r="B536" s="24">
        <v>-0.0174</v>
      </c>
      <c r="C536" s="24"/>
      <c r="D536" s="13">
        <v>-0.0049</v>
      </c>
      <c r="E536" s="13">
        <v>1.0</v>
      </c>
      <c r="F536" s="13">
        <v>1.0</v>
      </c>
      <c r="G536" s="28" t="s">
        <v>40</v>
      </c>
      <c r="H536" s="13">
        <v>0.0</v>
      </c>
      <c r="I536" s="28" t="s">
        <v>41</v>
      </c>
      <c r="J536" s="13">
        <v>3.0</v>
      </c>
      <c r="K536" s="28" t="s">
        <v>699</v>
      </c>
      <c r="L536" s="30">
        <v>42576.0</v>
      </c>
      <c r="M536" s="28" t="s">
        <v>220</v>
      </c>
      <c r="N536" s="29" t="s">
        <v>700</v>
      </c>
      <c r="O536" s="29">
        <v>0.9998</v>
      </c>
    </row>
    <row r="537" ht="15.75" customHeight="1">
      <c r="A537" s="28" t="s">
        <v>45</v>
      </c>
      <c r="B537" s="24">
        <v>1.0943</v>
      </c>
      <c r="C537" s="24"/>
      <c r="D537" s="13">
        <v>0.5274</v>
      </c>
      <c r="E537" s="13">
        <v>1.0</v>
      </c>
      <c r="F537" s="13">
        <v>1.0</v>
      </c>
      <c r="H537" s="13">
        <v>109.43</v>
      </c>
      <c r="I537" s="28" t="s">
        <v>46</v>
      </c>
      <c r="J537" s="13">
        <v>3.0</v>
      </c>
      <c r="K537" s="28" t="s">
        <v>701</v>
      </c>
      <c r="L537" s="30">
        <v>42576.0</v>
      </c>
      <c r="M537" s="28" t="s">
        <v>220</v>
      </c>
      <c r="N537" s="29" t="s">
        <v>700</v>
      </c>
      <c r="O537" s="29">
        <v>0.9998</v>
      </c>
    </row>
    <row r="538" ht="15.75" customHeight="1">
      <c r="A538" s="28" t="s">
        <v>48</v>
      </c>
      <c r="B538" s="24">
        <v>-0.0055</v>
      </c>
      <c r="C538" s="24"/>
      <c r="D538" s="13">
        <v>8.0E-4</v>
      </c>
      <c r="E538" s="13">
        <v>1.0</v>
      </c>
      <c r="F538" s="13">
        <v>1.0</v>
      </c>
      <c r="G538" s="28" t="s">
        <v>345</v>
      </c>
      <c r="H538" s="13">
        <v>0.0</v>
      </c>
      <c r="I538" s="13">
        <v>37.0</v>
      </c>
      <c r="J538" s="13">
        <v>0.0</v>
      </c>
      <c r="K538" s="28" t="s">
        <v>702</v>
      </c>
      <c r="L538" s="30">
        <v>42576.0</v>
      </c>
      <c r="M538" s="28" t="s">
        <v>220</v>
      </c>
      <c r="N538" s="29" t="s">
        <v>700</v>
      </c>
      <c r="O538" s="29">
        <v>0.9998</v>
      </c>
    </row>
    <row r="539" ht="15.75" customHeight="1">
      <c r="A539" s="28" t="s">
        <v>51</v>
      </c>
      <c r="B539" s="24">
        <v>-0.0053</v>
      </c>
      <c r="C539" s="24">
        <f>AVERAGE(B538:B539)</f>
        <v>-0.0054</v>
      </c>
      <c r="D539" s="13">
        <v>8.0E-4</v>
      </c>
      <c r="E539" s="13">
        <v>1.0</v>
      </c>
      <c r="F539" s="13">
        <v>1.0</v>
      </c>
      <c r="G539" s="28" t="s">
        <v>345</v>
      </c>
      <c r="H539" s="13">
        <v>3.84</v>
      </c>
      <c r="I539" s="13">
        <v>37.0</v>
      </c>
      <c r="J539" s="13">
        <v>0.0</v>
      </c>
      <c r="K539" s="28" t="s">
        <v>703</v>
      </c>
      <c r="L539" s="30">
        <v>42576.0</v>
      </c>
      <c r="M539" s="28" t="s">
        <v>220</v>
      </c>
      <c r="N539" s="29" t="s">
        <v>700</v>
      </c>
      <c r="O539" s="29">
        <v>0.9998</v>
      </c>
    </row>
    <row r="540" ht="15.75" customHeight="1">
      <c r="A540" s="28" t="s">
        <v>99</v>
      </c>
      <c r="B540" s="24">
        <v>-0.0076</v>
      </c>
      <c r="C540" s="24"/>
      <c r="D540" s="13">
        <v>-3.0E-4</v>
      </c>
      <c r="E540" s="13">
        <v>1.0</v>
      </c>
      <c r="F540" s="13">
        <v>1.0</v>
      </c>
      <c r="G540" s="28" t="s">
        <v>40</v>
      </c>
      <c r="H540" s="13">
        <v>0.0</v>
      </c>
      <c r="I540" s="13">
        <v>38.0</v>
      </c>
      <c r="J540" s="13">
        <v>0.0</v>
      </c>
      <c r="K540" s="28" t="s">
        <v>704</v>
      </c>
      <c r="L540" s="30">
        <v>42576.0</v>
      </c>
      <c r="M540" s="28" t="s">
        <v>220</v>
      </c>
      <c r="N540" s="29" t="s">
        <v>700</v>
      </c>
      <c r="O540" s="29">
        <v>0.9998</v>
      </c>
    </row>
    <row r="541" ht="15.75" customHeight="1">
      <c r="A541" s="28" t="s">
        <v>101</v>
      </c>
      <c r="B541" s="24">
        <v>0.0014</v>
      </c>
      <c r="C541" s="24">
        <f>AVERAGE(B540:B541)</f>
        <v>-0.0031</v>
      </c>
      <c r="D541" s="13">
        <v>0.0041</v>
      </c>
      <c r="E541" s="13">
        <v>1.0</v>
      </c>
      <c r="F541" s="13">
        <v>1.0</v>
      </c>
      <c r="H541" s="13">
        <v>286.25</v>
      </c>
      <c r="I541" s="13">
        <v>38.0</v>
      </c>
      <c r="J541" s="13">
        <v>0.0</v>
      </c>
      <c r="K541" s="28" t="s">
        <v>705</v>
      </c>
      <c r="L541" s="30">
        <v>42576.0</v>
      </c>
      <c r="M541" s="28" t="s">
        <v>220</v>
      </c>
      <c r="N541" s="29" t="s">
        <v>700</v>
      </c>
      <c r="O541" s="29">
        <v>0.9998</v>
      </c>
    </row>
    <row r="542" ht="15.75" customHeight="1">
      <c r="A542" s="28" t="s">
        <v>73</v>
      </c>
      <c r="B542" s="24">
        <v>-0.0083</v>
      </c>
      <c r="C542" s="24"/>
      <c r="D542" s="13">
        <v>-5.0E-4</v>
      </c>
      <c r="E542" s="13">
        <v>1.0</v>
      </c>
      <c r="F542" s="13">
        <v>1.0</v>
      </c>
      <c r="G542" s="28" t="s">
        <v>40</v>
      </c>
      <c r="H542" s="13">
        <v>0.0</v>
      </c>
      <c r="I542" s="13">
        <v>39.0</v>
      </c>
      <c r="J542" s="13">
        <v>0.0</v>
      </c>
      <c r="K542" s="28" t="s">
        <v>706</v>
      </c>
      <c r="L542" s="30">
        <v>42576.0</v>
      </c>
      <c r="M542" s="28" t="s">
        <v>220</v>
      </c>
      <c r="N542" s="29" t="s">
        <v>700</v>
      </c>
      <c r="O542" s="29">
        <v>0.9998</v>
      </c>
    </row>
    <row r="543" ht="15.75" customHeight="1">
      <c r="A543" s="28" t="s">
        <v>75</v>
      </c>
      <c r="B543" s="24">
        <v>-0.0026</v>
      </c>
      <c r="C543" s="24">
        <f>AVERAGE(B542:B543)</f>
        <v>-0.00545</v>
      </c>
      <c r="D543" s="13">
        <v>0.0021</v>
      </c>
      <c r="E543" s="13">
        <v>1.0</v>
      </c>
      <c r="F543" s="13">
        <v>1.0</v>
      </c>
      <c r="G543" s="28" t="s">
        <v>197</v>
      </c>
      <c r="H543" s="13">
        <v>103.76</v>
      </c>
      <c r="I543" s="13">
        <v>39.0</v>
      </c>
      <c r="J543" s="13">
        <v>0.0</v>
      </c>
      <c r="K543" s="28" t="s">
        <v>707</v>
      </c>
      <c r="L543" s="30">
        <v>42576.0</v>
      </c>
      <c r="M543" s="28" t="s">
        <v>220</v>
      </c>
      <c r="N543" s="29" t="s">
        <v>700</v>
      </c>
      <c r="O543" s="29">
        <v>0.9998</v>
      </c>
    </row>
    <row r="544" ht="15.75" customHeight="1">
      <c r="A544" s="28" t="s">
        <v>61</v>
      </c>
      <c r="B544" s="24">
        <v>-0.0012</v>
      </c>
      <c r="C544" s="24"/>
      <c r="D544" s="13">
        <v>0.0029</v>
      </c>
      <c r="E544" s="13">
        <v>1.0</v>
      </c>
      <c r="F544" s="13">
        <v>1.0</v>
      </c>
      <c r="G544" s="28" t="s">
        <v>197</v>
      </c>
      <c r="H544" s="13">
        <v>0.0</v>
      </c>
      <c r="I544" s="13">
        <v>40.0</v>
      </c>
      <c r="J544" s="13">
        <v>0.0</v>
      </c>
      <c r="K544" s="28" t="s">
        <v>708</v>
      </c>
      <c r="L544" s="30">
        <v>42576.0</v>
      </c>
      <c r="M544" s="28" t="s">
        <v>220</v>
      </c>
      <c r="N544" s="29" t="s">
        <v>700</v>
      </c>
      <c r="O544" s="29">
        <v>0.9998</v>
      </c>
    </row>
    <row r="545" ht="15.75" customHeight="1">
      <c r="A545" s="28" t="s">
        <v>63</v>
      </c>
      <c r="B545" s="24">
        <v>0.0047</v>
      </c>
      <c r="C545" s="24">
        <f>AVERAGE(B544:B545)</f>
        <v>0.00175</v>
      </c>
      <c r="D545" s="13">
        <v>0.0056</v>
      </c>
      <c r="E545" s="13">
        <v>1.0</v>
      </c>
      <c r="F545" s="13">
        <v>1.0</v>
      </c>
      <c r="H545" s="13">
        <v>-330.26</v>
      </c>
      <c r="I545" s="13">
        <v>40.0</v>
      </c>
      <c r="J545" s="13">
        <v>0.0</v>
      </c>
      <c r="K545" s="28" t="s">
        <v>709</v>
      </c>
      <c r="L545" s="30">
        <v>42576.0</v>
      </c>
      <c r="M545" s="28" t="s">
        <v>220</v>
      </c>
      <c r="N545" s="29" t="s">
        <v>700</v>
      </c>
      <c r="O545" s="29">
        <v>0.9998</v>
      </c>
    </row>
    <row r="546" ht="15.75" customHeight="1">
      <c r="A546" s="28" t="s">
        <v>57</v>
      </c>
      <c r="B546" s="24">
        <v>-0.002</v>
      </c>
      <c r="C546" s="24"/>
      <c r="D546" s="13">
        <v>0.0025</v>
      </c>
      <c r="E546" s="13">
        <v>1.0</v>
      </c>
      <c r="F546" s="13">
        <v>1.0</v>
      </c>
      <c r="G546" s="28" t="s">
        <v>197</v>
      </c>
      <c r="H546" s="13">
        <v>0.0</v>
      </c>
      <c r="I546" s="13">
        <v>41.0</v>
      </c>
      <c r="J546" s="13">
        <v>0.0</v>
      </c>
      <c r="K546" s="28" t="s">
        <v>710</v>
      </c>
      <c r="L546" s="30">
        <v>42576.0</v>
      </c>
      <c r="M546" s="28" t="s">
        <v>220</v>
      </c>
      <c r="N546" s="29" t="s">
        <v>700</v>
      </c>
      <c r="O546" s="29">
        <v>0.9998</v>
      </c>
    </row>
    <row r="547" ht="15.75" customHeight="1">
      <c r="A547" s="28" t="s">
        <v>59</v>
      </c>
      <c r="B547" s="24">
        <v>-0.0016</v>
      </c>
      <c r="C547" s="24">
        <f>AVERAGE(B546:B547)</f>
        <v>-0.0018</v>
      </c>
      <c r="D547" s="13">
        <v>0.0027</v>
      </c>
      <c r="E547" s="13">
        <v>1.0</v>
      </c>
      <c r="F547" s="13">
        <v>1.0</v>
      </c>
      <c r="G547" s="28" t="s">
        <v>197</v>
      </c>
      <c r="H547" s="13">
        <v>23.47</v>
      </c>
      <c r="I547" s="13">
        <v>41.0</v>
      </c>
      <c r="J547" s="13">
        <v>0.0</v>
      </c>
      <c r="K547" s="28" t="s">
        <v>711</v>
      </c>
      <c r="L547" s="30">
        <v>42576.0</v>
      </c>
      <c r="M547" s="28" t="s">
        <v>220</v>
      </c>
      <c r="N547" s="29" t="s">
        <v>700</v>
      </c>
      <c r="O547" s="29">
        <v>0.9998</v>
      </c>
    </row>
    <row r="548" ht="15.75" customHeight="1">
      <c r="A548" s="28" t="s">
        <v>81</v>
      </c>
      <c r="B548" s="24">
        <v>0.0068</v>
      </c>
      <c r="C548" s="24"/>
      <c r="D548" s="13">
        <v>0.0067</v>
      </c>
      <c r="E548" s="13">
        <v>1.0</v>
      </c>
      <c r="F548" s="13">
        <v>1.0</v>
      </c>
      <c r="H548" s="13">
        <v>0.0</v>
      </c>
      <c r="I548" s="13">
        <v>42.0</v>
      </c>
      <c r="J548" s="13">
        <v>0.0</v>
      </c>
      <c r="K548" s="28" t="s">
        <v>712</v>
      </c>
      <c r="L548" s="30">
        <v>42576.0</v>
      </c>
      <c r="M548" s="28" t="s">
        <v>220</v>
      </c>
      <c r="N548" s="29" t="s">
        <v>700</v>
      </c>
      <c r="O548" s="29">
        <v>0.9998</v>
      </c>
    </row>
    <row r="549" ht="15.75" customHeight="1">
      <c r="A549" s="28" t="s">
        <v>83</v>
      </c>
      <c r="B549" s="24">
        <v>-0.003</v>
      </c>
      <c r="C549" s="24">
        <f>AVERAGE(B548:B549)</f>
        <v>0.0019</v>
      </c>
      <c r="D549" s="13">
        <v>0.0019</v>
      </c>
      <c r="E549" s="13">
        <v>1.0</v>
      </c>
      <c r="F549" s="13">
        <v>1.0</v>
      </c>
      <c r="G549" s="28" t="s">
        <v>197</v>
      </c>
      <c r="H549" s="13">
        <v>523.5</v>
      </c>
      <c r="I549" s="13">
        <v>42.0</v>
      </c>
      <c r="J549" s="13">
        <v>0.0</v>
      </c>
      <c r="K549" s="28" t="s">
        <v>713</v>
      </c>
      <c r="L549" s="30">
        <v>42576.0</v>
      </c>
      <c r="M549" s="28" t="s">
        <v>220</v>
      </c>
      <c r="N549" s="29" t="s">
        <v>700</v>
      </c>
      <c r="O549" s="29">
        <v>0.9998</v>
      </c>
    </row>
    <row r="550" ht="15.75" customHeight="1">
      <c r="A550" s="28" t="s">
        <v>107</v>
      </c>
      <c r="B550" s="24">
        <v>0.013</v>
      </c>
      <c r="C550" s="24"/>
      <c r="D550" s="13">
        <v>0.0096</v>
      </c>
      <c r="E550" s="13">
        <v>1.0</v>
      </c>
      <c r="F550" s="13">
        <v>1.0</v>
      </c>
      <c r="H550" s="13">
        <v>0.0</v>
      </c>
      <c r="I550" s="13">
        <v>43.0</v>
      </c>
      <c r="J550" s="13">
        <v>0.0</v>
      </c>
      <c r="K550" s="28" t="s">
        <v>714</v>
      </c>
      <c r="L550" s="30">
        <v>42576.0</v>
      </c>
      <c r="M550" s="28" t="s">
        <v>220</v>
      </c>
      <c r="N550" s="29" t="s">
        <v>700</v>
      </c>
      <c r="O550" s="29">
        <v>0.9998</v>
      </c>
    </row>
    <row r="551" ht="15.75" customHeight="1">
      <c r="A551" s="28" t="s">
        <v>109</v>
      </c>
      <c r="B551" s="24">
        <v>0.0128</v>
      </c>
      <c r="C551" s="24">
        <f>AVERAGE(B550:B551)</f>
        <v>0.0129</v>
      </c>
      <c r="D551" s="13">
        <v>0.0095</v>
      </c>
      <c r="E551" s="13">
        <v>1.0</v>
      </c>
      <c r="F551" s="13">
        <v>1.0</v>
      </c>
      <c r="H551" s="13">
        <v>1.61</v>
      </c>
      <c r="I551" s="13">
        <v>43.0</v>
      </c>
      <c r="J551" s="13">
        <v>0.0</v>
      </c>
      <c r="K551" s="28" t="s">
        <v>715</v>
      </c>
      <c r="L551" s="30">
        <v>42576.0</v>
      </c>
      <c r="M551" s="28" t="s">
        <v>220</v>
      </c>
      <c r="N551" s="29" t="s">
        <v>700</v>
      </c>
      <c r="O551" s="29">
        <v>0.9998</v>
      </c>
    </row>
    <row r="552" ht="15.75" customHeight="1">
      <c r="A552" s="28" t="s">
        <v>331</v>
      </c>
      <c r="B552" s="24">
        <v>-0.0072</v>
      </c>
      <c r="C552" s="24"/>
      <c r="D552" s="13">
        <v>-1.0E-4</v>
      </c>
      <c r="E552" s="13">
        <v>1.0</v>
      </c>
      <c r="F552" s="13">
        <v>1.0</v>
      </c>
      <c r="G552" s="28" t="s">
        <v>40</v>
      </c>
      <c r="H552" s="13">
        <v>0.0</v>
      </c>
      <c r="I552" s="13">
        <v>44.0</v>
      </c>
      <c r="J552" s="13">
        <v>0.0</v>
      </c>
      <c r="K552" s="28" t="s">
        <v>716</v>
      </c>
      <c r="L552" s="30">
        <v>42576.0</v>
      </c>
      <c r="M552" s="28" t="s">
        <v>220</v>
      </c>
      <c r="N552" s="29" t="s">
        <v>700</v>
      </c>
      <c r="O552" s="29">
        <v>0.9998</v>
      </c>
    </row>
    <row r="553" ht="15.75" customHeight="1">
      <c r="A553" s="28" t="s">
        <v>333</v>
      </c>
      <c r="B553" s="24">
        <v>-0.0014</v>
      </c>
      <c r="C553" s="24">
        <f>AVERAGE(B552:B553)</f>
        <v>-0.0043</v>
      </c>
      <c r="D553" s="13">
        <v>0.0028</v>
      </c>
      <c r="E553" s="13">
        <v>1.0</v>
      </c>
      <c r="F553" s="13">
        <v>1.0</v>
      </c>
      <c r="G553" s="28" t="s">
        <v>197</v>
      </c>
      <c r="H553" s="13">
        <v>136.44</v>
      </c>
      <c r="I553" s="13">
        <v>44.0</v>
      </c>
      <c r="J553" s="13">
        <v>0.0</v>
      </c>
      <c r="K553" s="28" t="s">
        <v>717</v>
      </c>
      <c r="L553" s="30">
        <v>42576.0</v>
      </c>
      <c r="M553" s="28" t="s">
        <v>220</v>
      </c>
      <c r="N553" s="29" t="s">
        <v>700</v>
      </c>
      <c r="O553" s="29">
        <v>0.9998</v>
      </c>
    </row>
    <row r="554" ht="15.75" customHeight="1">
      <c r="A554" s="28" t="s">
        <v>77</v>
      </c>
      <c r="B554" s="24">
        <v>-0.0093</v>
      </c>
      <c r="C554" s="24"/>
      <c r="D554" s="13">
        <v>-0.001</v>
      </c>
      <c r="E554" s="13">
        <v>1.0</v>
      </c>
      <c r="F554" s="13">
        <v>1.0</v>
      </c>
      <c r="G554" s="28" t="s">
        <v>40</v>
      </c>
      <c r="H554" s="13">
        <v>0.0</v>
      </c>
      <c r="I554" s="13">
        <v>45.0</v>
      </c>
      <c r="J554" s="13">
        <v>0.0</v>
      </c>
      <c r="K554" s="28" t="s">
        <v>718</v>
      </c>
      <c r="L554" s="30">
        <v>42576.0</v>
      </c>
      <c r="M554" s="28" t="s">
        <v>220</v>
      </c>
      <c r="N554" s="29" t="s">
        <v>700</v>
      </c>
      <c r="O554" s="29">
        <v>0.9998</v>
      </c>
    </row>
    <row r="555" ht="15.75" customHeight="1">
      <c r="A555" s="28" t="s">
        <v>79</v>
      </c>
      <c r="B555" s="24">
        <v>-0.0057</v>
      </c>
      <c r="C555" s="24">
        <f>AVERAGE(B554:B555)</f>
        <v>-0.0075</v>
      </c>
      <c r="D555" s="13">
        <v>6.0E-4</v>
      </c>
      <c r="E555" s="13">
        <v>1.0</v>
      </c>
      <c r="F555" s="13">
        <v>1.0</v>
      </c>
      <c r="G555" s="28" t="s">
        <v>345</v>
      </c>
      <c r="H555" s="13">
        <v>47.19</v>
      </c>
      <c r="I555" s="13">
        <v>45.0</v>
      </c>
      <c r="J555" s="13">
        <v>0.0</v>
      </c>
      <c r="K555" s="28" t="s">
        <v>719</v>
      </c>
      <c r="L555" s="30">
        <v>42576.0</v>
      </c>
      <c r="M555" s="28" t="s">
        <v>220</v>
      </c>
      <c r="N555" s="29" t="s">
        <v>700</v>
      </c>
      <c r="O555" s="29">
        <v>0.9998</v>
      </c>
    </row>
    <row r="556" ht="15.75" customHeight="1">
      <c r="A556" s="28" t="s">
        <v>720</v>
      </c>
      <c r="B556" s="24">
        <v>0.0034</v>
      </c>
      <c r="C556" s="24"/>
      <c r="D556" s="13">
        <v>0.0051</v>
      </c>
      <c r="E556" s="13">
        <v>1.0</v>
      </c>
      <c r="F556" s="13">
        <v>1.0</v>
      </c>
      <c r="H556" s="13">
        <v>0.0</v>
      </c>
      <c r="I556" s="13">
        <v>46.0</v>
      </c>
      <c r="J556" s="13">
        <v>0.0</v>
      </c>
      <c r="K556" s="28" t="s">
        <v>721</v>
      </c>
      <c r="L556" s="30">
        <v>42576.0</v>
      </c>
      <c r="M556" s="28" t="s">
        <v>220</v>
      </c>
      <c r="N556" s="29" t="s">
        <v>700</v>
      </c>
      <c r="O556" s="29">
        <v>0.9998</v>
      </c>
    </row>
    <row r="557" ht="15.75" customHeight="1">
      <c r="A557" s="28" t="s">
        <v>722</v>
      </c>
      <c r="B557" s="24">
        <v>0.0057</v>
      </c>
      <c r="C557" s="24">
        <f>AVERAGE(B556:B557)</f>
        <v>0.00455</v>
      </c>
      <c r="D557" s="13">
        <v>0.0062</v>
      </c>
      <c r="E557" s="13">
        <v>1.0</v>
      </c>
      <c r="F557" s="13">
        <v>1.0</v>
      </c>
      <c r="H557" s="13">
        <v>-50.05</v>
      </c>
      <c r="I557" s="13">
        <v>46.0</v>
      </c>
      <c r="J557" s="13">
        <v>0.0</v>
      </c>
      <c r="K557" s="28" t="s">
        <v>723</v>
      </c>
      <c r="L557" s="30">
        <v>42576.0</v>
      </c>
      <c r="M557" s="28" t="s">
        <v>220</v>
      </c>
      <c r="N557" s="29" t="s">
        <v>700</v>
      </c>
      <c r="O557" s="29">
        <v>0.9998</v>
      </c>
    </row>
    <row r="558" ht="15.75" customHeight="1">
      <c r="A558" s="28" t="s">
        <v>39</v>
      </c>
      <c r="B558" s="24">
        <v>-0.0037</v>
      </c>
      <c r="C558" s="24"/>
      <c r="D558" s="13">
        <v>0.0017</v>
      </c>
      <c r="E558" s="13">
        <v>1.0</v>
      </c>
      <c r="F558" s="13">
        <v>1.0</v>
      </c>
      <c r="G558" s="28" t="s">
        <v>197</v>
      </c>
      <c r="H558" s="13">
        <v>0.0</v>
      </c>
      <c r="I558" s="28" t="s">
        <v>41</v>
      </c>
      <c r="J558" s="13">
        <v>3.0</v>
      </c>
      <c r="K558" s="28" t="s">
        <v>724</v>
      </c>
      <c r="L558" s="30">
        <v>42576.0</v>
      </c>
      <c r="M558" s="28" t="s">
        <v>220</v>
      </c>
      <c r="N558" s="29" t="s">
        <v>700</v>
      </c>
      <c r="O558" s="29">
        <v>0.9998</v>
      </c>
    </row>
    <row r="559" ht="15.75" customHeight="1">
      <c r="A559" s="28" t="s">
        <v>45</v>
      </c>
      <c r="B559" s="24">
        <v>1.0985</v>
      </c>
      <c r="C559" s="24"/>
      <c r="D559" s="13">
        <v>0.5294</v>
      </c>
      <c r="E559" s="13">
        <v>1.0</v>
      </c>
      <c r="F559" s="13">
        <v>1.0</v>
      </c>
      <c r="H559" s="13">
        <v>109.85</v>
      </c>
      <c r="I559" s="28" t="s">
        <v>46</v>
      </c>
      <c r="J559" s="13">
        <v>3.0</v>
      </c>
      <c r="K559" s="28" t="s">
        <v>725</v>
      </c>
      <c r="L559" s="30">
        <v>42576.0</v>
      </c>
      <c r="M559" s="28" t="s">
        <v>220</v>
      </c>
      <c r="N559" s="29" t="s">
        <v>700</v>
      </c>
      <c r="O559" s="29">
        <v>0.9998</v>
      </c>
    </row>
    <row r="560" ht="15.75" customHeight="1">
      <c r="A560" s="28" t="s">
        <v>91</v>
      </c>
      <c r="B560" s="24">
        <v>-0.003</v>
      </c>
      <c r="C560" s="24"/>
      <c r="D560" s="13">
        <v>0.0019</v>
      </c>
      <c r="E560" s="13">
        <v>1.0</v>
      </c>
      <c r="F560" s="13">
        <v>1.0</v>
      </c>
      <c r="G560" s="28" t="s">
        <v>197</v>
      </c>
      <c r="H560" s="13">
        <v>0.0</v>
      </c>
      <c r="I560" s="13">
        <v>47.0</v>
      </c>
      <c r="J560" s="13">
        <v>0.0</v>
      </c>
      <c r="K560" s="28" t="s">
        <v>726</v>
      </c>
      <c r="L560" s="30">
        <v>42576.0</v>
      </c>
      <c r="M560" s="28" t="s">
        <v>220</v>
      </c>
      <c r="N560" s="29" t="s">
        <v>700</v>
      </c>
      <c r="O560" s="29">
        <v>0.9998</v>
      </c>
    </row>
    <row r="561" ht="15.75" customHeight="1">
      <c r="A561" s="28" t="s">
        <v>93</v>
      </c>
      <c r="B561" s="24">
        <v>0.0018</v>
      </c>
      <c r="C561" s="24">
        <f>AVERAGE(B560:B561)</f>
        <v>-0.0006</v>
      </c>
      <c r="D561" s="13">
        <v>0.0043</v>
      </c>
      <c r="E561" s="13">
        <v>1.0</v>
      </c>
      <c r="F561" s="13">
        <v>1.0</v>
      </c>
      <c r="H561" s="13">
        <v>761.11</v>
      </c>
      <c r="I561" s="13">
        <v>47.0</v>
      </c>
      <c r="J561" s="13">
        <v>0.0</v>
      </c>
      <c r="K561" s="28" t="s">
        <v>727</v>
      </c>
      <c r="L561" s="30">
        <v>42576.0</v>
      </c>
      <c r="M561" s="28" t="s">
        <v>220</v>
      </c>
      <c r="N561" s="29" t="s">
        <v>700</v>
      </c>
      <c r="O561" s="29">
        <v>0.9998</v>
      </c>
    </row>
    <row r="562" ht="15.75" customHeight="1">
      <c r="A562" s="28" t="s">
        <v>123</v>
      </c>
      <c r="B562" s="24">
        <v>-0.0085</v>
      </c>
      <c r="C562" s="24"/>
      <c r="D562" s="13">
        <v>-6.0E-4</v>
      </c>
      <c r="E562" s="13">
        <v>1.0</v>
      </c>
      <c r="F562" s="13">
        <v>1.0</v>
      </c>
      <c r="G562" s="28" t="s">
        <v>40</v>
      </c>
      <c r="H562" s="13">
        <v>0.0</v>
      </c>
      <c r="I562" s="13">
        <v>48.0</v>
      </c>
      <c r="J562" s="13">
        <v>0.0</v>
      </c>
      <c r="K562" s="28" t="s">
        <v>728</v>
      </c>
      <c r="L562" s="30">
        <v>42576.0</v>
      </c>
      <c r="M562" s="28" t="s">
        <v>220</v>
      </c>
      <c r="N562" s="29" t="s">
        <v>700</v>
      </c>
      <c r="O562" s="29">
        <v>0.9998</v>
      </c>
    </row>
    <row r="563" ht="15.75" customHeight="1">
      <c r="A563" s="28" t="s">
        <v>125</v>
      </c>
      <c r="B563" s="24">
        <v>-0.003</v>
      </c>
      <c r="C563" s="24">
        <f>AVERAGE(B562:B563)</f>
        <v>-0.00575</v>
      </c>
      <c r="D563" s="13">
        <v>0.0019</v>
      </c>
      <c r="E563" s="13">
        <v>1.0</v>
      </c>
      <c r="F563" s="13">
        <v>1.0</v>
      </c>
      <c r="G563" s="28" t="s">
        <v>197</v>
      </c>
      <c r="H563" s="13">
        <v>94.47</v>
      </c>
      <c r="I563" s="13">
        <v>48.0</v>
      </c>
      <c r="J563" s="13">
        <v>0.0</v>
      </c>
      <c r="K563" s="28" t="s">
        <v>729</v>
      </c>
      <c r="L563" s="30">
        <v>42576.0</v>
      </c>
      <c r="M563" s="28" t="s">
        <v>220</v>
      </c>
      <c r="N563" s="29" t="s">
        <v>700</v>
      </c>
      <c r="O563" s="29">
        <v>0.9998</v>
      </c>
    </row>
    <row r="564" ht="15.75" customHeight="1">
      <c r="A564" s="28" t="s">
        <v>147</v>
      </c>
      <c r="B564" s="24">
        <v>-0.006</v>
      </c>
      <c r="C564" s="24"/>
      <c r="D564" s="13">
        <v>6.0E-4</v>
      </c>
      <c r="E564" s="13">
        <v>1.0</v>
      </c>
      <c r="F564" s="13">
        <v>1.0</v>
      </c>
      <c r="G564" s="28" t="s">
        <v>345</v>
      </c>
      <c r="H564" s="13">
        <v>0.0</v>
      </c>
      <c r="I564" s="13">
        <v>49.0</v>
      </c>
      <c r="J564" s="13">
        <v>0.0</v>
      </c>
      <c r="K564" s="28" t="s">
        <v>730</v>
      </c>
      <c r="L564" s="30">
        <v>42576.0</v>
      </c>
      <c r="M564" s="28" t="s">
        <v>220</v>
      </c>
      <c r="N564" s="29" t="s">
        <v>700</v>
      </c>
      <c r="O564" s="29">
        <v>0.9998</v>
      </c>
    </row>
    <row r="565" ht="15.75" customHeight="1">
      <c r="A565" s="28" t="s">
        <v>149</v>
      </c>
      <c r="B565" s="24">
        <v>-0.0074</v>
      </c>
      <c r="C565" s="24">
        <f>AVERAGE(B564:B565)</f>
        <v>-0.0067</v>
      </c>
      <c r="D565" s="13">
        <v>-1.0E-4</v>
      </c>
      <c r="E565" s="13">
        <v>1.0</v>
      </c>
      <c r="F565" s="13">
        <v>1.0</v>
      </c>
      <c r="G565" s="28" t="s">
        <v>40</v>
      </c>
      <c r="H565" s="13">
        <v>-21.86</v>
      </c>
      <c r="I565" s="13">
        <v>49.0</v>
      </c>
      <c r="J565" s="13">
        <v>0.0</v>
      </c>
      <c r="K565" s="28" t="s">
        <v>731</v>
      </c>
      <c r="L565" s="30">
        <v>42576.0</v>
      </c>
      <c r="M565" s="28" t="s">
        <v>220</v>
      </c>
      <c r="N565" s="29" t="s">
        <v>700</v>
      </c>
      <c r="O565" s="29">
        <v>0.9998</v>
      </c>
    </row>
    <row r="566" ht="15.75" customHeight="1">
      <c r="A566" s="28" t="s">
        <v>139</v>
      </c>
      <c r="B566" s="24">
        <v>-0.0095</v>
      </c>
      <c r="C566" s="24"/>
      <c r="D566" s="13">
        <v>-0.0012</v>
      </c>
      <c r="E566" s="13">
        <v>1.0</v>
      </c>
      <c r="F566" s="13">
        <v>1.0</v>
      </c>
      <c r="G566" s="28" t="s">
        <v>40</v>
      </c>
      <c r="H566" s="13">
        <v>0.0</v>
      </c>
      <c r="I566" s="13">
        <v>50.0</v>
      </c>
      <c r="J566" s="13">
        <v>0.0</v>
      </c>
      <c r="K566" s="28" t="s">
        <v>732</v>
      </c>
      <c r="L566" s="30">
        <v>42576.0</v>
      </c>
      <c r="M566" s="28" t="s">
        <v>220</v>
      </c>
      <c r="N566" s="29" t="s">
        <v>700</v>
      </c>
      <c r="O566" s="29">
        <v>0.9998</v>
      </c>
    </row>
    <row r="567" ht="15.75" customHeight="1">
      <c r="A567" s="28" t="s">
        <v>141</v>
      </c>
      <c r="B567" s="24">
        <v>-0.0062</v>
      </c>
      <c r="C567" s="24">
        <f>AVERAGE(B566:B567)</f>
        <v>-0.00785</v>
      </c>
      <c r="D567" s="13">
        <v>5.0E-4</v>
      </c>
      <c r="E567" s="13">
        <v>1.0</v>
      </c>
      <c r="F567" s="13">
        <v>1.0</v>
      </c>
      <c r="G567" s="28" t="s">
        <v>345</v>
      </c>
      <c r="H567" s="13">
        <v>42.64</v>
      </c>
      <c r="I567" s="13">
        <v>50.0</v>
      </c>
      <c r="J567" s="13">
        <v>0.0</v>
      </c>
      <c r="K567" s="28" t="s">
        <v>733</v>
      </c>
      <c r="L567" s="30">
        <v>42576.0</v>
      </c>
      <c r="M567" s="28" t="s">
        <v>220</v>
      </c>
      <c r="N567" s="29" t="s">
        <v>700</v>
      </c>
      <c r="O567" s="29">
        <v>0.9998</v>
      </c>
    </row>
    <row r="568" ht="15.75" customHeight="1">
      <c r="A568" s="28" t="s">
        <v>135</v>
      </c>
      <c r="B568" s="24">
        <v>-0.0037</v>
      </c>
      <c r="C568" s="24"/>
      <c r="D568" s="13">
        <v>0.0017</v>
      </c>
      <c r="E568" s="13">
        <v>1.0</v>
      </c>
      <c r="F568" s="13">
        <v>1.0</v>
      </c>
      <c r="G568" s="28" t="s">
        <v>197</v>
      </c>
      <c r="H568" s="13">
        <v>0.0</v>
      </c>
      <c r="I568" s="13">
        <v>51.0</v>
      </c>
      <c r="J568" s="13">
        <v>0.0</v>
      </c>
      <c r="K568" s="28" t="s">
        <v>734</v>
      </c>
      <c r="L568" s="30">
        <v>42576.0</v>
      </c>
      <c r="M568" s="28" t="s">
        <v>220</v>
      </c>
      <c r="N568" s="29" t="s">
        <v>700</v>
      </c>
      <c r="O568" s="29">
        <v>0.9998</v>
      </c>
    </row>
    <row r="569" ht="15.75" customHeight="1">
      <c r="A569" s="28" t="s">
        <v>137</v>
      </c>
      <c r="B569" s="24">
        <v>-0.0039</v>
      </c>
      <c r="C569" s="24">
        <f>AVERAGE(B568:B569)</f>
        <v>-0.0038</v>
      </c>
      <c r="D569" s="13">
        <v>0.0016</v>
      </c>
      <c r="E569" s="13">
        <v>1.0</v>
      </c>
      <c r="F569" s="13">
        <v>1.0</v>
      </c>
      <c r="G569" s="28" t="s">
        <v>197</v>
      </c>
      <c r="H569" s="13">
        <v>-5.55</v>
      </c>
      <c r="I569" s="13">
        <v>51.0</v>
      </c>
      <c r="J569" s="13">
        <v>0.0</v>
      </c>
      <c r="K569" s="28" t="s">
        <v>735</v>
      </c>
      <c r="L569" s="30">
        <v>42576.0</v>
      </c>
      <c r="M569" s="28" t="s">
        <v>220</v>
      </c>
      <c r="N569" s="29" t="s">
        <v>700</v>
      </c>
      <c r="O569" s="29">
        <v>0.9998</v>
      </c>
    </row>
    <row r="570" ht="15.75" customHeight="1">
      <c r="A570" s="28" t="s">
        <v>131</v>
      </c>
      <c r="B570" s="24">
        <v>-0.0068</v>
      </c>
      <c r="C570" s="24"/>
      <c r="D570" s="13">
        <v>1.0E-4</v>
      </c>
      <c r="E570" s="13">
        <v>1.0</v>
      </c>
      <c r="F570" s="13">
        <v>1.0</v>
      </c>
      <c r="G570" s="28" t="s">
        <v>345</v>
      </c>
      <c r="H570" s="13">
        <v>0.0</v>
      </c>
      <c r="I570" s="13">
        <v>52.0</v>
      </c>
      <c r="J570" s="13">
        <v>0.0</v>
      </c>
      <c r="K570" s="28" t="s">
        <v>736</v>
      </c>
      <c r="L570" s="30">
        <v>42576.0</v>
      </c>
      <c r="M570" s="28" t="s">
        <v>220</v>
      </c>
      <c r="N570" s="29" t="s">
        <v>700</v>
      </c>
      <c r="O570" s="29">
        <v>0.9998</v>
      </c>
    </row>
    <row r="571" ht="15.75" customHeight="1">
      <c r="A571" s="28" t="s">
        <v>133</v>
      </c>
      <c r="B571" s="24">
        <v>-0.0066</v>
      </c>
      <c r="C571" s="24">
        <f>AVERAGE(B570:B571)</f>
        <v>-0.0067</v>
      </c>
      <c r="D571" s="13">
        <v>3.0E-4</v>
      </c>
      <c r="E571" s="13">
        <v>1.0</v>
      </c>
      <c r="F571" s="13">
        <v>1.0</v>
      </c>
      <c r="G571" s="28" t="s">
        <v>345</v>
      </c>
      <c r="H571" s="13">
        <v>3.12</v>
      </c>
      <c r="I571" s="13">
        <v>52.0</v>
      </c>
      <c r="J571" s="13">
        <v>0.0</v>
      </c>
      <c r="K571" s="28" t="s">
        <v>737</v>
      </c>
      <c r="L571" s="30">
        <v>42576.0</v>
      </c>
      <c r="M571" s="28" t="s">
        <v>220</v>
      </c>
      <c r="N571" s="29" t="s">
        <v>700</v>
      </c>
      <c r="O571" s="29">
        <v>0.9998</v>
      </c>
    </row>
    <row r="572" ht="15.75" customHeight="1">
      <c r="A572" s="28" t="s">
        <v>69</v>
      </c>
      <c r="B572" s="24">
        <v>-0.0039</v>
      </c>
      <c r="C572" s="24"/>
      <c r="D572" s="13">
        <v>0.0016</v>
      </c>
      <c r="E572" s="13">
        <v>1.0</v>
      </c>
      <c r="F572" s="13">
        <v>1.0</v>
      </c>
      <c r="G572" s="28" t="s">
        <v>197</v>
      </c>
      <c r="H572" s="13">
        <v>0.0</v>
      </c>
      <c r="I572" s="13">
        <v>53.0</v>
      </c>
      <c r="J572" s="13">
        <v>0.0</v>
      </c>
      <c r="K572" s="28" t="s">
        <v>738</v>
      </c>
      <c r="L572" s="30">
        <v>42576.0</v>
      </c>
      <c r="M572" s="28" t="s">
        <v>220</v>
      </c>
      <c r="N572" s="29" t="s">
        <v>700</v>
      </c>
      <c r="O572" s="29">
        <v>0.9998</v>
      </c>
    </row>
    <row r="573" ht="15.75" customHeight="1">
      <c r="A573" s="28" t="s">
        <v>71</v>
      </c>
      <c r="B573" s="24">
        <v>-0.0089</v>
      </c>
      <c r="C573" s="24">
        <f>AVERAGE(B572:B573)</f>
        <v>-0.0064</v>
      </c>
      <c r="D573" s="13">
        <v>-8.0E-4</v>
      </c>
      <c r="E573" s="13">
        <v>1.0</v>
      </c>
      <c r="F573" s="13">
        <v>1.0</v>
      </c>
      <c r="G573" s="28" t="s">
        <v>40</v>
      </c>
      <c r="H573" s="13">
        <v>-78.63</v>
      </c>
      <c r="I573" s="13">
        <v>53.0</v>
      </c>
      <c r="J573" s="13">
        <v>0.0</v>
      </c>
      <c r="K573" s="28" t="s">
        <v>739</v>
      </c>
      <c r="L573" s="30">
        <v>42576.0</v>
      </c>
      <c r="M573" s="28" t="s">
        <v>220</v>
      </c>
      <c r="N573" s="29" t="s">
        <v>700</v>
      </c>
      <c r="O573" s="29">
        <v>0.9998</v>
      </c>
    </row>
    <row r="574" ht="15.75" customHeight="1">
      <c r="A574" s="28" t="s">
        <v>151</v>
      </c>
      <c r="B574" s="24">
        <v>-0.0026</v>
      </c>
      <c r="C574" s="24"/>
      <c r="D574" s="13">
        <v>0.0021</v>
      </c>
      <c r="E574" s="13">
        <v>1.0</v>
      </c>
      <c r="F574" s="13">
        <v>1.0</v>
      </c>
      <c r="G574" s="28" t="s">
        <v>197</v>
      </c>
      <c r="H574" s="13">
        <v>0.0</v>
      </c>
      <c r="I574" s="13">
        <v>54.0</v>
      </c>
      <c r="J574" s="13">
        <v>0.0</v>
      </c>
      <c r="K574" s="28" t="s">
        <v>740</v>
      </c>
      <c r="L574" s="30">
        <v>42576.0</v>
      </c>
      <c r="M574" s="28" t="s">
        <v>220</v>
      </c>
      <c r="N574" s="29" t="s">
        <v>700</v>
      </c>
      <c r="O574" s="29">
        <v>0.9998</v>
      </c>
    </row>
    <row r="575" ht="15.75" customHeight="1">
      <c r="A575" s="28" t="s">
        <v>153</v>
      </c>
      <c r="B575" s="24">
        <v>-0.0026</v>
      </c>
      <c r="C575" s="24">
        <f>AVERAGE(B574:B575)</f>
        <v>-0.0026</v>
      </c>
      <c r="D575" s="13">
        <v>0.0021</v>
      </c>
      <c r="E575" s="13">
        <v>1.0</v>
      </c>
      <c r="F575" s="13">
        <v>1.0</v>
      </c>
      <c r="G575" s="28" t="s">
        <v>197</v>
      </c>
      <c r="H575" s="13">
        <v>0.0</v>
      </c>
      <c r="I575" s="13">
        <v>54.0</v>
      </c>
      <c r="J575" s="13">
        <v>0.0</v>
      </c>
      <c r="K575" s="28" t="s">
        <v>741</v>
      </c>
      <c r="L575" s="30">
        <v>42576.0</v>
      </c>
      <c r="M575" s="28" t="s">
        <v>220</v>
      </c>
      <c r="N575" s="29" t="s">
        <v>700</v>
      </c>
      <c r="O575" s="29">
        <v>0.9998</v>
      </c>
    </row>
    <row r="576" ht="15.75" customHeight="1">
      <c r="A576" s="28" t="s">
        <v>103</v>
      </c>
      <c r="B576" s="24">
        <v>-0.0091</v>
      </c>
      <c r="C576" s="24"/>
      <c r="D576" s="13">
        <v>-0.001</v>
      </c>
      <c r="E576" s="13">
        <v>1.0</v>
      </c>
      <c r="F576" s="13">
        <v>1.0</v>
      </c>
      <c r="G576" s="28" t="s">
        <v>40</v>
      </c>
      <c r="H576" s="13">
        <v>0.0</v>
      </c>
      <c r="I576" s="13">
        <v>55.0</v>
      </c>
      <c r="J576" s="13">
        <v>0.0</v>
      </c>
      <c r="K576" s="28" t="s">
        <v>742</v>
      </c>
      <c r="L576" s="30">
        <v>42576.0</v>
      </c>
      <c r="M576" s="28" t="s">
        <v>220</v>
      </c>
      <c r="N576" s="29" t="s">
        <v>700</v>
      </c>
      <c r="O576" s="29">
        <v>0.9998</v>
      </c>
    </row>
    <row r="577" ht="15.75" customHeight="1">
      <c r="A577" s="28" t="s">
        <v>105</v>
      </c>
      <c r="B577" s="24">
        <v>-0.0051</v>
      </c>
      <c r="C577" s="24">
        <f>AVERAGE(B576:B577)</f>
        <v>-0.0071</v>
      </c>
      <c r="D577" s="13">
        <v>0.001</v>
      </c>
      <c r="E577" s="13">
        <v>1.0</v>
      </c>
      <c r="F577" s="13">
        <v>1.0</v>
      </c>
      <c r="G577" s="28" t="s">
        <v>345</v>
      </c>
      <c r="H577" s="13">
        <v>55.85</v>
      </c>
      <c r="I577" s="13">
        <v>55.0</v>
      </c>
      <c r="J577" s="13">
        <v>0.0</v>
      </c>
      <c r="K577" s="28" t="s">
        <v>743</v>
      </c>
      <c r="L577" s="30">
        <v>42576.0</v>
      </c>
      <c r="M577" s="28" t="s">
        <v>220</v>
      </c>
      <c r="N577" s="29" t="s">
        <v>700</v>
      </c>
      <c r="O577" s="29">
        <v>0.9998</v>
      </c>
    </row>
    <row r="578" ht="15.75" customHeight="1">
      <c r="A578" s="28" t="s">
        <v>85</v>
      </c>
      <c r="B578" s="24">
        <v>-0.0116</v>
      </c>
      <c r="C578" s="24"/>
      <c r="D578" s="13">
        <v>-0.0021</v>
      </c>
      <c r="E578" s="13">
        <v>1.0</v>
      </c>
      <c r="F578" s="13">
        <v>1.0</v>
      </c>
      <c r="G578" s="28" t="s">
        <v>40</v>
      </c>
      <c r="H578" s="13">
        <v>0.0</v>
      </c>
      <c r="I578" s="13">
        <v>56.0</v>
      </c>
      <c r="J578" s="13">
        <v>0.0</v>
      </c>
      <c r="K578" s="28" t="s">
        <v>744</v>
      </c>
      <c r="L578" s="30">
        <v>42576.0</v>
      </c>
      <c r="M578" s="28" t="s">
        <v>220</v>
      </c>
      <c r="N578" s="29" t="s">
        <v>700</v>
      </c>
      <c r="O578" s="29">
        <v>0.9998</v>
      </c>
    </row>
    <row r="579" ht="15.75" customHeight="1">
      <c r="A579" s="28" t="s">
        <v>87</v>
      </c>
      <c r="B579" s="24">
        <v>-0.0041</v>
      </c>
      <c r="C579" s="24">
        <f>AVERAGE(B578:B579)</f>
        <v>-0.00785</v>
      </c>
      <c r="D579" s="13">
        <v>0.0014</v>
      </c>
      <c r="E579" s="13">
        <v>1.0</v>
      </c>
      <c r="F579" s="13">
        <v>1.0</v>
      </c>
      <c r="G579" s="28" t="s">
        <v>197</v>
      </c>
      <c r="H579" s="13">
        <v>95.94</v>
      </c>
      <c r="I579" s="13">
        <v>56.0</v>
      </c>
      <c r="J579" s="13">
        <v>0.0</v>
      </c>
      <c r="K579" s="28" t="s">
        <v>745</v>
      </c>
      <c r="L579" s="30">
        <v>42576.0</v>
      </c>
      <c r="M579" s="28" t="s">
        <v>220</v>
      </c>
      <c r="N579" s="29" t="s">
        <v>700</v>
      </c>
      <c r="O579" s="29">
        <v>0.9998</v>
      </c>
    </row>
    <row r="580" ht="15.75" customHeight="1">
      <c r="A580" s="28" t="s">
        <v>39</v>
      </c>
      <c r="B580" s="24">
        <v>-0.012</v>
      </c>
      <c r="C580" s="24"/>
      <c r="D580" s="13">
        <v>-0.0023</v>
      </c>
      <c r="E580" s="13">
        <v>1.0</v>
      </c>
      <c r="F580" s="13">
        <v>1.0</v>
      </c>
      <c r="G580" s="28" t="s">
        <v>40</v>
      </c>
      <c r="H580" s="13">
        <v>0.0</v>
      </c>
      <c r="I580" s="28" t="s">
        <v>41</v>
      </c>
      <c r="J580" s="13">
        <v>3.0</v>
      </c>
      <c r="K580" s="28" t="s">
        <v>746</v>
      </c>
      <c r="L580" s="30">
        <v>42576.0</v>
      </c>
      <c r="M580" s="28" t="s">
        <v>220</v>
      </c>
      <c r="N580" s="29" t="s">
        <v>700</v>
      </c>
      <c r="O580" s="29">
        <v>0.9998</v>
      </c>
    </row>
    <row r="581" ht="15.75" customHeight="1">
      <c r="A581" s="28" t="s">
        <v>45</v>
      </c>
      <c r="B581" s="24">
        <v>0.9486</v>
      </c>
      <c r="C581" s="24"/>
      <c r="D581" s="13">
        <v>0.4576</v>
      </c>
      <c r="E581" s="13">
        <v>1.0</v>
      </c>
      <c r="F581" s="13">
        <v>1.0</v>
      </c>
      <c r="H581" s="13">
        <v>94.86</v>
      </c>
      <c r="I581" s="28" t="s">
        <v>46</v>
      </c>
      <c r="J581" s="13">
        <v>3.0</v>
      </c>
      <c r="K581" s="28" t="s">
        <v>747</v>
      </c>
      <c r="L581" s="30">
        <v>42576.0</v>
      </c>
      <c r="M581" s="28" t="s">
        <v>220</v>
      </c>
      <c r="N581" s="29" t="s">
        <v>700</v>
      </c>
      <c r="O581" s="29">
        <v>0.9998</v>
      </c>
    </row>
    <row r="582" ht="15.75" customHeight="1">
      <c r="A582" s="28" t="s">
        <v>39</v>
      </c>
      <c r="B582" s="25">
        <v>4.1366567116</v>
      </c>
      <c r="C582" s="24"/>
      <c r="D582" s="13">
        <v>0.0017</v>
      </c>
      <c r="E582" s="13">
        <v>1.0</v>
      </c>
      <c r="F582" s="13">
        <v>1.0</v>
      </c>
      <c r="G582" s="28" t="s">
        <v>345</v>
      </c>
      <c r="H582" s="13">
        <v>0.0</v>
      </c>
      <c r="I582" s="28" t="s">
        <v>41</v>
      </c>
      <c r="J582" s="13">
        <v>3.0</v>
      </c>
      <c r="K582" s="28" t="s">
        <v>748</v>
      </c>
      <c r="L582" s="30">
        <v>42591.0</v>
      </c>
      <c r="M582" s="28" t="s">
        <v>749</v>
      </c>
      <c r="N582" s="29" t="s">
        <v>750</v>
      </c>
      <c r="O582" s="29">
        <v>0.9972</v>
      </c>
    </row>
    <row r="583" ht="15.75" customHeight="1">
      <c r="A583" s="28" t="s">
        <v>45</v>
      </c>
      <c r="B583" s="25">
        <v>51.6367895116</v>
      </c>
      <c r="C583" s="24"/>
      <c r="D583" s="13">
        <v>0.1983</v>
      </c>
      <c r="E583" s="13">
        <v>1.0</v>
      </c>
      <c r="F583" s="13">
        <v>1.0</v>
      </c>
      <c r="H583" s="13">
        <v>105.72</v>
      </c>
      <c r="I583" s="28" t="s">
        <v>46</v>
      </c>
      <c r="J583" s="13">
        <v>3.0</v>
      </c>
      <c r="K583" s="28" t="s">
        <v>751</v>
      </c>
      <c r="L583" s="30">
        <v>42591.0</v>
      </c>
      <c r="M583" s="28" t="s">
        <v>749</v>
      </c>
      <c r="N583" s="29" t="s">
        <v>750</v>
      </c>
      <c r="O583" s="29">
        <v>0.9972</v>
      </c>
    </row>
    <row r="584" ht="15.75" customHeight="1">
      <c r="A584" s="28" t="s">
        <v>48</v>
      </c>
      <c r="B584" s="25">
        <v>1637.1786843800003</v>
      </c>
      <c r="C584" s="24"/>
      <c r="D584" s="13">
        <v>0.1427</v>
      </c>
      <c r="E584" s="13">
        <v>1.0</v>
      </c>
      <c r="F584" s="13">
        <v>50.0</v>
      </c>
      <c r="H584" s="13">
        <v>0.0</v>
      </c>
      <c r="I584" s="13">
        <v>1.0</v>
      </c>
      <c r="J584" s="13">
        <v>0.0</v>
      </c>
      <c r="K584" s="28" t="s">
        <v>752</v>
      </c>
      <c r="L584" s="30">
        <v>42591.0</v>
      </c>
      <c r="M584" s="28" t="s">
        <v>749</v>
      </c>
      <c r="N584" s="29" t="s">
        <v>750</v>
      </c>
      <c r="O584" s="29">
        <v>0.9972</v>
      </c>
      <c r="P584" s="29" t="s">
        <v>753</v>
      </c>
    </row>
    <row r="585" ht="15.75" customHeight="1">
      <c r="A585" s="28" t="s">
        <v>51</v>
      </c>
      <c r="B585" s="25">
        <v>1614.67573568</v>
      </c>
      <c r="C585" s="24">
        <f>AVERAGE(B584:B585)</f>
        <v>1625.92721</v>
      </c>
      <c r="D585" s="13">
        <v>0.1412</v>
      </c>
      <c r="E585" s="13">
        <v>1.0</v>
      </c>
      <c r="F585" s="13">
        <v>50.0</v>
      </c>
      <c r="H585" s="13">
        <v>1.37</v>
      </c>
      <c r="I585" s="13">
        <v>1.0</v>
      </c>
      <c r="J585" s="13">
        <v>0.0</v>
      </c>
      <c r="K585" s="28" t="s">
        <v>754</v>
      </c>
      <c r="L585" s="30">
        <v>42591.0</v>
      </c>
      <c r="M585" s="28" t="s">
        <v>749</v>
      </c>
      <c r="N585" s="29" t="s">
        <v>750</v>
      </c>
      <c r="O585" s="29">
        <v>0.9972</v>
      </c>
      <c r="P585" s="29" t="s">
        <v>753</v>
      </c>
    </row>
    <row r="586" ht="15.75" customHeight="1">
      <c r="A586" s="28" t="s">
        <v>99</v>
      </c>
      <c r="B586" s="25">
        <v>79.5592732364</v>
      </c>
      <c r="C586" s="24"/>
      <c r="D586" s="13">
        <v>0.2641</v>
      </c>
      <c r="E586" s="13">
        <v>1.0</v>
      </c>
      <c r="F586" s="13">
        <v>1.0</v>
      </c>
      <c r="H586" s="13">
        <v>0.0</v>
      </c>
      <c r="I586" s="13">
        <v>2.0</v>
      </c>
      <c r="J586" s="13">
        <v>0.0</v>
      </c>
      <c r="K586" s="28" t="s">
        <v>755</v>
      </c>
      <c r="L586" s="30">
        <v>42591.0</v>
      </c>
      <c r="M586" s="28" t="s">
        <v>749</v>
      </c>
      <c r="N586" s="29" t="s">
        <v>750</v>
      </c>
      <c r="O586" s="29">
        <v>0.9972</v>
      </c>
    </row>
    <row r="587" ht="15.75" customHeight="1">
      <c r="A587" s="28" t="s">
        <v>101</v>
      </c>
      <c r="B587" s="25">
        <v>80.03014928440001</v>
      </c>
      <c r="C587" s="24">
        <f>AVERAGE(B586:B587)</f>
        <v>79.79471126</v>
      </c>
      <c r="D587" s="13">
        <v>0.2651</v>
      </c>
      <c r="E587" s="13">
        <v>1.0</v>
      </c>
      <c r="F587" s="13">
        <v>1.0</v>
      </c>
      <c r="G587" s="28" t="s">
        <v>756</v>
      </c>
      <c r="H587" s="13">
        <v>-0.56</v>
      </c>
      <c r="I587" s="13">
        <v>2.0</v>
      </c>
      <c r="J587" s="13">
        <v>0.0</v>
      </c>
      <c r="K587" s="28" t="s">
        <v>757</v>
      </c>
      <c r="L587" s="30">
        <v>42591.0</v>
      </c>
      <c r="M587" s="28" t="s">
        <v>749</v>
      </c>
      <c r="N587" s="29" t="s">
        <v>750</v>
      </c>
      <c r="O587" s="29">
        <v>0.9972</v>
      </c>
    </row>
    <row r="588" ht="15.75" customHeight="1">
      <c r="A588" s="28" t="s">
        <v>99</v>
      </c>
      <c r="B588" s="25">
        <v>197.52374822000002</v>
      </c>
      <c r="C588" s="24"/>
      <c r="D588" s="13">
        <v>-1.0E-4</v>
      </c>
      <c r="E588" s="13">
        <v>1.0</v>
      </c>
      <c r="F588" s="13">
        <v>50.0</v>
      </c>
      <c r="G588" s="28" t="s">
        <v>40</v>
      </c>
      <c r="H588" s="13">
        <v>0.0</v>
      </c>
      <c r="I588" s="13">
        <v>2.0</v>
      </c>
      <c r="J588" s="13">
        <v>0.0</v>
      </c>
      <c r="K588" s="28" t="s">
        <v>758</v>
      </c>
      <c r="L588" s="30">
        <v>42591.0</v>
      </c>
      <c r="M588" s="28" t="s">
        <v>749</v>
      </c>
      <c r="N588" s="29" t="s">
        <v>750</v>
      </c>
      <c r="O588" s="29">
        <v>0.9972</v>
      </c>
      <c r="P588" s="29" t="s">
        <v>753</v>
      </c>
    </row>
    <row r="589" ht="15.75" customHeight="1">
      <c r="A589" s="28" t="s">
        <v>101</v>
      </c>
      <c r="B589" s="25">
        <v>201.11713592</v>
      </c>
      <c r="C589" s="24"/>
      <c r="D589" s="13">
        <v>6.0E-4</v>
      </c>
      <c r="E589" s="13">
        <v>1.0</v>
      </c>
      <c r="F589" s="13">
        <v>50.0</v>
      </c>
      <c r="G589" s="28" t="s">
        <v>345</v>
      </c>
      <c r="H589" s="13">
        <v>-1.7</v>
      </c>
      <c r="I589" s="13">
        <v>2.0</v>
      </c>
      <c r="J589" s="13">
        <v>0.0</v>
      </c>
      <c r="K589" s="28" t="s">
        <v>759</v>
      </c>
      <c r="L589" s="30">
        <v>42591.0</v>
      </c>
      <c r="M589" s="28" t="s">
        <v>749</v>
      </c>
      <c r="N589" s="29" t="s">
        <v>750</v>
      </c>
      <c r="O589" s="29">
        <v>0.9972</v>
      </c>
      <c r="P589" s="29" t="s">
        <v>753</v>
      </c>
    </row>
    <row r="590" ht="15.75" customHeight="1">
      <c r="A590" s="28" t="s">
        <v>73</v>
      </c>
      <c r="B590" s="25">
        <v>1359.60349432</v>
      </c>
      <c r="C590" s="24"/>
      <c r="D590" s="13">
        <v>0.1234</v>
      </c>
      <c r="E590" s="13">
        <v>1.0</v>
      </c>
      <c r="F590" s="13">
        <v>50.0</v>
      </c>
      <c r="H590" s="13">
        <v>0.0</v>
      </c>
      <c r="I590" s="13">
        <v>3.0</v>
      </c>
      <c r="J590" s="13">
        <v>0.0</v>
      </c>
      <c r="K590" s="28" t="s">
        <v>760</v>
      </c>
      <c r="L590" s="30">
        <v>42591.0</v>
      </c>
      <c r="M590" s="28" t="s">
        <v>749</v>
      </c>
      <c r="N590" s="29" t="s">
        <v>750</v>
      </c>
      <c r="O590" s="29">
        <v>0.9972</v>
      </c>
      <c r="P590" s="29" t="s">
        <v>753</v>
      </c>
    </row>
    <row r="591" ht="15.75" customHeight="1">
      <c r="A591" s="28" t="s">
        <v>75</v>
      </c>
      <c r="B591" s="25">
        <v>1395.4850720000002</v>
      </c>
      <c r="C591" s="24">
        <f>AVERAGE(B590:B591)</f>
        <v>1377.544283</v>
      </c>
      <c r="D591" s="13">
        <v>0.126</v>
      </c>
      <c r="E591" s="13">
        <v>1.0</v>
      </c>
      <c r="F591" s="13">
        <v>50.0</v>
      </c>
      <c r="H591" s="13">
        <v>-2.58</v>
      </c>
      <c r="I591" s="13">
        <v>3.0</v>
      </c>
      <c r="J591" s="13">
        <v>0.0</v>
      </c>
      <c r="K591" s="28" t="s">
        <v>761</v>
      </c>
      <c r="L591" s="30">
        <v>42591.0</v>
      </c>
      <c r="M591" s="28" t="s">
        <v>749</v>
      </c>
      <c r="N591" s="29" t="s">
        <v>750</v>
      </c>
      <c r="O591" s="29">
        <v>0.9972</v>
      </c>
      <c r="P591" s="29" t="s">
        <v>753</v>
      </c>
    </row>
    <row r="592" ht="15.75" customHeight="1">
      <c r="A592" s="28" t="s">
        <v>61</v>
      </c>
      <c r="B592" s="25">
        <v>322.9559636876</v>
      </c>
      <c r="C592" s="24"/>
      <c r="D592" s="13">
        <v>0.6073</v>
      </c>
      <c r="E592" s="13">
        <v>1.0</v>
      </c>
      <c r="F592" s="13">
        <v>1.0</v>
      </c>
      <c r="G592" s="28" t="s">
        <v>374</v>
      </c>
      <c r="H592" s="13">
        <v>0.0</v>
      </c>
      <c r="I592" s="13">
        <v>4.0</v>
      </c>
      <c r="J592" s="13">
        <v>0.0</v>
      </c>
      <c r="K592" s="28" t="s">
        <v>762</v>
      </c>
      <c r="L592" s="30">
        <v>42591.0</v>
      </c>
      <c r="M592" s="28" t="s">
        <v>749</v>
      </c>
      <c r="N592" s="29" t="s">
        <v>750</v>
      </c>
      <c r="O592" s="29">
        <v>0.9972</v>
      </c>
    </row>
    <row r="593" ht="15.75" customHeight="1">
      <c r="A593" s="28" t="s">
        <v>63</v>
      </c>
      <c r="B593" s="25">
        <v>325.6164286444</v>
      </c>
      <c r="C593" s="24"/>
      <c r="D593" s="13">
        <v>0.6101</v>
      </c>
      <c r="E593" s="13">
        <v>1.0</v>
      </c>
      <c r="F593" s="13">
        <v>1.0</v>
      </c>
      <c r="G593" s="28" t="s">
        <v>374</v>
      </c>
      <c r="H593" s="13">
        <v>-0.78</v>
      </c>
      <c r="I593" s="13">
        <v>4.0</v>
      </c>
      <c r="J593" s="13">
        <v>0.0</v>
      </c>
      <c r="K593" s="28" t="s">
        <v>763</v>
      </c>
      <c r="L593" s="30">
        <v>42591.0</v>
      </c>
      <c r="M593" s="28" t="s">
        <v>749</v>
      </c>
      <c r="N593" s="29" t="s">
        <v>750</v>
      </c>
      <c r="O593" s="29">
        <v>0.9972</v>
      </c>
    </row>
    <row r="594" ht="15.75" customHeight="1">
      <c r="A594" s="28" t="s">
        <v>61</v>
      </c>
      <c r="B594" s="25">
        <v>294.873499264</v>
      </c>
      <c r="C594" s="24"/>
      <c r="D594" s="13">
        <v>0.1316</v>
      </c>
      <c r="E594" s="13">
        <v>10.0</v>
      </c>
      <c r="F594" s="13">
        <v>1.0</v>
      </c>
      <c r="G594" s="28" t="s">
        <v>381</v>
      </c>
      <c r="H594" s="13">
        <v>0.0</v>
      </c>
      <c r="I594" s="13">
        <v>4.0</v>
      </c>
      <c r="J594" s="13">
        <v>0.0</v>
      </c>
      <c r="K594" s="28" t="s">
        <v>764</v>
      </c>
      <c r="L594" s="30">
        <v>42591.0</v>
      </c>
      <c r="M594" s="28" t="s">
        <v>749</v>
      </c>
      <c r="N594" s="29" t="s">
        <v>750</v>
      </c>
      <c r="O594" s="29">
        <v>0.9972</v>
      </c>
    </row>
    <row r="595" ht="15.75" customHeight="1">
      <c r="A595" s="28" t="s">
        <v>63</v>
      </c>
      <c r="B595" s="25">
        <v>297.736693744</v>
      </c>
      <c r="C595" s="24">
        <f>AVERAGE(B594:B595)</f>
        <v>296.3050965</v>
      </c>
      <c r="D595" s="13">
        <v>0.1326</v>
      </c>
      <c r="E595" s="13">
        <v>10.0</v>
      </c>
      <c r="F595" s="13">
        <v>1.0</v>
      </c>
      <c r="G595" s="28" t="s">
        <v>381</v>
      </c>
      <c r="H595" s="13">
        <v>-0.95</v>
      </c>
      <c r="I595" s="13">
        <v>4.0</v>
      </c>
      <c r="J595" s="13">
        <v>0.0</v>
      </c>
      <c r="K595" s="28" t="s">
        <v>765</v>
      </c>
      <c r="L595" s="30">
        <v>42591.0</v>
      </c>
      <c r="M595" s="28" t="s">
        <v>749</v>
      </c>
      <c r="N595" s="29" t="s">
        <v>750</v>
      </c>
      <c r="O595" s="29">
        <v>0.9972</v>
      </c>
    </row>
    <row r="596" ht="15.75" customHeight="1">
      <c r="A596" s="28" t="s">
        <v>61</v>
      </c>
      <c r="B596" s="25">
        <v>251.51610488</v>
      </c>
      <c r="C596" s="24"/>
      <c r="D596" s="13">
        <v>0.0098</v>
      </c>
      <c r="E596" s="13">
        <v>1.0</v>
      </c>
      <c r="F596" s="13">
        <v>50.0</v>
      </c>
      <c r="G596" s="28" t="s">
        <v>197</v>
      </c>
      <c r="H596" s="13">
        <v>0.0</v>
      </c>
      <c r="I596" s="13">
        <v>4.0</v>
      </c>
      <c r="J596" s="13">
        <v>0.0</v>
      </c>
      <c r="K596" s="28" t="s">
        <v>766</v>
      </c>
      <c r="L596" s="30">
        <v>42591.0</v>
      </c>
      <c r="M596" s="28" t="s">
        <v>749</v>
      </c>
      <c r="N596" s="29" t="s">
        <v>750</v>
      </c>
      <c r="O596" s="29">
        <v>0.9972</v>
      </c>
      <c r="P596" s="29" t="s">
        <v>753</v>
      </c>
    </row>
    <row r="597" ht="15.75" customHeight="1">
      <c r="A597" s="28" t="s">
        <v>63</v>
      </c>
      <c r="B597" s="25">
        <v>240.05837047999998</v>
      </c>
      <c r="C597" s="24"/>
      <c r="D597" s="13">
        <v>0.0078</v>
      </c>
      <c r="E597" s="13">
        <v>1.0</v>
      </c>
      <c r="F597" s="13">
        <v>50.0</v>
      </c>
      <c r="G597" s="28" t="s">
        <v>197</v>
      </c>
      <c r="H597" s="13">
        <v>4.43</v>
      </c>
      <c r="I597" s="13">
        <v>4.0</v>
      </c>
      <c r="J597" s="13">
        <v>0.0</v>
      </c>
      <c r="K597" s="28" t="s">
        <v>767</v>
      </c>
      <c r="L597" s="30">
        <v>42591.0</v>
      </c>
      <c r="M597" s="28" t="s">
        <v>749</v>
      </c>
      <c r="N597" s="29" t="s">
        <v>750</v>
      </c>
      <c r="O597" s="29">
        <v>0.9972</v>
      </c>
      <c r="P597" s="29" t="s">
        <v>753</v>
      </c>
    </row>
    <row r="598" ht="15.75" customHeight="1">
      <c r="A598" s="28" t="s">
        <v>57</v>
      </c>
      <c r="B598" s="25">
        <v>5.9899516876</v>
      </c>
      <c r="C598" s="24"/>
      <c r="D598" s="13">
        <v>0.0177</v>
      </c>
      <c r="E598" s="13">
        <v>1.0</v>
      </c>
      <c r="F598" s="13">
        <v>1.0</v>
      </c>
      <c r="G598" s="28" t="s">
        <v>197</v>
      </c>
      <c r="H598" s="13">
        <v>0.0</v>
      </c>
      <c r="I598" s="13">
        <v>5.0</v>
      </c>
      <c r="J598" s="13">
        <v>0.0</v>
      </c>
      <c r="K598" s="28" t="s">
        <v>768</v>
      </c>
      <c r="L598" s="30">
        <v>42591.0</v>
      </c>
      <c r="M598" s="28" t="s">
        <v>749</v>
      </c>
      <c r="N598" s="29" t="s">
        <v>750</v>
      </c>
      <c r="O598" s="29">
        <v>0.9972</v>
      </c>
    </row>
    <row r="599" ht="15.75" customHeight="1">
      <c r="A599" s="28" t="s">
        <v>59</v>
      </c>
      <c r="B599" s="25">
        <v>5.8636741516</v>
      </c>
      <c r="C599" s="24">
        <f>AVERAGE(B598:B599)</f>
        <v>5.92681292</v>
      </c>
      <c r="D599" s="13">
        <v>0.0167</v>
      </c>
      <c r="E599" s="13">
        <v>1.0</v>
      </c>
      <c r="F599" s="13">
        <v>1.0</v>
      </c>
      <c r="G599" s="28" t="s">
        <v>197</v>
      </c>
      <c r="H599" s="13">
        <v>3.49</v>
      </c>
      <c r="I599" s="13">
        <v>5.0</v>
      </c>
      <c r="J599" s="13">
        <v>0.0</v>
      </c>
      <c r="K599" s="28" t="s">
        <v>769</v>
      </c>
      <c r="L599" s="30">
        <v>42591.0</v>
      </c>
      <c r="M599" s="28" t="s">
        <v>749</v>
      </c>
      <c r="N599" s="29" t="s">
        <v>750</v>
      </c>
      <c r="O599" s="29">
        <v>0.9972</v>
      </c>
    </row>
    <row r="600" ht="15.75" customHeight="1">
      <c r="A600" s="28" t="s">
        <v>57</v>
      </c>
      <c r="B600" s="25">
        <v>193.96448608</v>
      </c>
      <c r="C600" s="24"/>
      <c r="D600" s="13">
        <v>-8.0E-4</v>
      </c>
      <c r="E600" s="13">
        <v>1.0</v>
      </c>
      <c r="F600" s="13">
        <v>50.0</v>
      </c>
      <c r="G600" s="28" t="s">
        <v>40</v>
      </c>
      <c r="H600" s="13">
        <v>0.0</v>
      </c>
      <c r="I600" s="13">
        <v>5.0</v>
      </c>
      <c r="J600" s="13">
        <v>0.0</v>
      </c>
      <c r="K600" s="28" t="s">
        <v>770</v>
      </c>
      <c r="L600" s="30">
        <v>42591.0</v>
      </c>
      <c r="M600" s="28" t="s">
        <v>749</v>
      </c>
      <c r="N600" s="29" t="s">
        <v>750</v>
      </c>
      <c r="O600" s="29">
        <v>0.9972</v>
      </c>
      <c r="P600" s="29" t="s">
        <v>753</v>
      </c>
    </row>
    <row r="601" ht="15.75" customHeight="1">
      <c r="A601" s="28" t="s">
        <v>59</v>
      </c>
      <c r="B601" s="25">
        <v>201.63326278000002</v>
      </c>
      <c r="C601" s="24"/>
      <c r="D601" s="13">
        <v>7.0E-4</v>
      </c>
      <c r="E601" s="13">
        <v>1.0</v>
      </c>
      <c r="F601" s="13">
        <v>50.0</v>
      </c>
      <c r="G601" s="28" t="s">
        <v>345</v>
      </c>
      <c r="H601" s="13">
        <v>-3.65</v>
      </c>
      <c r="I601" s="13">
        <v>5.0</v>
      </c>
      <c r="J601" s="13">
        <v>0.0</v>
      </c>
      <c r="K601" s="28" t="s">
        <v>771</v>
      </c>
      <c r="L601" s="30">
        <v>42591.0</v>
      </c>
      <c r="M601" s="28" t="s">
        <v>749</v>
      </c>
      <c r="N601" s="29" t="s">
        <v>750</v>
      </c>
      <c r="O601" s="29">
        <v>0.9972</v>
      </c>
      <c r="P601" s="29" t="s">
        <v>753</v>
      </c>
    </row>
    <row r="602" ht="15.75" customHeight="1">
      <c r="A602" s="28" t="s">
        <v>81</v>
      </c>
      <c r="B602" s="25">
        <v>426.04797379</v>
      </c>
      <c r="C602" s="24"/>
      <c r="D602" s="13">
        <v>0.7085</v>
      </c>
      <c r="E602" s="13">
        <v>1.0</v>
      </c>
      <c r="F602" s="13">
        <v>1.0</v>
      </c>
      <c r="G602" s="28" t="s">
        <v>374</v>
      </c>
      <c r="H602" s="13">
        <v>0.0</v>
      </c>
      <c r="I602" s="13">
        <v>6.0</v>
      </c>
      <c r="J602" s="13">
        <v>0.0</v>
      </c>
      <c r="K602" s="28" t="s">
        <v>772</v>
      </c>
      <c r="L602" s="30">
        <v>42591.0</v>
      </c>
      <c r="M602" s="28" t="s">
        <v>749</v>
      </c>
      <c r="N602" s="29" t="s">
        <v>750</v>
      </c>
      <c r="O602" s="29">
        <v>0.9972</v>
      </c>
    </row>
    <row r="603" ht="15.75" customHeight="1">
      <c r="A603" s="28" t="s">
        <v>83</v>
      </c>
      <c r="B603" s="25">
        <v>401.68255896159997</v>
      </c>
      <c r="C603" s="24"/>
      <c r="D603" s="13">
        <v>0.6858</v>
      </c>
      <c r="E603" s="13">
        <v>1.0</v>
      </c>
      <c r="F603" s="13">
        <v>1.0</v>
      </c>
      <c r="G603" s="28" t="s">
        <v>374</v>
      </c>
      <c r="H603" s="13">
        <v>5.62</v>
      </c>
      <c r="I603" s="13">
        <v>6.0</v>
      </c>
      <c r="J603" s="13">
        <v>0.0</v>
      </c>
      <c r="K603" s="28" t="s">
        <v>773</v>
      </c>
      <c r="L603" s="30">
        <v>42591.0</v>
      </c>
      <c r="M603" s="28" t="s">
        <v>749</v>
      </c>
      <c r="N603" s="29" t="s">
        <v>750</v>
      </c>
      <c r="O603" s="29">
        <v>0.9972</v>
      </c>
    </row>
    <row r="604" ht="15.75" customHeight="1">
      <c r="A604" s="28" t="s">
        <v>81</v>
      </c>
      <c r="B604" s="25">
        <v>403.707385516</v>
      </c>
      <c r="C604" s="24"/>
      <c r="D604" s="13">
        <v>0.1667</v>
      </c>
      <c r="E604" s="13">
        <v>10.0</v>
      </c>
      <c r="F604" s="13">
        <v>1.0</v>
      </c>
      <c r="G604" s="28" t="s">
        <v>381</v>
      </c>
      <c r="H604" s="13">
        <v>0.0</v>
      </c>
      <c r="I604" s="13">
        <v>6.0</v>
      </c>
      <c r="J604" s="13">
        <v>0.0</v>
      </c>
      <c r="K604" s="28" t="s">
        <v>774</v>
      </c>
      <c r="L604" s="30">
        <v>42591.0</v>
      </c>
      <c r="M604" s="28" t="s">
        <v>749</v>
      </c>
      <c r="N604" s="29" t="s">
        <v>750</v>
      </c>
      <c r="O604" s="29">
        <v>0.9972</v>
      </c>
    </row>
    <row r="605" ht="15.75" customHeight="1">
      <c r="A605" s="28" t="s">
        <v>83</v>
      </c>
      <c r="B605" s="25">
        <v>397.708714444</v>
      </c>
      <c r="C605" s="24">
        <f>AVERAGE(B604:B605)</f>
        <v>400.70805</v>
      </c>
      <c r="D605" s="13">
        <v>0.1649</v>
      </c>
      <c r="E605" s="13">
        <v>10.0</v>
      </c>
      <c r="F605" s="13">
        <v>1.0</v>
      </c>
      <c r="G605" s="28" t="s">
        <v>381</v>
      </c>
      <c r="H605" s="13">
        <v>1.44</v>
      </c>
      <c r="I605" s="13">
        <v>6.0</v>
      </c>
      <c r="J605" s="13">
        <v>0.0</v>
      </c>
      <c r="K605" s="28" t="s">
        <v>775</v>
      </c>
      <c r="L605" s="30">
        <v>42591.0</v>
      </c>
      <c r="M605" s="28" t="s">
        <v>749</v>
      </c>
      <c r="N605" s="29" t="s">
        <v>750</v>
      </c>
      <c r="O605" s="29">
        <v>0.9972</v>
      </c>
    </row>
    <row r="606" ht="15.75" customHeight="1">
      <c r="A606" s="28" t="s">
        <v>39</v>
      </c>
      <c r="B606" s="25">
        <v>4.2420410476</v>
      </c>
      <c r="C606" s="24"/>
      <c r="D606" s="13">
        <v>0.0027</v>
      </c>
      <c r="E606" s="13">
        <v>1.0</v>
      </c>
      <c r="F606" s="13">
        <v>1.0</v>
      </c>
      <c r="G606" s="28" t="s">
        <v>345</v>
      </c>
      <c r="H606" s="13">
        <v>0.0</v>
      </c>
      <c r="I606" s="28" t="s">
        <v>41</v>
      </c>
      <c r="J606" s="13">
        <v>3.0</v>
      </c>
      <c r="K606" s="28" t="s">
        <v>776</v>
      </c>
      <c r="L606" s="30">
        <v>42591.0</v>
      </c>
      <c r="M606" s="28" t="s">
        <v>749</v>
      </c>
      <c r="N606" s="29" t="s">
        <v>750</v>
      </c>
      <c r="O606" s="29">
        <v>0.9972</v>
      </c>
    </row>
    <row r="607" ht="15.75" customHeight="1">
      <c r="A607" s="28" t="s">
        <v>45</v>
      </c>
      <c r="B607" s="25">
        <v>50.76985904000001</v>
      </c>
      <c r="C607" s="24">
        <f>AVERAGE(B606:B607)</f>
        <v>27.50595004</v>
      </c>
      <c r="D607" s="13">
        <v>0.196</v>
      </c>
      <c r="E607" s="13">
        <v>1.0</v>
      </c>
      <c r="F607" s="13">
        <v>1.0</v>
      </c>
      <c r="H607" s="13">
        <v>104.03</v>
      </c>
      <c r="I607" s="28" t="s">
        <v>46</v>
      </c>
      <c r="J607" s="13">
        <v>3.0</v>
      </c>
      <c r="K607" s="28" t="s">
        <v>777</v>
      </c>
      <c r="L607" s="30">
        <v>42591.0</v>
      </c>
      <c r="M607" s="28" t="s">
        <v>749</v>
      </c>
      <c r="N607" s="29" t="s">
        <v>750</v>
      </c>
      <c r="O607" s="29">
        <v>0.9972</v>
      </c>
    </row>
    <row r="608" ht="15.75" customHeight="1">
      <c r="A608" s="28" t="s">
        <v>81</v>
      </c>
      <c r="B608" s="25">
        <v>324.1254695</v>
      </c>
      <c r="C608" s="24"/>
      <c r="D608" s="13">
        <v>0.0215</v>
      </c>
      <c r="E608" s="13">
        <v>1.0</v>
      </c>
      <c r="F608" s="13">
        <v>50.0</v>
      </c>
      <c r="G608" s="28" t="s">
        <v>197</v>
      </c>
      <c r="H608" s="13">
        <v>0.0</v>
      </c>
      <c r="I608" s="13">
        <v>6.0</v>
      </c>
      <c r="J608" s="13">
        <v>0.0</v>
      </c>
      <c r="K608" s="28" t="s">
        <v>778</v>
      </c>
      <c r="L608" s="30">
        <v>42591.0</v>
      </c>
      <c r="M608" s="28" t="s">
        <v>749</v>
      </c>
      <c r="N608" s="29" t="s">
        <v>750</v>
      </c>
      <c r="O608" s="29">
        <v>0.9972</v>
      </c>
      <c r="P608" s="29" t="s">
        <v>753</v>
      </c>
    </row>
    <row r="609" ht="15.75" customHeight="1">
      <c r="A609" s="28" t="s">
        <v>83</v>
      </c>
      <c r="B609" s="25">
        <v>311.68581952</v>
      </c>
      <c r="C609" s="24"/>
      <c r="D609" s="13">
        <v>0.0196</v>
      </c>
      <c r="E609" s="13">
        <v>1.0</v>
      </c>
      <c r="F609" s="13">
        <v>50.0</v>
      </c>
      <c r="G609" s="28" t="s">
        <v>197</v>
      </c>
      <c r="H609" s="13">
        <v>3.76</v>
      </c>
      <c r="I609" s="13">
        <v>6.0</v>
      </c>
      <c r="J609" s="13">
        <v>0.0</v>
      </c>
      <c r="K609" s="28" t="s">
        <v>779</v>
      </c>
      <c r="L609" s="30">
        <v>42591.0</v>
      </c>
      <c r="M609" s="28" t="s">
        <v>749</v>
      </c>
      <c r="N609" s="29" t="s">
        <v>750</v>
      </c>
      <c r="O609" s="29">
        <v>0.9972</v>
      </c>
      <c r="P609" s="29" t="s">
        <v>753</v>
      </c>
    </row>
    <row r="610" ht="15.75" customHeight="1">
      <c r="A610" s="28" t="s">
        <v>107</v>
      </c>
      <c r="B610" s="25">
        <v>6.74982899</v>
      </c>
      <c r="C610" s="24"/>
      <c r="D610" s="13">
        <v>0.0235</v>
      </c>
      <c r="E610" s="13">
        <v>1.0</v>
      </c>
      <c r="F610" s="13">
        <v>1.0</v>
      </c>
      <c r="G610" s="28" t="s">
        <v>197</v>
      </c>
      <c r="H610" s="13">
        <v>0.0</v>
      </c>
      <c r="I610" s="13">
        <v>7.0</v>
      </c>
      <c r="J610" s="13">
        <v>0.0</v>
      </c>
      <c r="K610" s="28" t="s">
        <v>780</v>
      </c>
      <c r="L610" s="30">
        <v>42591.0</v>
      </c>
      <c r="M610" s="28" t="s">
        <v>749</v>
      </c>
      <c r="N610" s="29" t="s">
        <v>750</v>
      </c>
      <c r="O610" s="29">
        <v>0.9972</v>
      </c>
    </row>
    <row r="611" ht="15.75" customHeight="1">
      <c r="A611" s="28" t="s">
        <v>109</v>
      </c>
      <c r="B611" s="25">
        <v>6.2987007244</v>
      </c>
      <c r="C611" s="24">
        <f>AVERAGE(B610:B611)</f>
        <v>6.524264857</v>
      </c>
      <c r="D611" s="13">
        <v>0.0201</v>
      </c>
      <c r="E611" s="13">
        <v>1.0</v>
      </c>
      <c r="F611" s="13">
        <v>1.0</v>
      </c>
      <c r="G611" s="28" t="s">
        <v>197</v>
      </c>
      <c r="H611" s="13">
        <v>10.53</v>
      </c>
      <c r="I611" s="13">
        <v>7.0</v>
      </c>
      <c r="J611" s="13">
        <v>0.0</v>
      </c>
      <c r="K611" s="28" t="s">
        <v>781</v>
      </c>
      <c r="L611" s="30">
        <v>42591.0</v>
      </c>
      <c r="M611" s="28" t="s">
        <v>749</v>
      </c>
      <c r="N611" s="29" t="s">
        <v>750</v>
      </c>
      <c r="O611" s="29">
        <v>0.9972</v>
      </c>
    </row>
    <row r="612" ht="15.75" customHeight="1">
      <c r="A612" s="28" t="s">
        <v>107</v>
      </c>
      <c r="B612" s="25">
        <v>199.57293398</v>
      </c>
      <c r="C612" s="24"/>
      <c r="D612" s="13">
        <v>3.0E-4</v>
      </c>
      <c r="E612" s="13">
        <v>1.0</v>
      </c>
      <c r="F612" s="13">
        <v>50.0</v>
      </c>
      <c r="G612" s="28" t="s">
        <v>345</v>
      </c>
      <c r="H612" s="13">
        <v>0.0</v>
      </c>
      <c r="I612" s="13">
        <v>7.0</v>
      </c>
      <c r="J612" s="13">
        <v>0.0</v>
      </c>
      <c r="K612" s="28" t="s">
        <v>782</v>
      </c>
      <c r="L612" s="30">
        <v>42591.0</v>
      </c>
      <c r="M612" s="28" t="s">
        <v>749</v>
      </c>
      <c r="N612" s="29" t="s">
        <v>750</v>
      </c>
      <c r="O612" s="29">
        <v>0.9972</v>
      </c>
      <c r="P612" s="29" t="s">
        <v>753</v>
      </c>
    </row>
    <row r="613" ht="15.75" customHeight="1">
      <c r="A613" s="28" t="s">
        <v>109</v>
      </c>
      <c r="B613" s="25">
        <v>212.63280448</v>
      </c>
      <c r="C613" s="24"/>
      <c r="D613" s="13">
        <v>0.0028</v>
      </c>
      <c r="E613" s="13">
        <v>1.0</v>
      </c>
      <c r="F613" s="13">
        <v>50.0</v>
      </c>
      <c r="G613" s="28" t="s">
        <v>197</v>
      </c>
      <c r="H613" s="13">
        <v>-5.97</v>
      </c>
      <c r="I613" s="13">
        <v>7.0</v>
      </c>
      <c r="J613" s="13">
        <v>0.0</v>
      </c>
      <c r="K613" s="28" t="s">
        <v>783</v>
      </c>
      <c r="L613" s="30">
        <v>42591.0</v>
      </c>
      <c r="M613" s="28" t="s">
        <v>749</v>
      </c>
      <c r="N613" s="29" t="s">
        <v>750</v>
      </c>
      <c r="O613" s="29">
        <v>0.9972</v>
      </c>
      <c r="P613" s="29" t="s">
        <v>753</v>
      </c>
    </row>
    <row r="614" ht="15.75" customHeight="1">
      <c r="A614" s="28" t="s">
        <v>331</v>
      </c>
      <c r="B614" s="25">
        <v>758.2008411375999</v>
      </c>
      <c r="C614" s="24"/>
      <c r="D614" s="13">
        <v>0.9698</v>
      </c>
      <c r="E614" s="13">
        <v>1.0</v>
      </c>
      <c r="F614" s="13">
        <v>1.0</v>
      </c>
      <c r="G614" s="28" t="s">
        <v>374</v>
      </c>
      <c r="H614" s="13">
        <v>0.0</v>
      </c>
      <c r="I614" s="13">
        <v>8.0</v>
      </c>
      <c r="J614" s="13">
        <v>0.0</v>
      </c>
      <c r="K614" s="28" t="s">
        <v>784</v>
      </c>
      <c r="L614" s="30">
        <v>42591.0</v>
      </c>
      <c r="M614" s="28" t="s">
        <v>749</v>
      </c>
      <c r="N614" s="29" t="s">
        <v>750</v>
      </c>
      <c r="O614" s="29">
        <v>0.9972</v>
      </c>
    </row>
    <row r="615" ht="15.75" customHeight="1">
      <c r="A615" s="28" t="s">
        <v>333</v>
      </c>
      <c r="B615" s="25">
        <v>735.41516704</v>
      </c>
      <c r="C615" s="24"/>
      <c r="D615" s="13">
        <v>0.954</v>
      </c>
      <c r="E615" s="13">
        <v>1.0</v>
      </c>
      <c r="F615" s="13">
        <v>1.0</v>
      </c>
      <c r="G615" s="28" t="s">
        <v>374</v>
      </c>
      <c r="H615" s="13">
        <v>2.94</v>
      </c>
      <c r="I615" s="13">
        <v>8.0</v>
      </c>
      <c r="J615" s="13">
        <v>0.0</v>
      </c>
      <c r="K615" s="28" t="s">
        <v>785</v>
      </c>
      <c r="L615" s="30">
        <v>42591.0</v>
      </c>
      <c r="M615" s="28" t="s">
        <v>749</v>
      </c>
      <c r="N615" s="29" t="s">
        <v>750</v>
      </c>
      <c r="O615" s="29">
        <v>0.9972</v>
      </c>
    </row>
    <row r="616" ht="15.75" customHeight="1">
      <c r="A616" s="28" t="s">
        <v>331</v>
      </c>
      <c r="B616" s="25">
        <v>628.6511899000001</v>
      </c>
      <c r="C616" s="24"/>
      <c r="D616" s="13">
        <v>0.2265</v>
      </c>
      <c r="E616" s="13">
        <v>10.0</v>
      </c>
      <c r="F616" s="13">
        <v>1.0</v>
      </c>
      <c r="G616" s="28" t="s">
        <v>381</v>
      </c>
      <c r="H616" s="13">
        <v>0.0</v>
      </c>
      <c r="I616" s="13">
        <v>8.0</v>
      </c>
      <c r="J616" s="13">
        <v>0.0</v>
      </c>
      <c r="K616" s="28" t="s">
        <v>786</v>
      </c>
      <c r="L616" s="30">
        <v>42591.0</v>
      </c>
      <c r="M616" s="28" t="s">
        <v>749</v>
      </c>
      <c r="N616" s="29" t="s">
        <v>750</v>
      </c>
      <c r="O616" s="29">
        <v>0.9972</v>
      </c>
    </row>
    <row r="617" ht="15.75" customHeight="1">
      <c r="A617" s="28" t="s">
        <v>333</v>
      </c>
      <c r="B617" s="25">
        <v>659.0943514359999</v>
      </c>
      <c r="C617" s="24">
        <f>AVERAGE(B616:B617)</f>
        <v>643.8727707</v>
      </c>
      <c r="D617" s="13">
        <v>0.2337</v>
      </c>
      <c r="E617" s="13">
        <v>10.0</v>
      </c>
      <c r="F617" s="13">
        <v>1.0</v>
      </c>
      <c r="G617" s="28" t="s">
        <v>381</v>
      </c>
      <c r="H617" s="13">
        <v>-4.48</v>
      </c>
      <c r="I617" s="13">
        <v>8.0</v>
      </c>
      <c r="J617" s="13">
        <v>0.0</v>
      </c>
      <c r="K617" s="28" t="s">
        <v>787</v>
      </c>
      <c r="L617" s="30">
        <v>42591.0</v>
      </c>
      <c r="M617" s="28" t="s">
        <v>749</v>
      </c>
      <c r="N617" s="29" t="s">
        <v>750</v>
      </c>
      <c r="O617" s="29">
        <v>0.9972</v>
      </c>
    </row>
    <row r="618" ht="15.75" customHeight="1">
      <c r="A618" s="28" t="s">
        <v>331</v>
      </c>
      <c r="B618" s="25">
        <v>601.8754554199999</v>
      </c>
      <c r="C618" s="24"/>
      <c r="D618" s="13">
        <v>0.0569</v>
      </c>
      <c r="E618" s="13">
        <v>1.0</v>
      </c>
      <c r="F618" s="13">
        <v>50.0</v>
      </c>
      <c r="H618" s="13">
        <v>0.0</v>
      </c>
      <c r="I618" s="13">
        <v>8.0</v>
      </c>
      <c r="J618" s="13">
        <v>0.0</v>
      </c>
      <c r="K618" s="28" t="s">
        <v>788</v>
      </c>
      <c r="L618" s="30">
        <v>42591.0</v>
      </c>
      <c r="M618" s="28" t="s">
        <v>749</v>
      </c>
      <c r="N618" s="29" t="s">
        <v>750</v>
      </c>
      <c r="O618" s="29">
        <v>0.9972</v>
      </c>
      <c r="P618" s="29" t="s">
        <v>753</v>
      </c>
    </row>
    <row r="619" ht="15.75" customHeight="1">
      <c r="A619" s="28" t="s">
        <v>333</v>
      </c>
      <c r="B619" s="25">
        <v>511.2228695</v>
      </c>
      <c r="C619" s="24"/>
      <c r="D619" s="13">
        <v>0.0465</v>
      </c>
      <c r="E619" s="13">
        <v>1.0</v>
      </c>
      <c r="F619" s="13">
        <v>50.0</v>
      </c>
      <c r="H619" s="13">
        <v>15.91</v>
      </c>
      <c r="I619" s="13">
        <v>8.0</v>
      </c>
      <c r="J619" s="13">
        <v>0.0</v>
      </c>
      <c r="K619" s="28" t="s">
        <v>424</v>
      </c>
      <c r="L619" s="30">
        <v>42591.0</v>
      </c>
      <c r="M619" s="28" t="s">
        <v>749</v>
      </c>
      <c r="N619" s="29" t="s">
        <v>750</v>
      </c>
      <c r="O619" s="29">
        <v>0.9972</v>
      </c>
      <c r="P619" s="29" t="s">
        <v>753</v>
      </c>
    </row>
    <row r="620" ht="15.75" customHeight="1">
      <c r="A620" s="28" t="s">
        <v>39</v>
      </c>
      <c r="B620" s="25">
        <v>4.0017394304</v>
      </c>
      <c r="C620" s="24"/>
      <c r="D620" s="13">
        <v>4.0E-4</v>
      </c>
      <c r="E620" s="13">
        <v>1.0</v>
      </c>
      <c r="F620" s="13">
        <v>1.0</v>
      </c>
      <c r="G620" s="28" t="s">
        <v>345</v>
      </c>
      <c r="H620" s="13">
        <v>0.0</v>
      </c>
      <c r="I620" s="28" t="s">
        <v>41</v>
      </c>
      <c r="J620" s="13">
        <v>3.0</v>
      </c>
      <c r="K620" s="28" t="s">
        <v>789</v>
      </c>
      <c r="L620" s="30">
        <v>42591.0</v>
      </c>
      <c r="M620" s="28" t="s">
        <v>749</v>
      </c>
      <c r="N620" s="29" t="s">
        <v>750</v>
      </c>
      <c r="O620" s="29">
        <v>0.9972</v>
      </c>
    </row>
    <row r="621" ht="15.75" customHeight="1">
      <c r="A621" s="28" t="s">
        <v>45</v>
      </c>
      <c r="B621" s="25">
        <v>51.6746492864</v>
      </c>
      <c r="C621" s="24">
        <f>AVERAGE(B620:B621)</f>
        <v>27.83819436</v>
      </c>
      <c r="D621" s="13">
        <v>0.1984</v>
      </c>
      <c r="E621" s="13">
        <v>1.0</v>
      </c>
      <c r="F621" s="13">
        <v>1.0</v>
      </c>
      <c r="H621" s="13">
        <v>105.79</v>
      </c>
      <c r="I621" s="28" t="s">
        <v>46</v>
      </c>
      <c r="J621" s="13">
        <v>3.0</v>
      </c>
      <c r="K621" s="28" t="s">
        <v>790</v>
      </c>
      <c r="L621" s="30">
        <v>42591.0</v>
      </c>
      <c r="M621" s="28" t="s">
        <v>749</v>
      </c>
      <c r="N621" s="29" t="s">
        <v>750</v>
      </c>
      <c r="O621" s="29">
        <v>0.9972</v>
      </c>
    </row>
    <row r="622" ht="15.75" customHeight="1">
      <c r="A622" s="28" t="s">
        <v>39</v>
      </c>
      <c r="B622" s="25">
        <v>3.9811918576000003</v>
      </c>
      <c r="C622" s="24"/>
      <c r="D622" s="13">
        <v>2.0E-4</v>
      </c>
      <c r="E622" s="13">
        <v>1.0</v>
      </c>
      <c r="F622" s="13">
        <v>1.0</v>
      </c>
      <c r="G622" s="28" t="s">
        <v>345</v>
      </c>
      <c r="H622" s="13">
        <v>0.0</v>
      </c>
      <c r="I622" s="28" t="s">
        <v>41</v>
      </c>
      <c r="J622" s="13">
        <v>3.0</v>
      </c>
      <c r="K622" s="28" t="s">
        <v>791</v>
      </c>
      <c r="L622" s="30">
        <v>42591.0</v>
      </c>
      <c r="M622" s="28" t="s">
        <v>749</v>
      </c>
      <c r="N622" s="29" t="s">
        <v>750</v>
      </c>
      <c r="O622" s="29">
        <v>0.9972</v>
      </c>
    </row>
    <row r="623" ht="15.75" customHeight="1">
      <c r="A623" s="28" t="s">
        <v>45</v>
      </c>
      <c r="B623" s="25">
        <v>52.85521099000001</v>
      </c>
      <c r="C623" s="24">
        <f>AVERAGE(B622:B623)</f>
        <v>28.41820142</v>
      </c>
      <c r="D623" s="13">
        <v>0.2015</v>
      </c>
      <c r="E623" s="13">
        <v>1.0</v>
      </c>
      <c r="F623" s="13">
        <v>1.0</v>
      </c>
      <c r="H623" s="13">
        <v>104.22</v>
      </c>
      <c r="I623" s="28" t="s">
        <v>46</v>
      </c>
      <c r="J623" s="13">
        <v>3.0</v>
      </c>
      <c r="K623" s="28" t="s">
        <v>792</v>
      </c>
      <c r="L623" s="30">
        <v>42591.0</v>
      </c>
      <c r="M623" s="28" t="s">
        <v>749</v>
      </c>
      <c r="N623" s="29" t="s">
        <v>750</v>
      </c>
      <c r="O623" s="29">
        <v>0.9972</v>
      </c>
    </row>
    <row r="624" ht="15.75" customHeight="1">
      <c r="A624" s="28" t="s">
        <v>77</v>
      </c>
      <c r="B624" s="25">
        <v>5.3965225804</v>
      </c>
      <c r="C624" s="24"/>
      <c r="D624" s="13">
        <v>0.0129</v>
      </c>
      <c r="E624" s="13">
        <v>1.0</v>
      </c>
      <c r="F624" s="13">
        <v>1.0</v>
      </c>
      <c r="G624" s="28" t="s">
        <v>197</v>
      </c>
      <c r="H624" s="13">
        <v>0.0</v>
      </c>
      <c r="I624" s="13">
        <v>9.0</v>
      </c>
      <c r="J624" s="13">
        <v>0.0</v>
      </c>
      <c r="K624" s="28" t="s">
        <v>793</v>
      </c>
      <c r="L624" s="30">
        <v>42591.0</v>
      </c>
      <c r="M624" s="28" t="s">
        <v>749</v>
      </c>
      <c r="N624" s="29" t="s">
        <v>750</v>
      </c>
      <c r="O624" s="29">
        <v>0.9972</v>
      </c>
    </row>
    <row r="625" ht="15.75" customHeight="1">
      <c r="A625" s="28" t="s">
        <v>79</v>
      </c>
      <c r="B625" s="25">
        <v>5.1940454335999995</v>
      </c>
      <c r="C625" s="24">
        <f>AVERAGE(B624:B625)</f>
        <v>5.295284007</v>
      </c>
      <c r="D625" s="13">
        <v>0.0112</v>
      </c>
      <c r="E625" s="13">
        <v>1.0</v>
      </c>
      <c r="F625" s="13">
        <v>1.0</v>
      </c>
      <c r="G625" s="28" t="s">
        <v>197</v>
      </c>
      <c r="H625" s="13">
        <v>6.95</v>
      </c>
      <c r="I625" s="13">
        <v>9.0</v>
      </c>
      <c r="J625" s="13">
        <v>0.0</v>
      </c>
      <c r="K625" s="28" t="s">
        <v>794</v>
      </c>
      <c r="L625" s="30">
        <v>42591.0</v>
      </c>
      <c r="M625" s="28" t="s">
        <v>749</v>
      </c>
      <c r="N625" s="29" t="s">
        <v>750</v>
      </c>
      <c r="O625" s="29">
        <v>0.9972</v>
      </c>
    </row>
    <row r="626" ht="15.75" customHeight="1">
      <c r="A626" s="28" t="s">
        <v>77</v>
      </c>
      <c r="B626" s="25">
        <v>197.52374822000002</v>
      </c>
      <c r="C626" s="24"/>
      <c r="D626" s="13">
        <v>-1.0E-4</v>
      </c>
      <c r="E626" s="13">
        <v>1.0</v>
      </c>
      <c r="F626" s="13">
        <v>50.0</v>
      </c>
      <c r="G626" s="28" t="s">
        <v>40</v>
      </c>
      <c r="H626" s="13">
        <v>0.0</v>
      </c>
      <c r="I626" s="13">
        <v>9.0</v>
      </c>
      <c r="J626" s="13">
        <v>0.0</v>
      </c>
      <c r="K626" s="28" t="s">
        <v>795</v>
      </c>
      <c r="L626" s="30">
        <v>42591.0</v>
      </c>
      <c r="M626" s="28" t="s">
        <v>749</v>
      </c>
      <c r="N626" s="29" t="s">
        <v>750</v>
      </c>
      <c r="O626" s="29">
        <v>0.9972</v>
      </c>
      <c r="P626" s="29" t="s">
        <v>753</v>
      </c>
    </row>
    <row r="627" ht="15.75" customHeight="1">
      <c r="A627" s="28" t="s">
        <v>79</v>
      </c>
      <c r="B627" s="25">
        <v>198.54694822000002</v>
      </c>
      <c r="C627" s="24"/>
      <c r="D627" s="13">
        <v>1.0E-4</v>
      </c>
      <c r="E627" s="13">
        <v>1.0</v>
      </c>
      <c r="F627" s="13">
        <v>50.0</v>
      </c>
      <c r="G627" s="28" t="s">
        <v>345</v>
      </c>
      <c r="H627" s="13">
        <v>-0.49</v>
      </c>
      <c r="I627" s="13">
        <v>9.0</v>
      </c>
      <c r="J627" s="13">
        <v>0.0</v>
      </c>
      <c r="K627" s="28" t="s">
        <v>440</v>
      </c>
      <c r="L627" s="30">
        <v>42591.0</v>
      </c>
      <c r="M627" s="28" t="s">
        <v>749</v>
      </c>
      <c r="N627" s="29" t="s">
        <v>750</v>
      </c>
      <c r="O627" s="29">
        <v>0.9972</v>
      </c>
      <c r="P627" s="29" t="s">
        <v>753</v>
      </c>
    </row>
    <row r="628" ht="15.75" customHeight="1">
      <c r="A628" s="28" t="s">
        <v>111</v>
      </c>
      <c r="B628" s="25">
        <v>1688.7655026200005</v>
      </c>
      <c r="C628" s="24"/>
      <c r="D628" s="13">
        <v>0.1461</v>
      </c>
      <c r="E628" s="13">
        <v>1.0</v>
      </c>
      <c r="F628" s="13">
        <v>50.0</v>
      </c>
      <c r="H628" s="13">
        <v>0.0</v>
      </c>
      <c r="I628" s="13">
        <v>10.0</v>
      </c>
      <c r="J628" s="13">
        <v>0.0</v>
      </c>
      <c r="K628" s="28" t="s">
        <v>448</v>
      </c>
      <c r="L628" s="30">
        <v>42591.0</v>
      </c>
      <c r="M628" s="28" t="s">
        <v>749</v>
      </c>
      <c r="N628" s="29" t="s">
        <v>750</v>
      </c>
      <c r="O628" s="29">
        <v>0.9972</v>
      </c>
      <c r="P628" s="29" t="s">
        <v>753</v>
      </c>
    </row>
    <row r="629" ht="15.75" customHeight="1">
      <c r="A629" s="28" t="s">
        <v>113</v>
      </c>
      <c r="B629" s="25">
        <v>1604.2279855000004</v>
      </c>
      <c r="C629" s="24">
        <f>AVERAGE(B628:B629)</f>
        <v>1646.496744</v>
      </c>
      <c r="D629" s="13">
        <v>0.1405</v>
      </c>
      <c r="E629" s="13">
        <v>1.0</v>
      </c>
      <c r="F629" s="13">
        <v>50.0</v>
      </c>
      <c r="H629" s="13">
        <v>5.09</v>
      </c>
      <c r="I629" s="13">
        <v>10.0</v>
      </c>
      <c r="J629" s="13">
        <v>0.0</v>
      </c>
      <c r="K629" s="28" t="s">
        <v>796</v>
      </c>
      <c r="L629" s="30">
        <v>42591.0</v>
      </c>
      <c r="M629" s="28" t="s">
        <v>749</v>
      </c>
      <c r="N629" s="29" t="s">
        <v>750</v>
      </c>
      <c r="O629" s="29">
        <v>0.9972</v>
      </c>
      <c r="P629" s="29" t="s">
        <v>753</v>
      </c>
    </row>
    <row r="630" ht="15.75" customHeight="1">
      <c r="A630" s="28" t="s">
        <v>91</v>
      </c>
      <c r="B630" s="25">
        <v>590.1298619884</v>
      </c>
      <c r="C630" s="24"/>
      <c r="D630" s="13">
        <v>0.8469</v>
      </c>
      <c r="E630" s="13">
        <v>1.0</v>
      </c>
      <c r="F630" s="13">
        <v>1.0</v>
      </c>
      <c r="G630" s="28" t="s">
        <v>374</v>
      </c>
      <c r="H630" s="13">
        <v>0.0</v>
      </c>
      <c r="I630" s="13">
        <v>11.0</v>
      </c>
      <c r="J630" s="13">
        <v>0.0</v>
      </c>
      <c r="K630" s="28" t="s">
        <v>797</v>
      </c>
      <c r="L630" s="30">
        <v>42591.0</v>
      </c>
      <c r="M630" s="28" t="s">
        <v>749</v>
      </c>
      <c r="N630" s="29" t="s">
        <v>750</v>
      </c>
      <c r="O630" s="29">
        <v>0.9972</v>
      </c>
    </row>
    <row r="631" ht="15.75" customHeight="1">
      <c r="A631" s="28" t="s">
        <v>93</v>
      </c>
      <c r="B631" s="25">
        <v>589.1047476524</v>
      </c>
      <c r="C631" s="24"/>
      <c r="D631" s="13">
        <v>0.8461</v>
      </c>
      <c r="E631" s="13">
        <v>1.0</v>
      </c>
      <c r="F631" s="13">
        <v>1.0</v>
      </c>
      <c r="G631" s="28" t="s">
        <v>374</v>
      </c>
      <c r="H631" s="13">
        <v>0.17</v>
      </c>
      <c r="I631" s="13">
        <v>11.0</v>
      </c>
      <c r="J631" s="13">
        <v>0.0</v>
      </c>
      <c r="K631" s="28" t="s">
        <v>798</v>
      </c>
      <c r="L631" s="30">
        <v>42591.0</v>
      </c>
      <c r="M631" s="28" t="s">
        <v>749</v>
      </c>
      <c r="N631" s="29" t="s">
        <v>750</v>
      </c>
      <c r="O631" s="29">
        <v>0.9972</v>
      </c>
    </row>
    <row r="632" ht="15.75" customHeight="1">
      <c r="A632" s="28" t="s">
        <v>91</v>
      </c>
      <c r="B632" s="25">
        <v>497.98723326399994</v>
      </c>
      <c r="C632" s="24"/>
      <c r="D632" s="13">
        <v>0.1934</v>
      </c>
      <c r="E632" s="13">
        <v>10.0</v>
      </c>
      <c r="F632" s="13">
        <v>1.0</v>
      </c>
      <c r="G632" s="28" t="s">
        <v>381</v>
      </c>
      <c r="H632" s="13">
        <v>0.0</v>
      </c>
      <c r="I632" s="13">
        <v>11.0</v>
      </c>
      <c r="J632" s="13">
        <v>0.0</v>
      </c>
      <c r="K632" s="28" t="s">
        <v>799</v>
      </c>
      <c r="L632" s="30">
        <v>42591.0</v>
      </c>
      <c r="M632" s="28" t="s">
        <v>749</v>
      </c>
      <c r="N632" s="29" t="s">
        <v>750</v>
      </c>
      <c r="O632" s="29">
        <v>0.9972</v>
      </c>
    </row>
    <row r="633" ht="15.75" customHeight="1">
      <c r="A633" s="28" t="s">
        <v>93</v>
      </c>
      <c r="B633" s="25">
        <v>497.615599916</v>
      </c>
      <c r="C633" s="24">
        <f>AVERAGE(B632:B633)</f>
        <v>497.8014166</v>
      </c>
      <c r="D633" s="13">
        <v>0.1933</v>
      </c>
      <c r="E633" s="13">
        <v>10.0</v>
      </c>
      <c r="F633" s="13">
        <v>1.0</v>
      </c>
      <c r="G633" s="28" t="s">
        <v>381</v>
      </c>
      <c r="H633" s="13">
        <v>0.07</v>
      </c>
      <c r="I633" s="13">
        <v>11.0</v>
      </c>
      <c r="J633" s="13">
        <v>0.0</v>
      </c>
      <c r="K633" s="28" t="s">
        <v>800</v>
      </c>
      <c r="L633" s="30">
        <v>42591.0</v>
      </c>
      <c r="M633" s="28" t="s">
        <v>749</v>
      </c>
      <c r="N633" s="29" t="s">
        <v>750</v>
      </c>
      <c r="O633" s="29">
        <v>0.9972</v>
      </c>
    </row>
    <row r="634" ht="15.75" customHeight="1">
      <c r="A634" s="28" t="s">
        <v>91</v>
      </c>
      <c r="B634" s="25">
        <v>415.2323619200001</v>
      </c>
      <c r="C634" s="24"/>
      <c r="D634" s="13">
        <v>0.0344</v>
      </c>
      <c r="E634" s="13">
        <v>1.0</v>
      </c>
      <c r="F634" s="13">
        <v>50.0</v>
      </c>
      <c r="G634" s="28" t="s">
        <v>197</v>
      </c>
      <c r="H634" s="13">
        <v>0.0</v>
      </c>
      <c r="I634" s="13">
        <v>11.0</v>
      </c>
      <c r="J634" s="13">
        <v>0.0</v>
      </c>
      <c r="K634" s="28" t="s">
        <v>801</v>
      </c>
      <c r="L634" s="30">
        <v>42591.0</v>
      </c>
      <c r="M634" s="28" t="s">
        <v>749</v>
      </c>
      <c r="N634" s="29" t="s">
        <v>750</v>
      </c>
      <c r="O634" s="29">
        <v>0.9972</v>
      </c>
      <c r="P634" s="29" t="s">
        <v>753</v>
      </c>
    </row>
    <row r="635" ht="15.75" customHeight="1">
      <c r="A635" s="28" t="s">
        <v>93</v>
      </c>
      <c r="B635" s="25">
        <v>415.98388550000004</v>
      </c>
      <c r="C635" s="24"/>
      <c r="D635" s="13">
        <v>0.0345</v>
      </c>
      <c r="E635" s="13">
        <v>1.0</v>
      </c>
      <c r="F635" s="13">
        <v>50.0</v>
      </c>
      <c r="G635" s="28" t="s">
        <v>197</v>
      </c>
      <c r="H635" s="13">
        <v>-0.18</v>
      </c>
      <c r="I635" s="13">
        <v>11.0</v>
      </c>
      <c r="J635" s="13">
        <v>0.0</v>
      </c>
      <c r="K635" s="28" t="s">
        <v>802</v>
      </c>
      <c r="L635" s="30">
        <v>42591.0</v>
      </c>
      <c r="M635" s="28" t="s">
        <v>749</v>
      </c>
      <c r="N635" s="29" t="s">
        <v>750</v>
      </c>
      <c r="O635" s="29">
        <v>0.9972</v>
      </c>
      <c r="P635" s="29" t="s">
        <v>753</v>
      </c>
    </row>
    <row r="636" ht="15.75" customHeight="1">
      <c r="A636" s="28" t="s">
        <v>147</v>
      </c>
      <c r="B636" s="25">
        <v>5.6645272844</v>
      </c>
      <c r="C636" s="24"/>
      <c r="D636" s="13">
        <v>0.0151</v>
      </c>
      <c r="E636" s="13">
        <v>1.0</v>
      </c>
      <c r="F636" s="13">
        <v>1.0</v>
      </c>
      <c r="G636" s="28" t="s">
        <v>197</v>
      </c>
      <c r="H636" s="13">
        <v>0.0</v>
      </c>
      <c r="I636" s="13">
        <v>13.0</v>
      </c>
      <c r="J636" s="13">
        <v>0.0</v>
      </c>
      <c r="K636" s="28" t="s">
        <v>803</v>
      </c>
      <c r="L636" s="30">
        <v>42591.0</v>
      </c>
      <c r="M636" s="28" t="s">
        <v>749</v>
      </c>
      <c r="N636" s="29" t="s">
        <v>750</v>
      </c>
      <c r="O636" s="29">
        <v>0.9972</v>
      </c>
    </row>
    <row r="637" ht="15.75" customHeight="1">
      <c r="A637" s="28" t="s">
        <v>149</v>
      </c>
      <c r="B637" s="25">
        <v>5.71397971</v>
      </c>
      <c r="C637" s="24">
        <f>AVERAGE(B636:B637)</f>
        <v>5.689253497</v>
      </c>
      <c r="D637" s="13">
        <v>0.0155</v>
      </c>
      <c r="E637" s="13">
        <v>1.0</v>
      </c>
      <c r="F637" s="13">
        <v>1.0</v>
      </c>
      <c r="G637" s="28" t="s">
        <v>197</v>
      </c>
      <c r="H637" s="13">
        <v>-1.48</v>
      </c>
      <c r="I637" s="13">
        <v>13.0</v>
      </c>
      <c r="J637" s="13">
        <v>0.0</v>
      </c>
      <c r="K637" s="28" t="s">
        <v>804</v>
      </c>
      <c r="L637" s="30">
        <v>42591.0</v>
      </c>
      <c r="M637" s="28" t="s">
        <v>749</v>
      </c>
      <c r="N637" s="29" t="s">
        <v>750</v>
      </c>
      <c r="O637" s="29">
        <v>0.9972</v>
      </c>
    </row>
    <row r="638" ht="15.75" customHeight="1">
      <c r="A638" s="28" t="s">
        <v>135</v>
      </c>
      <c r="B638" s="25">
        <v>515.0012660236</v>
      </c>
      <c r="C638" s="24"/>
      <c r="D638" s="13">
        <v>0.7863</v>
      </c>
      <c r="E638" s="13">
        <v>1.0</v>
      </c>
      <c r="F638" s="13">
        <v>1.0</v>
      </c>
      <c r="G638" s="28" t="s">
        <v>374</v>
      </c>
      <c r="H638" s="13">
        <v>0.0</v>
      </c>
      <c r="I638" s="13">
        <v>15.0</v>
      </c>
      <c r="J638" s="13">
        <v>0.0</v>
      </c>
      <c r="K638" s="28" t="s">
        <v>805</v>
      </c>
      <c r="L638" s="30">
        <v>42591.0</v>
      </c>
      <c r="M638" s="28" t="s">
        <v>749</v>
      </c>
      <c r="N638" s="29" t="s">
        <v>750</v>
      </c>
      <c r="O638" s="29">
        <v>0.9972</v>
      </c>
    </row>
    <row r="639" ht="15.75" customHeight="1">
      <c r="A639" s="28" t="s">
        <v>137</v>
      </c>
      <c r="B639" s="25">
        <v>508.07895331</v>
      </c>
      <c r="C639" s="24"/>
      <c r="D639" s="13">
        <v>0.7805</v>
      </c>
      <c r="E639" s="13">
        <v>1.0</v>
      </c>
      <c r="F639" s="13">
        <v>1.0</v>
      </c>
      <c r="G639" s="28" t="s">
        <v>374</v>
      </c>
      <c r="H639" s="13">
        <v>1.3</v>
      </c>
      <c r="I639" s="13">
        <v>15.0</v>
      </c>
      <c r="J639" s="13">
        <v>0.0</v>
      </c>
      <c r="K639" s="28" t="s">
        <v>806</v>
      </c>
      <c r="L639" s="30">
        <v>42591.0</v>
      </c>
      <c r="M639" s="28" t="s">
        <v>749</v>
      </c>
      <c r="N639" s="29" t="s">
        <v>750</v>
      </c>
      <c r="O639" s="29">
        <v>0.9972</v>
      </c>
    </row>
    <row r="640" ht="15.75" customHeight="1">
      <c r="A640" s="28" t="s">
        <v>135</v>
      </c>
      <c r="B640" s="25">
        <v>432.9905987960001</v>
      </c>
      <c r="C640" s="24"/>
      <c r="D640" s="13">
        <v>0.1753</v>
      </c>
      <c r="E640" s="13">
        <v>10.0</v>
      </c>
      <c r="F640" s="13">
        <v>1.0</v>
      </c>
      <c r="G640" s="28" t="s">
        <v>381</v>
      </c>
      <c r="H640" s="13">
        <v>0.0</v>
      </c>
      <c r="I640" s="13">
        <v>15.0</v>
      </c>
      <c r="J640" s="13">
        <v>0.0</v>
      </c>
      <c r="K640" s="28" t="s">
        <v>807</v>
      </c>
      <c r="L640" s="30">
        <v>42591.0</v>
      </c>
      <c r="M640" s="28" t="s">
        <v>749</v>
      </c>
      <c r="N640" s="29" t="s">
        <v>750</v>
      </c>
      <c r="O640" s="29">
        <v>0.9972</v>
      </c>
    </row>
    <row r="641" ht="15.75" customHeight="1">
      <c r="A641" s="28" t="s">
        <v>137</v>
      </c>
      <c r="B641" s="25">
        <v>458.2990475</v>
      </c>
      <c r="C641" s="24">
        <f>AVERAGE(B640:B641)</f>
        <v>445.6448231</v>
      </c>
      <c r="D641" s="13">
        <v>0.1825</v>
      </c>
      <c r="E641" s="13">
        <v>10.0</v>
      </c>
      <c r="F641" s="13">
        <v>1.0</v>
      </c>
      <c r="G641" s="28" t="s">
        <v>381</v>
      </c>
      <c r="H641" s="13">
        <v>-5.45</v>
      </c>
      <c r="I641" s="13">
        <v>15.0</v>
      </c>
      <c r="J641" s="13">
        <v>0.0</v>
      </c>
      <c r="K641" s="28" t="s">
        <v>808</v>
      </c>
      <c r="L641" s="30">
        <v>42591.0</v>
      </c>
      <c r="M641" s="28" t="s">
        <v>749</v>
      </c>
      <c r="N641" s="29" t="s">
        <v>750</v>
      </c>
      <c r="O641" s="29">
        <v>0.9972</v>
      </c>
    </row>
    <row r="642" ht="15.75" customHeight="1">
      <c r="A642" s="28" t="s">
        <v>151</v>
      </c>
      <c r="B642" s="25">
        <v>2608.7990840684006</v>
      </c>
      <c r="C642" s="24"/>
      <c r="D642" s="13">
        <v>1.8619</v>
      </c>
      <c r="E642" s="13">
        <v>1.0</v>
      </c>
      <c r="F642" s="13">
        <v>1.0</v>
      </c>
      <c r="G642" s="28" t="s">
        <v>809</v>
      </c>
      <c r="H642" s="13">
        <v>0.0</v>
      </c>
      <c r="I642" s="13">
        <v>18.0</v>
      </c>
      <c r="J642" s="13">
        <v>0.0</v>
      </c>
      <c r="K642" s="28" t="s">
        <v>810</v>
      </c>
      <c r="L642" s="30">
        <v>42591.0</v>
      </c>
      <c r="M642" s="28" t="s">
        <v>749</v>
      </c>
      <c r="N642" s="29" t="s">
        <v>750</v>
      </c>
      <c r="O642" s="29">
        <v>0.9972</v>
      </c>
    </row>
    <row r="643" ht="15.75" customHeight="1">
      <c r="A643" s="28" t="s">
        <v>153</v>
      </c>
      <c r="B643" s="25">
        <v>2513.9785964224</v>
      </c>
      <c r="C643" s="24"/>
      <c r="D643" s="13">
        <v>1.8264</v>
      </c>
      <c r="E643" s="13">
        <v>1.0</v>
      </c>
      <c r="F643" s="13">
        <v>1.0</v>
      </c>
      <c r="G643" s="28" t="s">
        <v>809</v>
      </c>
      <c r="H643" s="13">
        <v>3.62</v>
      </c>
      <c r="I643" s="13">
        <v>18.0</v>
      </c>
      <c r="J643" s="13">
        <v>0.0</v>
      </c>
      <c r="K643" s="28" t="s">
        <v>811</v>
      </c>
      <c r="L643" s="30">
        <v>42591.0</v>
      </c>
      <c r="M643" s="28" t="s">
        <v>749</v>
      </c>
      <c r="N643" s="29" t="s">
        <v>750</v>
      </c>
      <c r="O643" s="29">
        <v>0.9972</v>
      </c>
    </row>
    <row r="644" ht="15.75" customHeight="1">
      <c r="A644" s="28" t="s">
        <v>39</v>
      </c>
      <c r="B644" s="25">
        <v>4.0533521164</v>
      </c>
      <c r="C644" s="24"/>
      <c r="D644" s="13">
        <v>9.0E-4</v>
      </c>
      <c r="E644" s="13">
        <v>1.0</v>
      </c>
      <c r="F644" s="13">
        <v>1.0</v>
      </c>
      <c r="G644" s="28" t="s">
        <v>345</v>
      </c>
      <c r="H644" s="13">
        <v>0.0</v>
      </c>
      <c r="I644" s="28" t="s">
        <v>41</v>
      </c>
      <c r="J644" s="13">
        <v>3.0</v>
      </c>
      <c r="K644" s="28" t="s">
        <v>812</v>
      </c>
      <c r="L644" s="30">
        <v>42591.0</v>
      </c>
      <c r="M644" s="28" t="s">
        <v>749</v>
      </c>
      <c r="N644" s="29" t="s">
        <v>750</v>
      </c>
      <c r="O644" s="29">
        <v>0.9972</v>
      </c>
    </row>
    <row r="645" ht="15.75" customHeight="1">
      <c r="A645" s="28" t="s">
        <v>45</v>
      </c>
      <c r="B645" s="25">
        <v>51.4854897004</v>
      </c>
      <c r="C645" s="24">
        <f>AVERAGE(B644:B645)</f>
        <v>27.76942091</v>
      </c>
      <c r="D645" s="13">
        <v>0.1979</v>
      </c>
      <c r="E645" s="13">
        <v>1.0</v>
      </c>
      <c r="F645" s="13">
        <v>1.0</v>
      </c>
      <c r="H645" s="13">
        <v>101.53</v>
      </c>
      <c r="I645" s="28" t="s">
        <v>46</v>
      </c>
      <c r="J645" s="13">
        <v>3.0</v>
      </c>
      <c r="K645" s="28" t="s">
        <v>813</v>
      </c>
      <c r="L645" s="30">
        <v>42591.0</v>
      </c>
      <c r="M645" s="28" t="s">
        <v>749</v>
      </c>
      <c r="N645" s="29" t="s">
        <v>750</v>
      </c>
      <c r="O645" s="29">
        <v>0.9972</v>
      </c>
    </row>
    <row r="646" ht="15.75" customHeight="1">
      <c r="A646" s="28" t="s">
        <v>151</v>
      </c>
      <c r="B646" s="25">
        <v>3218.191073324</v>
      </c>
      <c r="C646" s="24"/>
      <c r="D646" s="13">
        <v>0.6061</v>
      </c>
      <c r="E646" s="13">
        <v>10.0</v>
      </c>
      <c r="F646" s="13">
        <v>1.0</v>
      </c>
      <c r="G646" s="28" t="s">
        <v>374</v>
      </c>
      <c r="H646" s="13">
        <v>0.0</v>
      </c>
      <c r="I646" s="13">
        <v>18.0</v>
      </c>
      <c r="J646" s="13">
        <v>0.0</v>
      </c>
      <c r="K646" s="28" t="s">
        <v>814</v>
      </c>
      <c r="L646" s="30">
        <v>42591.0</v>
      </c>
      <c r="M646" s="28" t="s">
        <v>749</v>
      </c>
      <c r="N646" s="29" t="s">
        <v>750</v>
      </c>
      <c r="O646" s="29">
        <v>0.9972</v>
      </c>
    </row>
    <row r="647" ht="15.75" customHeight="1">
      <c r="A647" s="28" t="s">
        <v>153</v>
      </c>
      <c r="B647" s="25">
        <v>3095.3888955999996</v>
      </c>
      <c r="C647" s="24">
        <f>AVERAGE(B646:B647)</f>
        <v>3156.789984</v>
      </c>
      <c r="D647" s="13">
        <v>0.593</v>
      </c>
      <c r="E647" s="13">
        <v>10.0</v>
      </c>
      <c r="F647" s="13">
        <v>1.0</v>
      </c>
      <c r="G647" s="28" t="s">
        <v>374</v>
      </c>
      <c r="H647" s="13">
        <v>3.7</v>
      </c>
      <c r="I647" s="13">
        <v>18.0</v>
      </c>
      <c r="J647" s="13">
        <v>0.0</v>
      </c>
      <c r="K647" s="28" t="s">
        <v>815</v>
      </c>
      <c r="L647" s="30">
        <v>42591.0</v>
      </c>
      <c r="M647" s="28" t="s">
        <v>749</v>
      </c>
      <c r="N647" s="29" t="s">
        <v>750</v>
      </c>
      <c r="O647" s="29">
        <v>0.9972</v>
      </c>
    </row>
    <row r="648" ht="15.75" customHeight="1">
      <c r="A648" s="28" t="s">
        <v>123</v>
      </c>
      <c r="B648" s="25">
        <v>1655.29386662</v>
      </c>
      <c r="C648" s="24"/>
      <c r="D648" s="13">
        <v>0.1439</v>
      </c>
      <c r="E648" s="13">
        <v>1.0</v>
      </c>
      <c r="F648" s="13">
        <v>50.0</v>
      </c>
      <c r="H648" s="13">
        <v>0.0</v>
      </c>
      <c r="I648" s="13">
        <v>23.0</v>
      </c>
      <c r="J648" s="13">
        <v>0.0</v>
      </c>
      <c r="K648" s="28" t="s">
        <v>816</v>
      </c>
      <c r="L648" s="30">
        <v>42591.0</v>
      </c>
      <c r="M648" s="28" t="s">
        <v>749</v>
      </c>
      <c r="N648" s="29" t="s">
        <v>750</v>
      </c>
      <c r="O648" s="29">
        <v>0.9972</v>
      </c>
      <c r="P648" s="29" t="s">
        <v>753</v>
      </c>
    </row>
    <row r="649" ht="15.75" customHeight="1">
      <c r="A649" s="28" t="s">
        <v>125</v>
      </c>
      <c r="B649" s="25">
        <v>1634.1692375</v>
      </c>
      <c r="C649" s="24">
        <f>AVERAGE(B648:B649)</f>
        <v>1644.731552</v>
      </c>
      <c r="D649" s="13">
        <v>0.1425</v>
      </c>
      <c r="E649" s="13">
        <v>1.0</v>
      </c>
      <c r="F649" s="13">
        <v>50.0</v>
      </c>
      <c r="H649" s="13">
        <v>1.27</v>
      </c>
      <c r="I649" s="13">
        <v>23.0</v>
      </c>
      <c r="J649" s="13">
        <v>0.0</v>
      </c>
      <c r="K649" s="28" t="s">
        <v>817</v>
      </c>
      <c r="L649" s="30">
        <v>42591.0</v>
      </c>
      <c r="M649" s="28" t="s">
        <v>749</v>
      </c>
      <c r="N649" s="29" t="s">
        <v>750</v>
      </c>
      <c r="O649" s="29">
        <v>0.9972</v>
      </c>
      <c r="P649" s="29" t="s">
        <v>753</v>
      </c>
    </row>
    <row r="650" ht="15.75" customHeight="1">
      <c r="A650" s="28" t="s">
        <v>147</v>
      </c>
      <c r="B650" s="25">
        <v>196.50333398</v>
      </c>
      <c r="C650" s="24"/>
      <c r="D650" s="13">
        <v>-3.0E-4</v>
      </c>
      <c r="E650" s="13">
        <v>1.0</v>
      </c>
      <c r="F650" s="13">
        <v>50.0</v>
      </c>
      <c r="G650" s="28" t="s">
        <v>40</v>
      </c>
      <c r="H650" s="13">
        <v>0.0</v>
      </c>
      <c r="I650" s="13">
        <v>24.0</v>
      </c>
      <c r="J650" s="13">
        <v>0.0</v>
      </c>
      <c r="K650" s="28" t="s">
        <v>818</v>
      </c>
      <c r="L650" s="30">
        <v>42591.0</v>
      </c>
      <c r="M650" s="28" t="s">
        <v>749</v>
      </c>
      <c r="N650" s="29" t="s">
        <v>750</v>
      </c>
      <c r="O650" s="29">
        <v>0.9972</v>
      </c>
      <c r="P650" s="29" t="s">
        <v>753</v>
      </c>
    </row>
    <row r="651" ht="15.75" customHeight="1">
      <c r="A651" s="28" t="s">
        <v>149</v>
      </c>
      <c r="B651" s="25">
        <v>199.05959288000003</v>
      </c>
      <c r="C651" s="24"/>
      <c r="D651" s="13">
        <v>2.0E-4</v>
      </c>
      <c r="E651" s="13">
        <v>1.0</v>
      </c>
      <c r="F651" s="13">
        <v>50.0</v>
      </c>
      <c r="G651" s="28" t="s">
        <v>345</v>
      </c>
      <c r="H651" s="13">
        <v>-1.22</v>
      </c>
      <c r="I651" s="13">
        <v>24.0</v>
      </c>
      <c r="J651" s="13">
        <v>0.0</v>
      </c>
      <c r="K651" s="28" t="s">
        <v>819</v>
      </c>
      <c r="L651" s="30">
        <v>42591.0</v>
      </c>
      <c r="M651" s="28" t="s">
        <v>749</v>
      </c>
      <c r="N651" s="29" t="s">
        <v>750</v>
      </c>
      <c r="O651" s="29">
        <v>0.9972</v>
      </c>
      <c r="P651" s="29" t="s">
        <v>753</v>
      </c>
    </row>
    <row r="652" ht="15.75" customHeight="1">
      <c r="A652" s="28" t="s">
        <v>139</v>
      </c>
      <c r="B652" s="25">
        <v>2792.2744940800003</v>
      </c>
      <c r="C652" s="24"/>
      <c r="D652" s="13">
        <v>0.2092</v>
      </c>
      <c r="E652" s="13">
        <v>1.0</v>
      </c>
      <c r="F652" s="13">
        <v>50.0</v>
      </c>
      <c r="H652" s="13">
        <v>0.0</v>
      </c>
      <c r="I652" s="13">
        <v>25.0</v>
      </c>
      <c r="J652" s="13">
        <v>0.0</v>
      </c>
      <c r="K652" s="28" t="s">
        <v>820</v>
      </c>
      <c r="L652" s="30">
        <v>42591.0</v>
      </c>
      <c r="M652" s="28" t="s">
        <v>749</v>
      </c>
      <c r="N652" s="29" t="s">
        <v>750</v>
      </c>
      <c r="O652" s="29">
        <v>0.9972</v>
      </c>
      <c r="P652" s="29" t="s">
        <v>753</v>
      </c>
    </row>
    <row r="653" ht="15.75" customHeight="1">
      <c r="A653" s="28" t="s">
        <v>141</v>
      </c>
      <c r="B653" s="25">
        <v>2654.26264502</v>
      </c>
      <c r="C653" s="24">
        <f>AVERAGE(B652:B653)</f>
        <v>2723.26857</v>
      </c>
      <c r="D653" s="13">
        <v>0.2021</v>
      </c>
      <c r="E653" s="13">
        <v>1.0</v>
      </c>
      <c r="F653" s="13">
        <v>50.0</v>
      </c>
      <c r="H653" s="13">
        <v>5.04</v>
      </c>
      <c r="I653" s="13">
        <v>25.0</v>
      </c>
      <c r="J653" s="13">
        <v>0.0</v>
      </c>
      <c r="K653" s="28" t="s">
        <v>821</v>
      </c>
      <c r="L653" s="30">
        <v>42591.0</v>
      </c>
      <c r="M653" s="28" t="s">
        <v>749</v>
      </c>
      <c r="N653" s="29" t="s">
        <v>750</v>
      </c>
      <c r="O653" s="29">
        <v>0.9972</v>
      </c>
      <c r="P653" s="29" t="s">
        <v>753</v>
      </c>
    </row>
    <row r="654" ht="15.75" customHeight="1">
      <c r="A654" s="28" t="s">
        <v>135</v>
      </c>
      <c r="B654" s="25">
        <v>374.97108262</v>
      </c>
      <c r="C654" s="24"/>
      <c r="D654" s="13">
        <v>0.0289</v>
      </c>
      <c r="E654" s="13">
        <v>1.0</v>
      </c>
      <c r="F654" s="13">
        <v>50.0</v>
      </c>
      <c r="G654" s="28" t="s">
        <v>197</v>
      </c>
      <c r="H654" s="13">
        <v>0.0</v>
      </c>
      <c r="I654" s="13">
        <v>26.0</v>
      </c>
      <c r="J654" s="13">
        <v>0.0</v>
      </c>
      <c r="K654" s="28" t="s">
        <v>822</v>
      </c>
      <c r="L654" s="30">
        <v>42591.0</v>
      </c>
      <c r="M654" s="28" t="s">
        <v>749</v>
      </c>
      <c r="N654" s="29" t="s">
        <v>750</v>
      </c>
      <c r="O654" s="29">
        <v>0.9972</v>
      </c>
      <c r="P654" s="29" t="s">
        <v>753</v>
      </c>
    </row>
    <row r="655" ht="15.75" customHeight="1">
      <c r="A655" s="28" t="s">
        <v>137</v>
      </c>
      <c r="B655" s="25">
        <v>387.19052792</v>
      </c>
      <c r="C655" s="24"/>
      <c r="D655" s="13">
        <v>0.0306</v>
      </c>
      <c r="E655" s="13">
        <v>1.0</v>
      </c>
      <c r="F655" s="13">
        <v>50.0</v>
      </c>
      <c r="G655" s="28" t="s">
        <v>197</v>
      </c>
      <c r="H655" s="13">
        <v>-3.1</v>
      </c>
      <c r="I655" s="13">
        <v>26.0</v>
      </c>
      <c r="J655" s="13">
        <v>0.0</v>
      </c>
      <c r="K655" s="28" t="s">
        <v>823</v>
      </c>
      <c r="L655" s="30">
        <v>42591.0</v>
      </c>
      <c r="M655" s="28" t="s">
        <v>749</v>
      </c>
      <c r="N655" s="29" t="s">
        <v>750</v>
      </c>
      <c r="O655" s="29">
        <v>0.9972</v>
      </c>
      <c r="P655" s="29" t="s">
        <v>753</v>
      </c>
    </row>
    <row r="656" ht="15.75" customHeight="1">
      <c r="A656" s="28" t="s">
        <v>131</v>
      </c>
      <c r="B656" s="25">
        <v>968.0552787199998</v>
      </c>
      <c r="C656" s="24"/>
      <c r="D656" s="13">
        <v>0.0924</v>
      </c>
      <c r="E656" s="13">
        <v>1.0</v>
      </c>
      <c r="F656" s="13">
        <v>50.0</v>
      </c>
      <c r="H656" s="13">
        <v>0.0</v>
      </c>
      <c r="I656" s="13">
        <v>27.0</v>
      </c>
      <c r="J656" s="13">
        <v>0.0</v>
      </c>
      <c r="K656" s="28" t="s">
        <v>824</v>
      </c>
      <c r="L656" s="30">
        <v>42591.0</v>
      </c>
      <c r="M656" s="28" t="s">
        <v>749</v>
      </c>
      <c r="N656" s="29" t="s">
        <v>750</v>
      </c>
      <c r="O656" s="29">
        <v>0.9972</v>
      </c>
      <c r="P656" s="29" t="s">
        <v>753</v>
      </c>
    </row>
    <row r="657" ht="15.75" customHeight="1">
      <c r="A657" s="28" t="s">
        <v>133</v>
      </c>
      <c r="B657" s="25">
        <v>957.6874895</v>
      </c>
      <c r="C657" s="24">
        <f>AVERAGE(B656:B657)</f>
        <v>962.8713841</v>
      </c>
      <c r="D657" s="13">
        <v>0.0915</v>
      </c>
      <c r="E657" s="13">
        <v>1.0</v>
      </c>
      <c r="F657" s="13">
        <v>50.0</v>
      </c>
      <c r="H657" s="13">
        <v>1.06</v>
      </c>
      <c r="I657" s="13">
        <v>27.0</v>
      </c>
      <c r="J657" s="13">
        <v>0.0</v>
      </c>
      <c r="K657" s="28" t="s">
        <v>825</v>
      </c>
      <c r="L657" s="30">
        <v>42591.0</v>
      </c>
      <c r="M657" s="28" t="s">
        <v>749</v>
      </c>
      <c r="N657" s="29" t="s">
        <v>750</v>
      </c>
      <c r="O657" s="29">
        <v>0.9972</v>
      </c>
      <c r="P657" s="29" t="s">
        <v>753</v>
      </c>
    </row>
    <row r="658" ht="15.75" customHeight="1">
      <c r="A658" s="28" t="s">
        <v>69</v>
      </c>
      <c r="B658" s="25">
        <v>2833.76766118</v>
      </c>
      <c r="C658" s="24"/>
      <c r="D658" s="13">
        <v>0.2113</v>
      </c>
      <c r="E658" s="13">
        <v>1.0</v>
      </c>
      <c r="F658" s="13">
        <v>50.0</v>
      </c>
      <c r="H658" s="13">
        <v>0.0</v>
      </c>
      <c r="I658" s="13">
        <v>28.0</v>
      </c>
      <c r="J658" s="13">
        <v>0.0</v>
      </c>
      <c r="K658" s="28" t="s">
        <v>826</v>
      </c>
      <c r="L658" s="30">
        <v>42591.0</v>
      </c>
      <c r="M658" s="28" t="s">
        <v>749</v>
      </c>
      <c r="N658" s="29" t="s">
        <v>750</v>
      </c>
      <c r="O658" s="29">
        <v>0.9972</v>
      </c>
      <c r="P658" s="29" t="s">
        <v>753</v>
      </c>
    </row>
    <row r="659" ht="15.75" customHeight="1">
      <c r="A659" s="28" t="s">
        <v>71</v>
      </c>
      <c r="B659" s="25">
        <v>2907.62195</v>
      </c>
      <c r="C659" s="24">
        <f>AVERAGE(B658:B659)</f>
        <v>2870.694806</v>
      </c>
      <c r="D659" s="13">
        <v>0.215</v>
      </c>
      <c r="E659" s="13">
        <v>1.0</v>
      </c>
      <c r="F659" s="13">
        <v>50.0</v>
      </c>
      <c r="H659" s="13">
        <v>-2.56</v>
      </c>
      <c r="I659" s="13">
        <v>28.0</v>
      </c>
      <c r="J659" s="13">
        <v>0.0</v>
      </c>
      <c r="K659" s="28" t="s">
        <v>827</v>
      </c>
      <c r="L659" s="30">
        <v>42591.0</v>
      </c>
      <c r="M659" s="28" t="s">
        <v>749</v>
      </c>
      <c r="N659" s="29" t="s">
        <v>750</v>
      </c>
      <c r="O659" s="29">
        <v>0.9972</v>
      </c>
      <c r="P659" s="29" t="s">
        <v>753</v>
      </c>
    </row>
    <row r="660" ht="15.75" customHeight="1">
      <c r="A660" s="28" t="s">
        <v>151</v>
      </c>
      <c r="B660" s="25">
        <v>2923.71580408</v>
      </c>
      <c r="C660" s="24"/>
      <c r="D660" s="13">
        <v>0.2158</v>
      </c>
      <c r="E660" s="13">
        <v>1.0</v>
      </c>
      <c r="F660" s="13">
        <v>50.0</v>
      </c>
      <c r="H660" s="13">
        <v>0.0</v>
      </c>
      <c r="I660" s="13">
        <v>29.0</v>
      </c>
      <c r="J660" s="13">
        <v>0.0</v>
      </c>
      <c r="K660" s="28" t="s">
        <v>828</v>
      </c>
      <c r="L660" s="30">
        <v>42591.0</v>
      </c>
      <c r="M660" s="28" t="s">
        <v>749</v>
      </c>
      <c r="N660" s="29" t="s">
        <v>750</v>
      </c>
      <c r="O660" s="29">
        <v>0.9972</v>
      </c>
      <c r="P660" s="29" t="s">
        <v>753</v>
      </c>
    </row>
    <row r="661" ht="15.75" customHeight="1">
      <c r="A661" s="28" t="s">
        <v>153</v>
      </c>
      <c r="B661" s="25">
        <v>2798.1832855000002</v>
      </c>
      <c r="C661" s="24"/>
      <c r="D661" s="13">
        <v>0.2095</v>
      </c>
      <c r="E661" s="13">
        <v>1.0</v>
      </c>
      <c r="F661" s="13">
        <v>50.0</v>
      </c>
      <c r="H661" s="13">
        <v>4.36</v>
      </c>
      <c r="I661" s="13">
        <v>29.0</v>
      </c>
      <c r="J661" s="13">
        <v>0.0</v>
      </c>
      <c r="K661" s="28" t="s">
        <v>829</v>
      </c>
      <c r="L661" s="30">
        <v>42591.0</v>
      </c>
      <c r="M661" s="28" t="s">
        <v>749</v>
      </c>
      <c r="N661" s="29" t="s">
        <v>750</v>
      </c>
      <c r="O661" s="29">
        <v>0.9972</v>
      </c>
      <c r="P661" s="29" t="s">
        <v>753</v>
      </c>
    </row>
    <row r="662" ht="15.75" customHeight="1">
      <c r="A662" s="28" t="s">
        <v>103</v>
      </c>
      <c r="B662" s="25">
        <v>2523.5022588800007</v>
      </c>
      <c r="C662" s="24"/>
      <c r="D662" s="13">
        <v>0.1952</v>
      </c>
      <c r="E662" s="13">
        <v>1.0</v>
      </c>
      <c r="F662" s="13">
        <v>50.0</v>
      </c>
      <c r="H662" s="13">
        <v>0.0</v>
      </c>
      <c r="I662" s="13">
        <v>30.0</v>
      </c>
      <c r="J662" s="13">
        <v>0.0</v>
      </c>
      <c r="K662" s="28" t="s">
        <v>830</v>
      </c>
      <c r="L662" s="30">
        <v>42591.0</v>
      </c>
      <c r="M662" s="28" t="s">
        <v>749</v>
      </c>
      <c r="N662" s="29" t="s">
        <v>750</v>
      </c>
      <c r="O662" s="29">
        <v>0.9972</v>
      </c>
      <c r="P662" s="29" t="s">
        <v>753</v>
      </c>
    </row>
    <row r="663" ht="15.75" customHeight="1">
      <c r="A663" s="28" t="s">
        <v>105</v>
      </c>
      <c r="B663" s="25">
        <v>2756.9533727200005</v>
      </c>
      <c r="C663" s="24">
        <f>AVERAGE(B662:B663)</f>
        <v>2640.227816</v>
      </c>
      <c r="D663" s="13">
        <v>0.2074</v>
      </c>
      <c r="E663" s="13">
        <v>1.0</v>
      </c>
      <c r="F663" s="13">
        <v>50.0</v>
      </c>
      <c r="H663" s="13">
        <v>-8.79</v>
      </c>
      <c r="I663" s="13">
        <v>30.0</v>
      </c>
      <c r="J663" s="13">
        <v>0.0</v>
      </c>
      <c r="K663" s="28" t="s">
        <v>831</v>
      </c>
      <c r="L663" s="30">
        <v>42591.0</v>
      </c>
      <c r="M663" s="28" t="s">
        <v>749</v>
      </c>
      <c r="N663" s="29" t="s">
        <v>750</v>
      </c>
      <c r="O663" s="29">
        <v>0.9972</v>
      </c>
      <c r="P663" s="29" t="s">
        <v>753</v>
      </c>
    </row>
    <row r="664" ht="15.75" customHeight="1">
      <c r="A664" s="28" t="s">
        <v>85</v>
      </c>
      <c r="B664" s="25">
        <v>3093.31964582</v>
      </c>
      <c r="C664" s="24"/>
      <c r="D664" s="13">
        <v>0.2241</v>
      </c>
      <c r="E664" s="13">
        <v>1.0</v>
      </c>
      <c r="F664" s="13">
        <v>50.0</v>
      </c>
      <c r="H664" s="13">
        <v>0.0</v>
      </c>
      <c r="I664" s="13">
        <v>31.0</v>
      </c>
      <c r="J664" s="13">
        <v>0.0</v>
      </c>
      <c r="K664" s="28" t="s">
        <v>832</v>
      </c>
      <c r="L664" s="30">
        <v>42591.0</v>
      </c>
      <c r="M664" s="28" t="s">
        <v>749</v>
      </c>
      <c r="N664" s="29" t="s">
        <v>750</v>
      </c>
      <c r="O664" s="29">
        <v>0.9972</v>
      </c>
      <c r="P664" s="29" t="s">
        <v>753</v>
      </c>
    </row>
    <row r="665" ht="15.75" customHeight="1">
      <c r="A665" s="28" t="s">
        <v>87</v>
      </c>
      <c r="B665" s="25">
        <v>2847.666968</v>
      </c>
      <c r="C665" s="24">
        <f>AVERAGE(B664:B665)</f>
        <v>2970.493307</v>
      </c>
      <c r="D665" s="13">
        <v>0.212</v>
      </c>
      <c r="E665" s="13">
        <v>1.0</v>
      </c>
      <c r="F665" s="13">
        <v>50.0</v>
      </c>
      <c r="H665" s="13">
        <v>8.23</v>
      </c>
      <c r="I665" s="13">
        <v>31.0</v>
      </c>
      <c r="J665" s="13">
        <v>0.0</v>
      </c>
      <c r="K665" s="28" t="s">
        <v>833</v>
      </c>
      <c r="L665" s="30">
        <v>42591.0</v>
      </c>
      <c r="M665" s="28" t="s">
        <v>749</v>
      </c>
      <c r="N665" s="29" t="s">
        <v>750</v>
      </c>
      <c r="O665" s="29">
        <v>0.9972</v>
      </c>
      <c r="P665" s="29" t="s">
        <v>753</v>
      </c>
    </row>
    <row r="666" ht="15.75" customHeight="1">
      <c r="A666" s="28" t="s">
        <v>39</v>
      </c>
      <c r="B666" s="25">
        <v>4.0948929836</v>
      </c>
      <c r="C666" s="24"/>
      <c r="D666" s="13">
        <v>0.0013</v>
      </c>
      <c r="E666" s="13">
        <v>1.0</v>
      </c>
      <c r="F666" s="13">
        <v>1.0</v>
      </c>
      <c r="G666" s="28" t="s">
        <v>345</v>
      </c>
      <c r="H666" s="13">
        <v>0.0</v>
      </c>
      <c r="I666" s="28" t="s">
        <v>41</v>
      </c>
      <c r="J666" s="13">
        <v>3.0</v>
      </c>
      <c r="K666" s="28" t="s">
        <v>834</v>
      </c>
      <c r="L666" s="30">
        <v>42591.0</v>
      </c>
      <c r="M666" s="28" t="s">
        <v>749</v>
      </c>
      <c r="N666" s="29" t="s">
        <v>750</v>
      </c>
      <c r="O666" s="29">
        <v>0.9972</v>
      </c>
    </row>
    <row r="667" ht="15.75" customHeight="1">
      <c r="A667" s="28" t="s">
        <v>45</v>
      </c>
      <c r="B667" s="25">
        <v>49.0212183436</v>
      </c>
      <c r="C667" s="24">
        <f>AVERAGE(B666:B667)</f>
        <v>26.55805566</v>
      </c>
      <c r="D667" s="13">
        <v>0.1913</v>
      </c>
      <c r="E667" s="13">
        <v>1.0</v>
      </c>
      <c r="F667" s="13">
        <v>1.0</v>
      </c>
      <c r="H667" s="13">
        <v>96.7</v>
      </c>
      <c r="I667" s="28" t="s">
        <v>46</v>
      </c>
      <c r="J667" s="13">
        <v>3.0</v>
      </c>
      <c r="K667" s="28" t="s">
        <v>835</v>
      </c>
      <c r="L667" s="30">
        <v>42591.0</v>
      </c>
      <c r="M667" s="28" t="s">
        <v>749</v>
      </c>
      <c r="N667" s="29" t="s">
        <v>750</v>
      </c>
      <c r="O667" s="29">
        <v>0.9972</v>
      </c>
    </row>
    <row r="668" ht="15.75" customHeight="1">
      <c r="A668" s="28" t="s">
        <v>39</v>
      </c>
      <c r="B668" s="24">
        <v>0.004</v>
      </c>
      <c r="C668" s="24"/>
      <c r="D668" s="13">
        <v>0.0072</v>
      </c>
      <c r="E668" s="13">
        <v>1.0</v>
      </c>
      <c r="F668" s="13">
        <v>1.0</v>
      </c>
      <c r="H668" s="13">
        <v>0.0</v>
      </c>
      <c r="I668" s="28" t="s">
        <v>41</v>
      </c>
      <c r="J668" s="13">
        <v>3.0</v>
      </c>
      <c r="K668" s="28" t="s">
        <v>836</v>
      </c>
      <c r="L668" s="30">
        <v>42605.0</v>
      </c>
      <c r="M668" s="29" t="s">
        <v>425</v>
      </c>
      <c r="N668" s="29" t="s">
        <v>837</v>
      </c>
      <c r="O668" s="29">
        <v>0.9994</v>
      </c>
    </row>
    <row r="669" ht="15.75" customHeight="1">
      <c r="A669" s="28" t="s">
        <v>45</v>
      </c>
      <c r="B669" s="24">
        <v>0.553</v>
      </c>
      <c r="C669" s="24"/>
      <c r="D669" s="13">
        <v>0.2621</v>
      </c>
      <c r="E669" s="13">
        <v>1.0</v>
      </c>
      <c r="F669" s="13">
        <v>1.0</v>
      </c>
      <c r="H669" s="13">
        <v>55.33</v>
      </c>
      <c r="I669" s="28" t="s">
        <v>46</v>
      </c>
      <c r="J669" s="13">
        <v>3.0</v>
      </c>
      <c r="K669" s="28" t="s">
        <v>838</v>
      </c>
      <c r="L669" s="30">
        <v>42605.0</v>
      </c>
      <c r="M669" s="29" t="s">
        <v>425</v>
      </c>
      <c r="N669" s="29" t="s">
        <v>837</v>
      </c>
      <c r="O669" s="29">
        <v>0.9994</v>
      </c>
    </row>
    <row r="670" ht="15.75" customHeight="1">
      <c r="A670" s="28" t="s">
        <v>839</v>
      </c>
      <c r="B670" s="24">
        <v>1.761</v>
      </c>
      <c r="C670" s="24"/>
      <c r="D670" s="13">
        <v>0.8231</v>
      </c>
      <c r="E670" s="13">
        <v>1.0</v>
      </c>
      <c r="F670" s="13">
        <v>1.0</v>
      </c>
      <c r="G670" s="28" t="s">
        <v>809</v>
      </c>
      <c r="H670" s="13">
        <v>0.0</v>
      </c>
      <c r="I670" s="13">
        <v>1.0</v>
      </c>
      <c r="J670" s="13">
        <v>0.0</v>
      </c>
      <c r="K670" s="28" t="s">
        <v>840</v>
      </c>
      <c r="L670" s="30">
        <v>42605.0</v>
      </c>
      <c r="M670" s="29" t="s">
        <v>425</v>
      </c>
      <c r="N670" s="29" t="s">
        <v>837</v>
      </c>
      <c r="O670" s="29">
        <v>0.9994</v>
      </c>
    </row>
    <row r="671" ht="15.75" customHeight="1">
      <c r="A671" s="28" t="s">
        <v>841</v>
      </c>
      <c r="B671" s="24">
        <v>1.768</v>
      </c>
      <c r="C671" s="24"/>
      <c r="D671" s="13">
        <v>0.8262</v>
      </c>
      <c r="E671" s="13">
        <v>1.0</v>
      </c>
      <c r="F671" s="13">
        <v>1.0</v>
      </c>
      <c r="G671" s="28" t="s">
        <v>809</v>
      </c>
      <c r="H671" s="13">
        <v>-0.38</v>
      </c>
      <c r="I671" s="13">
        <v>1.0</v>
      </c>
      <c r="J671" s="13">
        <v>0.0</v>
      </c>
      <c r="K671" s="28" t="s">
        <v>842</v>
      </c>
      <c r="L671" s="30">
        <v>42605.0</v>
      </c>
      <c r="M671" s="29" t="s">
        <v>425</v>
      </c>
      <c r="N671" s="29" t="s">
        <v>837</v>
      </c>
      <c r="O671" s="29">
        <v>0.9994</v>
      </c>
    </row>
    <row r="672" ht="15.75" customHeight="1">
      <c r="A672" s="28" t="s">
        <v>839</v>
      </c>
      <c r="B672" s="24">
        <v>2.509</v>
      </c>
      <c r="C672" s="24"/>
      <c r="D672" s="13">
        <v>0.5877</v>
      </c>
      <c r="E672" s="31">
        <v>2.0</v>
      </c>
      <c r="F672" s="13">
        <v>1.0</v>
      </c>
      <c r="G672" s="28" t="s">
        <v>809</v>
      </c>
      <c r="H672" s="13">
        <v>0.0</v>
      </c>
      <c r="I672" s="13">
        <v>1.0</v>
      </c>
      <c r="J672" s="13">
        <v>0.0</v>
      </c>
      <c r="K672" s="28" t="s">
        <v>843</v>
      </c>
      <c r="L672" s="30">
        <v>42605.0</v>
      </c>
      <c r="M672" s="29" t="s">
        <v>425</v>
      </c>
      <c r="N672" s="29" t="s">
        <v>837</v>
      </c>
      <c r="O672" s="29">
        <v>0.9994</v>
      </c>
    </row>
    <row r="673" ht="15.75" customHeight="1">
      <c r="A673" s="28" t="s">
        <v>841</v>
      </c>
      <c r="B673" s="24">
        <v>2.514</v>
      </c>
      <c r="C673" s="24"/>
      <c r="D673" s="13">
        <v>0.5889</v>
      </c>
      <c r="E673" s="31">
        <v>2.0</v>
      </c>
      <c r="F673" s="13">
        <v>1.0</v>
      </c>
      <c r="G673" s="28" t="s">
        <v>809</v>
      </c>
      <c r="H673" s="13">
        <v>-0.21</v>
      </c>
      <c r="I673" s="13">
        <v>1.0</v>
      </c>
      <c r="J673" s="13">
        <v>0.0</v>
      </c>
      <c r="K673" s="28" t="s">
        <v>844</v>
      </c>
      <c r="L673" s="30">
        <v>42605.0</v>
      </c>
      <c r="M673" s="29" t="s">
        <v>425</v>
      </c>
      <c r="N673" s="29" t="s">
        <v>837</v>
      </c>
      <c r="O673" s="29">
        <v>0.9994</v>
      </c>
    </row>
    <row r="674" ht="15.75" customHeight="1">
      <c r="A674" s="28" t="s">
        <v>839</v>
      </c>
      <c r="B674" s="24">
        <v>3.809</v>
      </c>
      <c r="C674" s="24">
        <f>AVERAGE(B674:B675)</f>
        <v>3.7965</v>
      </c>
      <c r="D674" s="13">
        <v>0.359</v>
      </c>
      <c r="E674" s="31">
        <v>5.0</v>
      </c>
      <c r="F674" s="13">
        <v>1.0</v>
      </c>
      <c r="G674" s="28" t="s">
        <v>381</v>
      </c>
      <c r="H674" s="13">
        <v>0.0</v>
      </c>
      <c r="I674" s="13">
        <v>1.0</v>
      </c>
      <c r="J674" s="13">
        <v>0.0</v>
      </c>
      <c r="K674" s="28" t="s">
        <v>845</v>
      </c>
      <c r="L674" s="30">
        <v>42605.0</v>
      </c>
      <c r="M674" s="29" t="s">
        <v>425</v>
      </c>
      <c r="N674" s="29" t="s">
        <v>837</v>
      </c>
      <c r="O674" s="29">
        <v>0.9994</v>
      </c>
    </row>
    <row r="675" ht="15.75" customHeight="1">
      <c r="A675" s="28" t="s">
        <v>841</v>
      </c>
      <c r="B675" s="24">
        <v>3.784</v>
      </c>
      <c r="C675" s="24"/>
      <c r="D675" s="13">
        <v>0.3566</v>
      </c>
      <c r="E675" s="31">
        <v>5.0</v>
      </c>
      <c r="F675" s="13">
        <v>1.0</v>
      </c>
      <c r="G675" s="28" t="s">
        <v>381</v>
      </c>
      <c r="H675" s="13">
        <v>0.68</v>
      </c>
      <c r="I675" s="13">
        <v>1.0</v>
      </c>
      <c r="J675" s="13">
        <v>0.0</v>
      </c>
      <c r="K675" s="28" t="s">
        <v>846</v>
      </c>
      <c r="L675" s="30">
        <v>42605.0</v>
      </c>
      <c r="M675" s="29" t="s">
        <v>425</v>
      </c>
      <c r="N675" s="29" t="s">
        <v>837</v>
      </c>
      <c r="O675" s="29">
        <v>0.9994</v>
      </c>
    </row>
    <row r="676" ht="15.75" customHeight="1">
      <c r="A676" s="28" t="s">
        <v>847</v>
      </c>
      <c r="B676" s="24">
        <v>1.107</v>
      </c>
      <c r="C676" s="24"/>
      <c r="D676" s="13">
        <v>0.5194</v>
      </c>
      <c r="E676" s="13">
        <v>1.0</v>
      </c>
      <c r="F676" s="13">
        <v>1.0</v>
      </c>
      <c r="G676" s="28" t="s">
        <v>374</v>
      </c>
      <c r="H676" s="13">
        <v>0.0</v>
      </c>
      <c r="I676" s="13">
        <v>2.0</v>
      </c>
      <c r="J676" s="13">
        <v>0.0</v>
      </c>
      <c r="K676" s="28" t="s">
        <v>848</v>
      </c>
      <c r="L676" s="30">
        <v>42605.0</v>
      </c>
      <c r="M676" s="29" t="s">
        <v>425</v>
      </c>
      <c r="N676" s="29" t="s">
        <v>837</v>
      </c>
      <c r="O676" s="29">
        <v>0.9994</v>
      </c>
    </row>
    <row r="677" ht="15.75" customHeight="1">
      <c r="A677" s="28" t="s">
        <v>849</v>
      </c>
      <c r="B677" s="24">
        <v>1.142</v>
      </c>
      <c r="C677" s="24"/>
      <c r="D677" s="13">
        <v>0.5356</v>
      </c>
      <c r="E677" s="13">
        <v>1.0</v>
      </c>
      <c r="F677" s="13">
        <v>1.0</v>
      </c>
      <c r="G677" s="28" t="s">
        <v>809</v>
      </c>
      <c r="H677" s="13">
        <v>-3.1</v>
      </c>
      <c r="I677" s="13">
        <v>2.0</v>
      </c>
      <c r="J677" s="13">
        <v>0.0</v>
      </c>
      <c r="K677" s="28" t="s">
        <v>850</v>
      </c>
      <c r="L677" s="30">
        <v>42605.0</v>
      </c>
      <c r="M677" s="29" t="s">
        <v>425</v>
      </c>
      <c r="N677" s="29" t="s">
        <v>837</v>
      </c>
      <c r="O677" s="29">
        <v>0.9994</v>
      </c>
    </row>
    <row r="678" ht="15.75" customHeight="1">
      <c r="A678" s="28" t="s">
        <v>847</v>
      </c>
      <c r="B678" s="24">
        <v>1.883</v>
      </c>
      <c r="C678" s="24">
        <f>AVERAGE(B678:B679)</f>
        <v>1.877</v>
      </c>
      <c r="D678" s="13">
        <v>0.4425</v>
      </c>
      <c r="E678" s="31">
        <v>2.0</v>
      </c>
      <c r="F678" s="13">
        <v>1.0</v>
      </c>
      <c r="G678" s="28" t="s">
        <v>381</v>
      </c>
      <c r="H678" s="13">
        <v>0.0</v>
      </c>
      <c r="I678" s="13">
        <v>2.0</v>
      </c>
      <c r="J678" s="13">
        <v>0.0</v>
      </c>
      <c r="K678" s="28" t="s">
        <v>851</v>
      </c>
      <c r="L678" s="30">
        <v>42605.0</v>
      </c>
      <c r="M678" s="29" t="s">
        <v>425</v>
      </c>
      <c r="N678" s="29" t="s">
        <v>837</v>
      </c>
      <c r="O678" s="29">
        <v>0.9994</v>
      </c>
    </row>
    <row r="679" ht="15.75" customHeight="1">
      <c r="A679" s="28" t="s">
        <v>849</v>
      </c>
      <c r="B679" s="24">
        <v>1.871</v>
      </c>
      <c r="C679" s="24"/>
      <c r="D679" s="13">
        <v>0.4397</v>
      </c>
      <c r="E679" s="31">
        <v>2.0</v>
      </c>
      <c r="F679" s="13">
        <v>1.0</v>
      </c>
      <c r="G679" s="28" t="s">
        <v>381</v>
      </c>
      <c r="H679" s="13">
        <v>0.64</v>
      </c>
      <c r="I679" s="13">
        <v>2.0</v>
      </c>
      <c r="J679" s="13">
        <v>0.0</v>
      </c>
      <c r="K679" s="28" t="s">
        <v>852</v>
      </c>
      <c r="L679" s="30">
        <v>42605.0</v>
      </c>
      <c r="M679" s="29" t="s">
        <v>425</v>
      </c>
      <c r="N679" s="29" t="s">
        <v>837</v>
      </c>
      <c r="O679" s="29">
        <v>0.9994</v>
      </c>
    </row>
    <row r="680" ht="15.75" customHeight="1">
      <c r="A680" s="28" t="s">
        <v>853</v>
      </c>
      <c r="B680" s="24">
        <v>0.169</v>
      </c>
      <c r="C680" s="24">
        <f>AVERAGE(B680:B681)</f>
        <v>0.1665</v>
      </c>
      <c r="D680" s="13">
        <v>0.0837</v>
      </c>
      <c r="E680" s="13">
        <v>1.0</v>
      </c>
      <c r="F680" s="13">
        <v>1.0</v>
      </c>
      <c r="H680" s="13">
        <v>0.0</v>
      </c>
      <c r="I680" s="13">
        <v>3.0</v>
      </c>
      <c r="J680" s="13">
        <v>0.0</v>
      </c>
      <c r="K680" s="28" t="s">
        <v>854</v>
      </c>
      <c r="L680" s="30">
        <v>42605.0</v>
      </c>
      <c r="M680" s="29" t="s">
        <v>425</v>
      </c>
      <c r="N680" s="29" t="s">
        <v>837</v>
      </c>
      <c r="O680" s="29">
        <v>0.9994</v>
      </c>
    </row>
    <row r="681" ht="15.75" customHeight="1">
      <c r="A681" s="28" t="s">
        <v>855</v>
      </c>
      <c r="B681" s="24">
        <v>0.164</v>
      </c>
      <c r="C681" s="24"/>
      <c r="D681" s="13">
        <v>0.0815</v>
      </c>
      <c r="E681" s="13">
        <v>1.0</v>
      </c>
      <c r="F681" s="13">
        <v>1.0</v>
      </c>
      <c r="H681" s="13">
        <v>2.84</v>
      </c>
      <c r="I681" s="13">
        <v>3.0</v>
      </c>
      <c r="J681" s="13">
        <v>0.0</v>
      </c>
      <c r="K681" s="28" t="s">
        <v>856</v>
      </c>
      <c r="L681" s="30">
        <v>42605.0</v>
      </c>
      <c r="M681" s="29" t="s">
        <v>425</v>
      </c>
      <c r="N681" s="29" t="s">
        <v>837</v>
      </c>
      <c r="O681" s="29">
        <v>0.9994</v>
      </c>
    </row>
    <row r="682" ht="15.75" customHeight="1">
      <c r="A682" s="28" t="s">
        <v>857</v>
      </c>
      <c r="B682" s="24">
        <v>0.271</v>
      </c>
      <c r="C682" s="24">
        <f>AVERAGE(B682:B683)</f>
        <v>0.2695</v>
      </c>
      <c r="D682" s="13">
        <v>0.1309</v>
      </c>
      <c r="E682" s="13">
        <v>1.0</v>
      </c>
      <c r="F682" s="13">
        <v>1.0</v>
      </c>
      <c r="H682" s="13">
        <v>0.0</v>
      </c>
      <c r="I682" s="13">
        <v>4.0</v>
      </c>
      <c r="J682" s="13">
        <v>0.0</v>
      </c>
      <c r="K682" s="28" t="s">
        <v>858</v>
      </c>
      <c r="L682" s="30">
        <v>42605.0</v>
      </c>
      <c r="M682" s="29" t="s">
        <v>425</v>
      </c>
      <c r="N682" s="29" t="s">
        <v>837</v>
      </c>
      <c r="O682" s="29">
        <v>0.9994</v>
      </c>
    </row>
    <row r="683" ht="15.75" customHeight="1">
      <c r="A683" s="28" t="s">
        <v>859</v>
      </c>
      <c r="B683" s="24">
        <v>0.268</v>
      </c>
      <c r="C683" s="24"/>
      <c r="D683" s="13">
        <v>0.1294</v>
      </c>
      <c r="E683" s="13">
        <v>1.0</v>
      </c>
      <c r="F683" s="13">
        <v>1.0</v>
      </c>
      <c r="H683" s="13">
        <v>1.2</v>
      </c>
      <c r="I683" s="13">
        <v>4.0</v>
      </c>
      <c r="J683" s="13">
        <v>0.0</v>
      </c>
      <c r="K683" s="28" t="s">
        <v>860</v>
      </c>
      <c r="L683" s="30">
        <v>42605.0</v>
      </c>
      <c r="M683" s="29" t="s">
        <v>425</v>
      </c>
      <c r="N683" s="29" t="s">
        <v>837</v>
      </c>
      <c r="O683" s="29">
        <v>0.9994</v>
      </c>
    </row>
    <row r="684" ht="15.75" customHeight="1">
      <c r="A684" s="28" t="s">
        <v>861</v>
      </c>
      <c r="B684" s="24">
        <v>0.173</v>
      </c>
      <c r="C684" s="24">
        <f>AVERAGE(B684:B685)</f>
        <v>0.174</v>
      </c>
      <c r="D684" s="13">
        <v>0.0854</v>
      </c>
      <c r="E684" s="13">
        <v>1.0</v>
      </c>
      <c r="F684" s="13">
        <v>1.0</v>
      </c>
      <c r="H684" s="13">
        <v>0.0</v>
      </c>
      <c r="I684" s="13">
        <v>5.0</v>
      </c>
      <c r="J684" s="13">
        <v>0.0</v>
      </c>
      <c r="K684" s="28" t="s">
        <v>862</v>
      </c>
      <c r="L684" s="30">
        <v>42605.0</v>
      </c>
      <c r="M684" s="29" t="s">
        <v>425</v>
      </c>
      <c r="N684" s="29" t="s">
        <v>837</v>
      </c>
      <c r="O684" s="29">
        <v>0.9994</v>
      </c>
    </row>
    <row r="685" ht="15.75" customHeight="1">
      <c r="A685" s="28" t="s">
        <v>863</v>
      </c>
      <c r="B685" s="24">
        <v>0.175</v>
      </c>
      <c r="C685" s="24"/>
      <c r="D685" s="13">
        <v>0.0863</v>
      </c>
      <c r="E685" s="13">
        <v>1.0</v>
      </c>
      <c r="F685" s="13">
        <v>1.0</v>
      </c>
      <c r="H685" s="13">
        <v>-1.12</v>
      </c>
      <c r="I685" s="13">
        <v>5.0</v>
      </c>
      <c r="J685" s="13">
        <v>0.0</v>
      </c>
      <c r="K685" s="28" t="s">
        <v>864</v>
      </c>
      <c r="L685" s="30">
        <v>42605.0</v>
      </c>
      <c r="M685" s="29" t="s">
        <v>425</v>
      </c>
      <c r="N685" s="29" t="s">
        <v>837</v>
      </c>
      <c r="O685" s="29">
        <v>0.9994</v>
      </c>
    </row>
    <row r="686" ht="15.75" customHeight="1">
      <c r="A686" s="28" t="s">
        <v>865</v>
      </c>
      <c r="B686" s="24">
        <v>1.998</v>
      </c>
      <c r="C686" s="24"/>
      <c r="D686" s="13">
        <v>0.9331</v>
      </c>
      <c r="E686" s="13">
        <v>1.0</v>
      </c>
      <c r="F686" s="13">
        <v>1.0</v>
      </c>
      <c r="G686" s="28" t="s">
        <v>809</v>
      </c>
      <c r="H686" s="13">
        <v>0.0</v>
      </c>
      <c r="I686" s="13">
        <v>6.0</v>
      </c>
      <c r="J686" s="13">
        <v>0.0</v>
      </c>
      <c r="K686" s="28" t="s">
        <v>866</v>
      </c>
      <c r="L686" s="30">
        <v>42605.0</v>
      </c>
      <c r="M686" s="29" t="s">
        <v>425</v>
      </c>
      <c r="N686" s="29" t="s">
        <v>837</v>
      </c>
      <c r="O686" s="29">
        <v>0.9994</v>
      </c>
    </row>
    <row r="687" ht="15.75" customHeight="1">
      <c r="A687" s="28" t="s">
        <v>867</v>
      </c>
      <c r="B687" s="24">
        <v>1.981</v>
      </c>
      <c r="C687" s="24"/>
      <c r="D687" s="13">
        <v>0.9252</v>
      </c>
      <c r="E687" s="13">
        <v>1.0</v>
      </c>
      <c r="F687" s="13">
        <v>1.0</v>
      </c>
      <c r="G687" s="28" t="s">
        <v>809</v>
      </c>
      <c r="H687" s="13">
        <v>0.85</v>
      </c>
      <c r="I687" s="13">
        <v>6.0</v>
      </c>
      <c r="J687" s="13">
        <v>0.0</v>
      </c>
      <c r="K687" s="28" t="s">
        <v>868</v>
      </c>
      <c r="L687" s="30">
        <v>42605.0</v>
      </c>
      <c r="M687" s="29" t="s">
        <v>425</v>
      </c>
      <c r="N687" s="29" t="s">
        <v>837</v>
      </c>
      <c r="O687" s="29">
        <v>0.9994</v>
      </c>
    </row>
    <row r="688" ht="15.75" customHeight="1">
      <c r="A688" s="28" t="s">
        <v>865</v>
      </c>
      <c r="B688" s="24">
        <v>2.889</v>
      </c>
      <c r="C688" s="24"/>
      <c r="D688" s="13">
        <v>0.676</v>
      </c>
      <c r="E688" s="31">
        <v>2.0</v>
      </c>
      <c r="F688" s="13">
        <v>1.0</v>
      </c>
      <c r="G688" s="28" t="s">
        <v>809</v>
      </c>
      <c r="H688" s="13">
        <v>0.0</v>
      </c>
      <c r="I688" s="13">
        <v>6.0</v>
      </c>
      <c r="J688" s="13">
        <v>0.0</v>
      </c>
      <c r="K688" s="28" t="s">
        <v>869</v>
      </c>
      <c r="L688" s="30">
        <v>42605.0</v>
      </c>
      <c r="M688" s="29" t="s">
        <v>425</v>
      </c>
      <c r="N688" s="29" t="s">
        <v>837</v>
      </c>
      <c r="O688" s="29">
        <v>0.9994</v>
      </c>
    </row>
    <row r="689" ht="15.75" customHeight="1">
      <c r="A689" s="28" t="s">
        <v>867</v>
      </c>
      <c r="B689" s="24">
        <v>2.826</v>
      </c>
      <c r="C689" s="24"/>
      <c r="D689" s="13">
        <v>0.6614</v>
      </c>
      <c r="E689" s="31">
        <v>2.0</v>
      </c>
      <c r="F689" s="13">
        <v>1.0</v>
      </c>
      <c r="G689" s="28" t="s">
        <v>809</v>
      </c>
      <c r="H689" s="13">
        <v>2.2</v>
      </c>
      <c r="I689" s="13">
        <v>6.0</v>
      </c>
      <c r="J689" s="13">
        <v>0.0</v>
      </c>
      <c r="K689" s="28" t="s">
        <v>870</v>
      </c>
      <c r="L689" s="30">
        <v>42605.0</v>
      </c>
      <c r="M689" s="29" t="s">
        <v>425</v>
      </c>
      <c r="N689" s="29" t="s">
        <v>837</v>
      </c>
      <c r="O689" s="29">
        <v>0.9994</v>
      </c>
    </row>
    <row r="690" ht="15.75" customHeight="1">
      <c r="A690" s="28" t="s">
        <v>39</v>
      </c>
      <c r="B690" s="24">
        <v>0.004</v>
      </c>
      <c r="C690" s="24"/>
      <c r="D690" s="13">
        <v>0.0071</v>
      </c>
      <c r="E690" s="13">
        <v>1.0</v>
      </c>
      <c r="F690" s="13">
        <v>1.0</v>
      </c>
      <c r="H690" s="13">
        <v>0.0</v>
      </c>
      <c r="I690" s="28" t="s">
        <v>41</v>
      </c>
      <c r="J690" s="13">
        <v>3.0</v>
      </c>
      <c r="K690" s="28" t="s">
        <v>871</v>
      </c>
      <c r="L690" s="30">
        <v>42605.0</v>
      </c>
      <c r="M690" s="29" t="s">
        <v>425</v>
      </c>
      <c r="N690" s="29" t="s">
        <v>837</v>
      </c>
      <c r="O690" s="29">
        <v>0.9994</v>
      </c>
    </row>
    <row r="691" ht="15.75" customHeight="1">
      <c r="A691" s="28" t="s">
        <v>45</v>
      </c>
      <c r="B691" s="24">
        <v>0.546</v>
      </c>
      <c r="C691" s="24"/>
      <c r="D691" s="13">
        <v>0.2587</v>
      </c>
      <c r="E691" s="13">
        <v>1.0</v>
      </c>
      <c r="F691" s="13">
        <v>1.0</v>
      </c>
      <c r="H691" s="13">
        <v>54.59</v>
      </c>
      <c r="I691" s="28" t="s">
        <v>46</v>
      </c>
      <c r="J691" s="13">
        <v>3.0</v>
      </c>
      <c r="K691" s="28" t="s">
        <v>872</v>
      </c>
      <c r="L691" s="30">
        <v>42605.0</v>
      </c>
      <c r="M691" s="29" t="s">
        <v>425</v>
      </c>
      <c r="N691" s="29" t="s">
        <v>837</v>
      </c>
      <c r="O691" s="29">
        <v>0.9994</v>
      </c>
    </row>
    <row r="692" ht="15.75" customHeight="1">
      <c r="A692" s="28" t="s">
        <v>865</v>
      </c>
      <c r="B692" s="24">
        <v>4.755</v>
      </c>
      <c r="C692" s="24">
        <f>AVERAGE(B692:B693)</f>
        <v>4.747</v>
      </c>
      <c r="D692" s="13">
        <v>0.4468</v>
      </c>
      <c r="E692" s="31">
        <v>5.0</v>
      </c>
      <c r="F692" s="13">
        <v>1.0</v>
      </c>
      <c r="G692" s="28" t="s">
        <v>381</v>
      </c>
      <c r="H692" s="13">
        <v>0.0</v>
      </c>
      <c r="I692" s="13">
        <v>6.0</v>
      </c>
      <c r="J692" s="13">
        <v>0.0</v>
      </c>
      <c r="K692" s="28" t="s">
        <v>582</v>
      </c>
      <c r="L692" s="30">
        <v>42605.0</v>
      </c>
      <c r="M692" s="29" t="s">
        <v>425</v>
      </c>
      <c r="N692" s="29" t="s">
        <v>837</v>
      </c>
      <c r="O692" s="29">
        <v>0.9994</v>
      </c>
    </row>
    <row r="693" ht="15.75" customHeight="1">
      <c r="A693" s="28" t="s">
        <v>867</v>
      </c>
      <c r="B693" s="24">
        <v>4.739</v>
      </c>
      <c r="C693" s="24"/>
      <c r="D693" s="13">
        <v>0.4453</v>
      </c>
      <c r="E693" s="31">
        <v>5.0</v>
      </c>
      <c r="F693" s="13">
        <v>1.0</v>
      </c>
      <c r="G693" s="28" t="s">
        <v>381</v>
      </c>
      <c r="H693" s="13">
        <v>0.34</v>
      </c>
      <c r="I693" s="13">
        <v>6.0</v>
      </c>
      <c r="J693" s="13">
        <v>0.0</v>
      </c>
      <c r="K693" s="28" t="s">
        <v>873</v>
      </c>
      <c r="L693" s="30">
        <v>42605.0</v>
      </c>
      <c r="M693" s="29" t="s">
        <v>425</v>
      </c>
      <c r="N693" s="29" t="s">
        <v>837</v>
      </c>
      <c r="O693" s="29">
        <v>0.9994</v>
      </c>
    </row>
    <row r="694" ht="15.75" customHeight="1">
      <c r="A694" s="28" t="s">
        <v>874</v>
      </c>
      <c r="B694" s="24">
        <v>0.226</v>
      </c>
      <c r="C694" s="24">
        <f>AVERAGE(B694:B695)</f>
        <v>0.226</v>
      </c>
      <c r="D694" s="13">
        <v>0.11</v>
      </c>
      <c r="E694" s="13">
        <v>1.0</v>
      </c>
      <c r="F694" s="13">
        <v>1.0</v>
      </c>
      <c r="H694" s="13">
        <v>0.0</v>
      </c>
      <c r="I694" s="13">
        <v>7.0</v>
      </c>
      <c r="J694" s="13">
        <v>0.0</v>
      </c>
      <c r="K694" s="28" t="s">
        <v>875</v>
      </c>
      <c r="L694" s="30">
        <v>42605.0</v>
      </c>
      <c r="M694" s="29" t="s">
        <v>425</v>
      </c>
      <c r="N694" s="29" t="s">
        <v>837</v>
      </c>
      <c r="O694" s="29">
        <v>0.9994</v>
      </c>
    </row>
    <row r="695" ht="15.75" customHeight="1">
      <c r="A695" s="28" t="s">
        <v>876</v>
      </c>
      <c r="B695" s="24">
        <v>0.226</v>
      </c>
      <c r="C695" s="24"/>
      <c r="D695" s="13">
        <v>0.11</v>
      </c>
      <c r="E695" s="13">
        <v>1.0</v>
      </c>
      <c r="F695" s="13">
        <v>1.0</v>
      </c>
      <c r="H695" s="13">
        <v>0.0</v>
      </c>
      <c r="I695" s="13">
        <v>7.0</v>
      </c>
      <c r="J695" s="13">
        <v>0.0</v>
      </c>
      <c r="K695" s="28" t="s">
        <v>877</v>
      </c>
      <c r="L695" s="30">
        <v>42605.0</v>
      </c>
      <c r="M695" s="29" t="s">
        <v>425</v>
      </c>
      <c r="N695" s="29" t="s">
        <v>837</v>
      </c>
      <c r="O695" s="29">
        <v>0.9994</v>
      </c>
    </row>
    <row r="696" ht="15.75" customHeight="1">
      <c r="A696" s="28" t="s">
        <v>878</v>
      </c>
      <c r="B696" s="24">
        <v>1.326</v>
      </c>
      <c r="C696" s="24"/>
      <c r="D696" s="13">
        <v>0.621</v>
      </c>
      <c r="E696" s="13">
        <v>1.0</v>
      </c>
      <c r="F696" s="13">
        <v>1.0</v>
      </c>
      <c r="G696" s="28" t="s">
        <v>374</v>
      </c>
      <c r="H696" s="13">
        <v>0.0</v>
      </c>
      <c r="I696" s="13">
        <v>8.0</v>
      </c>
      <c r="J696" s="13">
        <v>0.0</v>
      </c>
      <c r="K696" s="28" t="s">
        <v>879</v>
      </c>
      <c r="L696" s="30">
        <v>42605.0</v>
      </c>
      <c r="M696" s="29" t="s">
        <v>425</v>
      </c>
      <c r="N696" s="29" t="s">
        <v>837</v>
      </c>
      <c r="O696" s="29">
        <v>0.9994</v>
      </c>
    </row>
    <row r="697" ht="15.75" customHeight="1">
      <c r="A697" s="28" t="s">
        <v>880</v>
      </c>
      <c r="B697" s="24">
        <v>1.301</v>
      </c>
      <c r="C697" s="24"/>
      <c r="D697" s="13">
        <v>0.6096</v>
      </c>
      <c r="E697" s="13">
        <v>1.0</v>
      </c>
      <c r="F697" s="13">
        <v>1.0</v>
      </c>
      <c r="G697" s="28" t="s">
        <v>809</v>
      </c>
      <c r="H697" s="13">
        <v>1.87</v>
      </c>
      <c r="I697" s="13">
        <v>8.0</v>
      </c>
      <c r="J697" s="13">
        <v>0.0</v>
      </c>
      <c r="K697" s="28" t="s">
        <v>881</v>
      </c>
      <c r="L697" s="30">
        <v>42605.0</v>
      </c>
      <c r="M697" s="29" t="s">
        <v>425</v>
      </c>
      <c r="N697" s="29" t="s">
        <v>837</v>
      </c>
      <c r="O697" s="29">
        <v>0.9994</v>
      </c>
    </row>
    <row r="698" ht="15.75" customHeight="1">
      <c r="A698" s="28" t="s">
        <v>878</v>
      </c>
      <c r="B698" s="24">
        <v>1.998</v>
      </c>
      <c r="C698" s="24">
        <f>AVERAGE(B698:B699)</f>
        <v>2.007</v>
      </c>
      <c r="D698" s="13">
        <v>0.4691</v>
      </c>
      <c r="E698" s="31">
        <v>2.0</v>
      </c>
      <c r="F698" s="13">
        <v>1.0</v>
      </c>
      <c r="G698" s="28" t="s">
        <v>882</v>
      </c>
      <c r="H698" s="13">
        <v>0.0</v>
      </c>
      <c r="I698" s="13">
        <v>8.0</v>
      </c>
      <c r="J698" s="13">
        <v>0.0</v>
      </c>
      <c r="K698" s="28" t="s">
        <v>883</v>
      </c>
      <c r="L698" s="30">
        <v>42605.0</v>
      </c>
      <c r="M698" s="29" t="s">
        <v>425</v>
      </c>
      <c r="N698" s="29" t="s">
        <v>837</v>
      </c>
      <c r="O698" s="29">
        <v>0.9994</v>
      </c>
    </row>
    <row r="699" ht="15.75" customHeight="1">
      <c r="A699" s="28" t="s">
        <v>880</v>
      </c>
      <c r="B699" s="24">
        <v>2.016</v>
      </c>
      <c r="C699" s="24"/>
      <c r="D699" s="13">
        <v>0.4732</v>
      </c>
      <c r="E699" s="31">
        <v>2.0</v>
      </c>
      <c r="F699" s="13">
        <v>1.0</v>
      </c>
      <c r="G699" s="28" t="s">
        <v>374</v>
      </c>
      <c r="H699" s="13">
        <v>-0.88</v>
      </c>
      <c r="I699" s="13">
        <v>8.0</v>
      </c>
      <c r="J699" s="13">
        <v>0.0</v>
      </c>
      <c r="K699" s="28" t="s">
        <v>884</v>
      </c>
      <c r="L699" s="30">
        <v>42605.0</v>
      </c>
      <c r="M699" s="29" t="s">
        <v>425</v>
      </c>
      <c r="N699" s="29" t="s">
        <v>837</v>
      </c>
      <c r="O699" s="29">
        <v>0.9994</v>
      </c>
    </row>
    <row r="700" ht="15.75" customHeight="1">
      <c r="A700" s="28" t="s">
        <v>885</v>
      </c>
      <c r="B700" s="24">
        <v>0.657</v>
      </c>
      <c r="C700" s="24">
        <f>AVERAGE(B700:B701)</f>
        <v>0.6565</v>
      </c>
      <c r="D700" s="13">
        <v>0.3101</v>
      </c>
      <c r="E700" s="13">
        <v>1.0</v>
      </c>
      <c r="F700" s="13">
        <v>1.0</v>
      </c>
      <c r="H700" s="13">
        <v>0.0</v>
      </c>
      <c r="I700" s="13">
        <v>9.0</v>
      </c>
      <c r="J700" s="13">
        <v>0.0</v>
      </c>
      <c r="K700" s="28" t="s">
        <v>886</v>
      </c>
      <c r="L700" s="30">
        <v>42605.0</v>
      </c>
      <c r="M700" s="29" t="s">
        <v>425</v>
      </c>
      <c r="N700" s="29" t="s">
        <v>837</v>
      </c>
      <c r="O700" s="29">
        <v>0.9994</v>
      </c>
    </row>
    <row r="701" ht="15.75" customHeight="1">
      <c r="A701" s="28" t="s">
        <v>887</v>
      </c>
      <c r="B701" s="24">
        <v>0.656</v>
      </c>
      <c r="C701" s="24"/>
      <c r="D701" s="13">
        <v>0.31</v>
      </c>
      <c r="E701" s="13">
        <v>1.0</v>
      </c>
      <c r="F701" s="13">
        <v>1.0</v>
      </c>
      <c r="H701" s="13">
        <v>0.03</v>
      </c>
      <c r="I701" s="13">
        <v>9.0</v>
      </c>
      <c r="J701" s="13">
        <v>0.0</v>
      </c>
      <c r="K701" s="28" t="s">
        <v>888</v>
      </c>
      <c r="L701" s="30">
        <v>42605.0</v>
      </c>
      <c r="M701" s="29" t="s">
        <v>425</v>
      </c>
      <c r="N701" s="29" t="s">
        <v>837</v>
      </c>
      <c r="O701" s="29">
        <v>0.9994</v>
      </c>
    </row>
    <row r="702" ht="15.75" customHeight="1">
      <c r="A702" s="28" t="s">
        <v>889</v>
      </c>
      <c r="B702" s="24">
        <v>1.186</v>
      </c>
      <c r="C702" s="24"/>
      <c r="D702" s="13">
        <v>0.5561</v>
      </c>
      <c r="E702" s="13">
        <v>1.0</v>
      </c>
      <c r="F702" s="13">
        <v>1.0</v>
      </c>
      <c r="G702" s="28" t="s">
        <v>809</v>
      </c>
      <c r="H702" s="13">
        <v>0.0</v>
      </c>
      <c r="I702" s="13">
        <v>10.0</v>
      </c>
      <c r="J702" s="13">
        <v>0.0</v>
      </c>
      <c r="K702" s="28" t="s">
        <v>890</v>
      </c>
      <c r="L702" s="30">
        <v>42605.0</v>
      </c>
      <c r="M702" s="29" t="s">
        <v>425</v>
      </c>
      <c r="N702" s="29" t="s">
        <v>837</v>
      </c>
      <c r="O702" s="29">
        <v>0.9994</v>
      </c>
    </row>
    <row r="703" ht="15.75" customHeight="1">
      <c r="A703" s="28" t="s">
        <v>891</v>
      </c>
      <c r="B703" s="24">
        <v>1.186</v>
      </c>
      <c r="C703" s="24"/>
      <c r="D703" s="13">
        <v>0.5559</v>
      </c>
      <c r="E703" s="13">
        <v>1.0</v>
      </c>
      <c r="F703" s="13">
        <v>1.0</v>
      </c>
      <c r="G703" s="28" t="s">
        <v>809</v>
      </c>
      <c r="H703" s="13">
        <v>0.04</v>
      </c>
      <c r="I703" s="13">
        <v>10.0</v>
      </c>
      <c r="J703" s="13">
        <v>0.0</v>
      </c>
      <c r="K703" s="28" t="s">
        <v>892</v>
      </c>
      <c r="L703" s="30">
        <v>42605.0</v>
      </c>
      <c r="M703" s="29" t="s">
        <v>425</v>
      </c>
      <c r="N703" s="29" t="s">
        <v>837</v>
      </c>
      <c r="O703" s="29">
        <v>0.9994</v>
      </c>
    </row>
    <row r="704" ht="15.75" customHeight="1">
      <c r="A704" s="28" t="s">
        <v>889</v>
      </c>
      <c r="B704" s="24">
        <v>1.906</v>
      </c>
      <c r="C704" s="24">
        <f>AVERAGE(B704:B705)</f>
        <v>1.907</v>
      </c>
      <c r="D704" s="13">
        <v>0.4477</v>
      </c>
      <c r="E704" s="31">
        <v>2.0</v>
      </c>
      <c r="F704" s="13">
        <v>1.0</v>
      </c>
      <c r="G704" s="28" t="s">
        <v>381</v>
      </c>
      <c r="H704" s="13">
        <v>0.0</v>
      </c>
      <c r="I704" s="13">
        <v>10.0</v>
      </c>
      <c r="J704" s="13">
        <v>0.0</v>
      </c>
      <c r="K704" s="28" t="s">
        <v>893</v>
      </c>
      <c r="L704" s="30">
        <v>42605.0</v>
      </c>
      <c r="M704" s="29" t="s">
        <v>425</v>
      </c>
      <c r="N704" s="29" t="s">
        <v>837</v>
      </c>
      <c r="O704" s="29">
        <v>0.9994</v>
      </c>
    </row>
    <row r="705" ht="15.75" customHeight="1">
      <c r="A705" s="28" t="s">
        <v>891</v>
      </c>
      <c r="B705" s="24">
        <v>1.908</v>
      </c>
      <c r="C705" s="24"/>
      <c r="D705" s="13">
        <v>0.4482</v>
      </c>
      <c r="E705" s="31">
        <v>2.0</v>
      </c>
      <c r="F705" s="13">
        <v>1.0</v>
      </c>
      <c r="G705" s="28" t="s">
        <v>381</v>
      </c>
      <c r="H705" s="13">
        <v>-0.11</v>
      </c>
      <c r="I705" s="13">
        <v>10.0</v>
      </c>
      <c r="J705" s="13">
        <v>0.0</v>
      </c>
      <c r="K705" s="28" t="s">
        <v>894</v>
      </c>
      <c r="L705" s="30">
        <v>42605.0</v>
      </c>
      <c r="M705" s="29" t="s">
        <v>425</v>
      </c>
      <c r="N705" s="29" t="s">
        <v>837</v>
      </c>
      <c r="O705" s="29">
        <v>0.9994</v>
      </c>
    </row>
    <row r="706" ht="15.75" customHeight="1">
      <c r="A706" s="28" t="s">
        <v>895</v>
      </c>
      <c r="B706" s="24">
        <v>0.947</v>
      </c>
      <c r="C706" s="24">
        <f>AVERAGE(B706:B707)</f>
        <v>0.932</v>
      </c>
      <c r="D706" s="13">
        <v>0.445</v>
      </c>
      <c r="E706" s="13">
        <v>1.0</v>
      </c>
      <c r="F706" s="13">
        <v>1.0</v>
      </c>
      <c r="H706" s="13">
        <v>0.0</v>
      </c>
      <c r="I706" s="13">
        <v>11.0</v>
      </c>
      <c r="J706" s="13">
        <v>0.0</v>
      </c>
      <c r="K706" s="28" t="s">
        <v>896</v>
      </c>
      <c r="L706" s="30">
        <v>42605.0</v>
      </c>
      <c r="M706" s="29" t="s">
        <v>425</v>
      </c>
      <c r="N706" s="29" t="s">
        <v>837</v>
      </c>
      <c r="O706" s="29">
        <v>0.9994</v>
      </c>
    </row>
    <row r="707" ht="15.75" customHeight="1">
      <c r="A707" s="28" t="s">
        <v>897</v>
      </c>
      <c r="B707" s="24">
        <v>0.917</v>
      </c>
      <c r="C707" s="24"/>
      <c r="D707" s="13">
        <v>0.4311</v>
      </c>
      <c r="E707" s="13">
        <v>1.0</v>
      </c>
      <c r="F707" s="13">
        <v>1.0</v>
      </c>
      <c r="H707" s="13">
        <v>3.21</v>
      </c>
      <c r="I707" s="13">
        <v>11.0</v>
      </c>
      <c r="J707" s="13">
        <v>0.0</v>
      </c>
      <c r="K707" s="28" t="s">
        <v>898</v>
      </c>
      <c r="L707" s="30">
        <v>42605.0</v>
      </c>
      <c r="M707" s="29" t="s">
        <v>425</v>
      </c>
      <c r="N707" s="29" t="s">
        <v>837</v>
      </c>
      <c r="O707" s="29">
        <v>0.9994</v>
      </c>
    </row>
    <row r="708" ht="15.75" customHeight="1">
      <c r="A708" s="28" t="s">
        <v>899</v>
      </c>
      <c r="B708" s="24">
        <v>1.651</v>
      </c>
      <c r="C708" s="24"/>
      <c r="D708" s="13">
        <v>0.7718</v>
      </c>
      <c r="E708" s="13">
        <v>1.0</v>
      </c>
      <c r="F708" s="13">
        <v>1.0</v>
      </c>
      <c r="G708" s="28" t="s">
        <v>809</v>
      </c>
      <c r="H708" s="13">
        <v>0.0</v>
      </c>
      <c r="I708" s="13">
        <v>12.0</v>
      </c>
      <c r="J708" s="13">
        <v>0.0</v>
      </c>
      <c r="K708" s="28" t="s">
        <v>900</v>
      </c>
      <c r="L708" s="30">
        <v>42605.0</v>
      </c>
      <c r="M708" s="29" t="s">
        <v>425</v>
      </c>
      <c r="N708" s="29" t="s">
        <v>837</v>
      </c>
      <c r="O708" s="29">
        <v>0.9994</v>
      </c>
    </row>
    <row r="709" ht="15.75" customHeight="1">
      <c r="A709" s="28" t="s">
        <v>901</v>
      </c>
      <c r="B709" s="24">
        <v>1.675</v>
      </c>
      <c r="C709" s="24"/>
      <c r="D709" s="13">
        <v>0.783</v>
      </c>
      <c r="E709" s="13">
        <v>1.0</v>
      </c>
      <c r="F709" s="13">
        <v>1.0</v>
      </c>
      <c r="G709" s="28" t="s">
        <v>809</v>
      </c>
      <c r="H709" s="13">
        <v>-1.45</v>
      </c>
      <c r="I709" s="13">
        <v>12.0</v>
      </c>
      <c r="J709" s="13">
        <v>0.0</v>
      </c>
      <c r="K709" s="28" t="s">
        <v>902</v>
      </c>
      <c r="L709" s="30">
        <v>42605.0</v>
      </c>
      <c r="M709" s="29" t="s">
        <v>425</v>
      </c>
      <c r="N709" s="29" t="s">
        <v>837</v>
      </c>
      <c r="O709" s="29">
        <v>0.9994</v>
      </c>
    </row>
    <row r="710" ht="15.75" customHeight="1">
      <c r="A710" s="28" t="s">
        <v>899</v>
      </c>
      <c r="B710" s="24">
        <v>2.475</v>
      </c>
      <c r="C710" s="24"/>
      <c r="D710" s="13">
        <v>0.5798</v>
      </c>
      <c r="E710" s="31">
        <v>2.0</v>
      </c>
      <c r="F710" s="13">
        <v>1.0</v>
      </c>
      <c r="G710" s="28" t="s">
        <v>809</v>
      </c>
      <c r="H710" s="13">
        <v>0.0</v>
      </c>
      <c r="I710" s="13">
        <v>12.0</v>
      </c>
      <c r="J710" s="13">
        <v>0.0</v>
      </c>
      <c r="K710" s="28" t="s">
        <v>903</v>
      </c>
      <c r="L710" s="30">
        <v>42605.0</v>
      </c>
      <c r="M710" s="29" t="s">
        <v>425</v>
      </c>
      <c r="N710" s="29" t="s">
        <v>837</v>
      </c>
      <c r="O710" s="29">
        <v>0.9994</v>
      </c>
    </row>
    <row r="711" ht="15.75" customHeight="1">
      <c r="A711" s="28" t="s">
        <v>901</v>
      </c>
      <c r="B711" s="24">
        <v>2.47</v>
      </c>
      <c r="C711" s="24"/>
      <c r="D711" s="13">
        <v>0.5787</v>
      </c>
      <c r="E711" s="31">
        <v>2.0</v>
      </c>
      <c r="F711" s="13">
        <v>1.0</v>
      </c>
      <c r="G711" s="28" t="s">
        <v>374</v>
      </c>
      <c r="H711" s="13">
        <v>0.19</v>
      </c>
      <c r="I711" s="13">
        <v>12.0</v>
      </c>
      <c r="J711" s="13">
        <v>0.0</v>
      </c>
      <c r="K711" s="28" t="s">
        <v>904</v>
      </c>
      <c r="L711" s="30">
        <v>42605.0</v>
      </c>
      <c r="M711" s="29" t="s">
        <v>425</v>
      </c>
      <c r="N711" s="29" t="s">
        <v>837</v>
      </c>
      <c r="O711" s="29">
        <v>0.9994</v>
      </c>
    </row>
    <row r="712" ht="15.75" customHeight="1">
      <c r="A712" s="28" t="s">
        <v>39</v>
      </c>
      <c r="B712" s="24">
        <v>0.004</v>
      </c>
      <c r="C712" s="24"/>
      <c r="D712" s="13">
        <v>0.0071</v>
      </c>
      <c r="E712" s="13">
        <v>1.0</v>
      </c>
      <c r="F712" s="13">
        <v>1.0</v>
      </c>
      <c r="H712" s="13">
        <v>0.0</v>
      </c>
      <c r="I712" s="28" t="s">
        <v>41</v>
      </c>
      <c r="J712" s="13">
        <v>3.0</v>
      </c>
      <c r="K712" s="28" t="s">
        <v>905</v>
      </c>
      <c r="L712" s="30">
        <v>42605.0</v>
      </c>
      <c r="M712" s="29" t="s">
        <v>425</v>
      </c>
      <c r="N712" s="29" t="s">
        <v>837</v>
      </c>
      <c r="O712" s="29">
        <v>0.9994</v>
      </c>
    </row>
    <row r="713" ht="15.75" customHeight="1">
      <c r="A713" s="28" t="s">
        <v>45</v>
      </c>
      <c r="B713" s="24">
        <v>0.555</v>
      </c>
      <c r="C713" s="24"/>
      <c r="D713" s="13">
        <v>0.2631</v>
      </c>
      <c r="E713" s="13">
        <v>1.0</v>
      </c>
      <c r="F713" s="13">
        <v>1.0</v>
      </c>
      <c r="H713" s="13">
        <v>55.54</v>
      </c>
      <c r="I713" s="28" t="s">
        <v>46</v>
      </c>
      <c r="J713" s="13">
        <v>3.0</v>
      </c>
      <c r="K713" s="28" t="s">
        <v>906</v>
      </c>
      <c r="L713" s="30">
        <v>42605.0</v>
      </c>
      <c r="M713" s="29" t="s">
        <v>425</v>
      </c>
      <c r="N713" s="29" t="s">
        <v>837</v>
      </c>
      <c r="O713" s="29">
        <v>0.9994</v>
      </c>
    </row>
    <row r="714" ht="15.75" customHeight="1">
      <c r="A714" s="28" t="s">
        <v>899</v>
      </c>
      <c r="B714" s="24">
        <v>3.604</v>
      </c>
      <c r="C714" s="24">
        <f>AVERAGE(B714:B715)</f>
        <v>3.598</v>
      </c>
      <c r="D714" s="13">
        <v>0.3399</v>
      </c>
      <c r="E714" s="31">
        <v>5.0</v>
      </c>
      <c r="F714" s="13">
        <v>1.0</v>
      </c>
      <c r="G714" s="28" t="s">
        <v>381</v>
      </c>
      <c r="H714" s="13">
        <v>0.0</v>
      </c>
      <c r="I714" s="13">
        <v>12.0</v>
      </c>
      <c r="J714" s="13">
        <v>0.0</v>
      </c>
      <c r="K714" s="28" t="s">
        <v>907</v>
      </c>
      <c r="L714" s="30">
        <v>42605.0</v>
      </c>
      <c r="M714" s="29" t="s">
        <v>425</v>
      </c>
      <c r="N714" s="29" t="s">
        <v>837</v>
      </c>
      <c r="O714" s="29">
        <v>0.9994</v>
      </c>
    </row>
    <row r="715" ht="15.75" customHeight="1">
      <c r="A715" s="28" t="s">
        <v>901</v>
      </c>
      <c r="B715" s="24">
        <v>3.592</v>
      </c>
      <c r="C715" s="24"/>
      <c r="D715" s="13">
        <v>0.3388</v>
      </c>
      <c r="E715" s="31">
        <v>5.0</v>
      </c>
      <c r="F715" s="13">
        <v>1.0</v>
      </c>
      <c r="G715" s="28" t="s">
        <v>381</v>
      </c>
      <c r="H715" s="13">
        <v>0.33</v>
      </c>
      <c r="I715" s="13">
        <v>12.0</v>
      </c>
      <c r="J715" s="13">
        <v>0.0</v>
      </c>
      <c r="K715" s="28" t="s">
        <v>908</v>
      </c>
      <c r="L715" s="30">
        <v>42605.0</v>
      </c>
      <c r="M715" s="29" t="s">
        <v>425</v>
      </c>
      <c r="N715" s="29" t="s">
        <v>837</v>
      </c>
      <c r="O715" s="29">
        <v>0.9994</v>
      </c>
    </row>
    <row r="716" ht="15.75" customHeight="1">
      <c r="A716" s="28" t="s">
        <v>909</v>
      </c>
      <c r="B716" s="24">
        <v>0.198</v>
      </c>
      <c r="C716" s="24">
        <f>AVERAGE(B716:B717)</f>
        <v>0.1995</v>
      </c>
      <c r="D716" s="13">
        <v>0.0971</v>
      </c>
      <c r="E716" s="13">
        <v>1.0</v>
      </c>
      <c r="F716" s="13">
        <v>1.0</v>
      </c>
      <c r="H716" s="13">
        <v>0.0</v>
      </c>
      <c r="I716" s="13">
        <v>13.0</v>
      </c>
      <c r="J716" s="13">
        <v>0.0</v>
      </c>
      <c r="K716" s="28" t="s">
        <v>910</v>
      </c>
      <c r="L716" s="30">
        <v>42605.0</v>
      </c>
      <c r="M716" s="29" t="s">
        <v>425</v>
      </c>
      <c r="N716" s="29" t="s">
        <v>837</v>
      </c>
      <c r="O716" s="29">
        <v>0.9994</v>
      </c>
    </row>
    <row r="717" ht="15.75" customHeight="1">
      <c r="A717" s="28" t="s">
        <v>911</v>
      </c>
      <c r="B717" s="24">
        <v>0.201</v>
      </c>
      <c r="C717" s="24"/>
      <c r="D717" s="13">
        <v>0.0986</v>
      </c>
      <c r="E717" s="13">
        <v>1.0</v>
      </c>
      <c r="F717" s="13">
        <v>1.0</v>
      </c>
      <c r="H717" s="13">
        <v>-1.62</v>
      </c>
      <c r="I717" s="13">
        <v>13.0</v>
      </c>
      <c r="J717" s="13">
        <v>0.0</v>
      </c>
      <c r="K717" s="28" t="s">
        <v>912</v>
      </c>
      <c r="L717" s="30">
        <v>42605.0</v>
      </c>
      <c r="M717" s="29" t="s">
        <v>425</v>
      </c>
      <c r="N717" s="29" t="s">
        <v>837</v>
      </c>
      <c r="O717" s="29">
        <v>0.9994</v>
      </c>
    </row>
    <row r="718" ht="15.75" customHeight="1">
      <c r="A718" s="28" t="s">
        <v>913</v>
      </c>
      <c r="B718" s="24">
        <v>0.248</v>
      </c>
      <c r="C718" s="24">
        <f>AVERAGE(B718:B719)</f>
        <v>0.2475</v>
      </c>
      <c r="D718" s="13">
        <v>0.1205</v>
      </c>
      <c r="E718" s="13">
        <v>1.0</v>
      </c>
      <c r="F718" s="13">
        <v>1.0</v>
      </c>
      <c r="H718" s="13">
        <v>0.0</v>
      </c>
      <c r="I718" s="13">
        <v>14.0</v>
      </c>
      <c r="J718" s="13">
        <v>0.0</v>
      </c>
      <c r="K718" s="28" t="s">
        <v>914</v>
      </c>
      <c r="L718" s="30">
        <v>42605.0</v>
      </c>
      <c r="M718" s="29" t="s">
        <v>425</v>
      </c>
      <c r="N718" s="29" t="s">
        <v>837</v>
      </c>
      <c r="O718" s="29">
        <v>0.9994</v>
      </c>
    </row>
    <row r="719" ht="15.75" customHeight="1">
      <c r="A719" s="28" t="s">
        <v>915</v>
      </c>
      <c r="B719" s="24">
        <v>0.247</v>
      </c>
      <c r="C719" s="24"/>
      <c r="D719" s="13">
        <v>0.1199</v>
      </c>
      <c r="E719" s="13">
        <v>1.0</v>
      </c>
      <c r="F719" s="13">
        <v>1.0</v>
      </c>
      <c r="H719" s="13">
        <v>0.52</v>
      </c>
      <c r="I719" s="13">
        <v>14.0</v>
      </c>
      <c r="J719" s="13">
        <v>0.0</v>
      </c>
      <c r="K719" s="28" t="s">
        <v>916</v>
      </c>
      <c r="L719" s="30">
        <v>42605.0</v>
      </c>
      <c r="M719" s="29" t="s">
        <v>425</v>
      </c>
      <c r="N719" s="29" t="s">
        <v>837</v>
      </c>
      <c r="O719" s="29">
        <v>0.9994</v>
      </c>
    </row>
    <row r="720" ht="15.75" customHeight="1">
      <c r="A720" s="28" t="s">
        <v>917</v>
      </c>
      <c r="B720" s="24">
        <v>0.122</v>
      </c>
      <c r="C720" s="24">
        <f>AVERAGE(B720:B721)</f>
        <v>0.122</v>
      </c>
      <c r="D720" s="13">
        <v>0.062</v>
      </c>
      <c r="E720" s="13">
        <v>1.0</v>
      </c>
      <c r="F720" s="13">
        <v>1.0</v>
      </c>
      <c r="H720" s="13">
        <v>0.0</v>
      </c>
      <c r="I720" s="13">
        <v>15.0</v>
      </c>
      <c r="J720" s="13">
        <v>0.0</v>
      </c>
      <c r="K720" s="28" t="s">
        <v>918</v>
      </c>
      <c r="L720" s="30">
        <v>42605.0</v>
      </c>
      <c r="M720" s="29" t="s">
        <v>425</v>
      </c>
      <c r="N720" s="29" t="s">
        <v>837</v>
      </c>
      <c r="O720" s="29">
        <v>0.9994</v>
      </c>
    </row>
    <row r="721" ht="15.75" customHeight="1">
      <c r="A721" s="28" t="s">
        <v>919</v>
      </c>
      <c r="B721" s="24">
        <v>0.122</v>
      </c>
      <c r="C721" s="24"/>
      <c r="D721" s="13">
        <v>0.0618</v>
      </c>
      <c r="E721" s="13">
        <v>1.0</v>
      </c>
      <c r="F721" s="13">
        <v>1.0</v>
      </c>
      <c r="H721" s="13">
        <v>0.35</v>
      </c>
      <c r="I721" s="13">
        <v>15.0</v>
      </c>
      <c r="J721" s="13">
        <v>0.0</v>
      </c>
      <c r="K721" s="28" t="s">
        <v>920</v>
      </c>
      <c r="L721" s="30">
        <v>42605.0</v>
      </c>
      <c r="M721" s="29" t="s">
        <v>425</v>
      </c>
      <c r="N721" s="29" t="s">
        <v>837</v>
      </c>
      <c r="O721" s="29">
        <v>0.9994</v>
      </c>
    </row>
    <row r="722" ht="15.75" customHeight="1">
      <c r="A722" s="28" t="s">
        <v>921</v>
      </c>
      <c r="B722" s="24">
        <v>0.365</v>
      </c>
      <c r="C722" s="24">
        <f>AVERAGE(B722:B723)</f>
        <v>0.3655</v>
      </c>
      <c r="D722" s="13">
        <v>0.1745</v>
      </c>
      <c r="E722" s="13">
        <v>1.0</v>
      </c>
      <c r="F722" s="13">
        <v>1.0</v>
      </c>
      <c r="H722" s="13">
        <v>0.0</v>
      </c>
      <c r="I722" s="13">
        <v>16.0</v>
      </c>
      <c r="J722" s="13">
        <v>0.0</v>
      </c>
      <c r="K722" s="28" t="s">
        <v>922</v>
      </c>
      <c r="L722" s="30">
        <v>42605.0</v>
      </c>
      <c r="M722" s="29" t="s">
        <v>425</v>
      </c>
      <c r="N722" s="29" t="s">
        <v>837</v>
      </c>
      <c r="O722" s="29">
        <v>0.9994</v>
      </c>
    </row>
    <row r="723" ht="15.75" customHeight="1">
      <c r="A723" s="28" t="s">
        <v>923</v>
      </c>
      <c r="B723" s="24">
        <v>0.366</v>
      </c>
      <c r="C723" s="24"/>
      <c r="D723" s="13">
        <v>0.1753</v>
      </c>
      <c r="E723" s="13">
        <v>1.0</v>
      </c>
      <c r="F723" s="13">
        <v>1.0</v>
      </c>
      <c r="H723" s="13">
        <v>-0.47</v>
      </c>
      <c r="I723" s="13">
        <v>16.0</v>
      </c>
      <c r="J723" s="13">
        <v>0.0</v>
      </c>
      <c r="K723" s="28" t="s">
        <v>924</v>
      </c>
      <c r="L723" s="30">
        <v>42605.0</v>
      </c>
      <c r="M723" s="29" t="s">
        <v>425</v>
      </c>
      <c r="N723" s="29" t="s">
        <v>837</v>
      </c>
      <c r="O723" s="29">
        <v>0.9994</v>
      </c>
    </row>
    <row r="724" ht="15.75" customHeight="1">
      <c r="A724" s="28" t="s">
        <v>925</v>
      </c>
      <c r="B724" s="24">
        <v>0.397</v>
      </c>
      <c r="C724" s="24">
        <f>AVERAGE(B724:B725)</f>
        <v>0.396</v>
      </c>
      <c r="D724" s="13">
        <v>0.1894</v>
      </c>
      <c r="E724" s="13">
        <v>1.0</v>
      </c>
      <c r="F724" s="13">
        <v>1.0</v>
      </c>
      <c r="H724" s="13">
        <v>0.0</v>
      </c>
      <c r="I724" s="13">
        <v>17.0</v>
      </c>
      <c r="J724" s="13">
        <v>0.0</v>
      </c>
      <c r="K724" s="28" t="s">
        <v>926</v>
      </c>
      <c r="L724" s="30">
        <v>42605.0</v>
      </c>
      <c r="M724" s="29" t="s">
        <v>425</v>
      </c>
      <c r="N724" s="29" t="s">
        <v>837</v>
      </c>
      <c r="O724" s="29">
        <v>0.9994</v>
      </c>
    </row>
    <row r="725" ht="15.75" customHeight="1">
      <c r="A725" s="28" t="s">
        <v>927</v>
      </c>
      <c r="B725" s="24">
        <v>0.395</v>
      </c>
      <c r="C725" s="24"/>
      <c r="D725" s="13">
        <v>0.1887</v>
      </c>
      <c r="E725" s="13">
        <v>1.0</v>
      </c>
      <c r="F725" s="13">
        <v>1.0</v>
      </c>
      <c r="H725" s="13">
        <v>0.38</v>
      </c>
      <c r="I725" s="13">
        <v>17.0</v>
      </c>
      <c r="J725" s="13">
        <v>0.0</v>
      </c>
      <c r="K725" s="28" t="s">
        <v>928</v>
      </c>
      <c r="L725" s="30">
        <v>42605.0</v>
      </c>
      <c r="M725" s="29" t="s">
        <v>425</v>
      </c>
      <c r="N725" s="29" t="s">
        <v>837</v>
      </c>
      <c r="O725" s="29">
        <v>0.9994</v>
      </c>
    </row>
    <row r="726" ht="15.75" customHeight="1">
      <c r="A726" s="28" t="s">
        <v>929</v>
      </c>
      <c r="B726" s="24">
        <v>0.412</v>
      </c>
      <c r="C726" s="24">
        <f>AVERAGE(B726:B727)</f>
        <v>0.4095</v>
      </c>
      <c r="D726" s="13">
        <v>0.1963</v>
      </c>
      <c r="E726" s="13">
        <v>1.0</v>
      </c>
      <c r="F726" s="13">
        <v>1.0</v>
      </c>
      <c r="H726" s="13">
        <v>0.0</v>
      </c>
      <c r="I726" s="13">
        <v>18.0</v>
      </c>
      <c r="J726" s="13">
        <v>0.0</v>
      </c>
      <c r="K726" s="28" t="s">
        <v>930</v>
      </c>
      <c r="L726" s="30">
        <v>42605.0</v>
      </c>
      <c r="M726" s="29" t="s">
        <v>425</v>
      </c>
      <c r="N726" s="29" t="s">
        <v>837</v>
      </c>
      <c r="O726" s="29">
        <v>0.9994</v>
      </c>
    </row>
    <row r="727" ht="15.75" customHeight="1">
      <c r="A727" s="28" t="s">
        <v>931</v>
      </c>
      <c r="B727" s="24">
        <v>0.407</v>
      </c>
      <c r="C727" s="24"/>
      <c r="D727" s="13">
        <v>0.194</v>
      </c>
      <c r="E727" s="13">
        <v>1.0</v>
      </c>
      <c r="F727" s="13">
        <v>1.0</v>
      </c>
      <c r="H727" s="13">
        <v>1.21</v>
      </c>
      <c r="I727" s="13">
        <v>18.0</v>
      </c>
      <c r="J727" s="13">
        <v>0.0</v>
      </c>
      <c r="K727" s="28" t="s">
        <v>932</v>
      </c>
      <c r="L727" s="30">
        <v>42605.0</v>
      </c>
      <c r="M727" s="29" t="s">
        <v>425</v>
      </c>
      <c r="N727" s="29" t="s">
        <v>837</v>
      </c>
      <c r="O727" s="29">
        <v>0.9994</v>
      </c>
    </row>
    <row r="728" ht="15.75" customHeight="1">
      <c r="A728" s="28" t="s">
        <v>39</v>
      </c>
      <c r="B728" s="24">
        <v>0.004</v>
      </c>
      <c r="C728" s="24"/>
      <c r="D728" s="13">
        <v>0.007</v>
      </c>
      <c r="E728" s="13">
        <v>1.0</v>
      </c>
      <c r="F728" s="13">
        <v>1.0</v>
      </c>
      <c r="H728" s="13">
        <v>0.0</v>
      </c>
      <c r="I728" s="28" t="s">
        <v>41</v>
      </c>
      <c r="J728" s="13">
        <v>3.0</v>
      </c>
      <c r="K728" s="28" t="s">
        <v>933</v>
      </c>
      <c r="L728" s="30">
        <v>42605.0</v>
      </c>
      <c r="M728" s="29" t="s">
        <v>425</v>
      </c>
      <c r="N728" s="29" t="s">
        <v>837</v>
      </c>
      <c r="O728" s="29">
        <v>0.9994</v>
      </c>
    </row>
    <row r="729" ht="15.75" customHeight="1">
      <c r="A729" s="28" t="s">
        <v>45</v>
      </c>
      <c r="B729" s="24">
        <v>0.558</v>
      </c>
      <c r="C729" s="24"/>
      <c r="D729" s="13">
        <v>0.2645</v>
      </c>
      <c r="E729" s="13">
        <v>1.0</v>
      </c>
      <c r="F729" s="13">
        <v>1.0</v>
      </c>
      <c r="H729" s="13">
        <v>55.84</v>
      </c>
      <c r="I729" s="28" t="s">
        <v>46</v>
      </c>
      <c r="J729" s="13">
        <v>3.0</v>
      </c>
      <c r="K729" s="28" t="s">
        <v>934</v>
      </c>
      <c r="L729" s="30">
        <v>42605.0</v>
      </c>
      <c r="M729" s="29" t="s">
        <v>425</v>
      </c>
      <c r="N729" s="29" t="s">
        <v>837</v>
      </c>
      <c r="O729" s="29">
        <v>0.9994</v>
      </c>
    </row>
    <row r="730" ht="15.75" customHeight="1">
      <c r="A730" s="28" t="s">
        <v>935</v>
      </c>
      <c r="B730" s="24">
        <v>1.203</v>
      </c>
      <c r="C730" s="24"/>
      <c r="D730" s="13">
        <v>0.5638</v>
      </c>
      <c r="E730" s="13">
        <v>1.0</v>
      </c>
      <c r="F730" s="13">
        <v>1.0</v>
      </c>
      <c r="G730" s="28" t="s">
        <v>374</v>
      </c>
      <c r="H730" s="13">
        <v>0.0</v>
      </c>
      <c r="I730" s="13">
        <v>19.0</v>
      </c>
      <c r="J730" s="13">
        <v>0.0</v>
      </c>
      <c r="K730" s="28" t="s">
        <v>936</v>
      </c>
      <c r="L730" s="30">
        <v>42605.0</v>
      </c>
      <c r="M730" s="29" t="s">
        <v>425</v>
      </c>
      <c r="N730" s="29" t="s">
        <v>837</v>
      </c>
      <c r="O730" s="29">
        <v>0.9994</v>
      </c>
    </row>
    <row r="731" ht="15.75" customHeight="1">
      <c r="A731" s="28" t="s">
        <v>937</v>
      </c>
      <c r="B731" s="24">
        <v>1.182</v>
      </c>
      <c r="C731" s="24"/>
      <c r="D731" s="13">
        <v>0.5542</v>
      </c>
      <c r="E731" s="13">
        <v>1.0</v>
      </c>
      <c r="F731" s="13">
        <v>1.0</v>
      </c>
      <c r="G731" s="28" t="s">
        <v>374</v>
      </c>
      <c r="H731" s="13">
        <v>1.73</v>
      </c>
      <c r="I731" s="13">
        <v>19.0</v>
      </c>
      <c r="J731" s="13">
        <v>0.0</v>
      </c>
      <c r="K731" s="28" t="s">
        <v>938</v>
      </c>
      <c r="L731" s="30">
        <v>42605.0</v>
      </c>
      <c r="M731" s="29" t="s">
        <v>425</v>
      </c>
      <c r="N731" s="29" t="s">
        <v>837</v>
      </c>
      <c r="O731" s="29">
        <v>0.9994</v>
      </c>
    </row>
    <row r="732" ht="15.75" customHeight="1">
      <c r="A732" s="28" t="s">
        <v>935</v>
      </c>
      <c r="B732" s="24">
        <v>1.619</v>
      </c>
      <c r="C732" s="24">
        <f>AVERAGE(B732:B733)</f>
        <v>1.6305</v>
      </c>
      <c r="D732" s="13">
        <v>0.381</v>
      </c>
      <c r="E732" s="31">
        <v>2.0</v>
      </c>
      <c r="F732" s="13">
        <v>1.0</v>
      </c>
      <c r="G732" s="28" t="s">
        <v>381</v>
      </c>
      <c r="H732" s="13">
        <v>0.0</v>
      </c>
      <c r="I732" s="13">
        <v>19.0</v>
      </c>
      <c r="J732" s="13">
        <v>0.0</v>
      </c>
      <c r="K732" s="28" t="s">
        <v>939</v>
      </c>
      <c r="L732" s="30">
        <v>42605.0</v>
      </c>
      <c r="M732" s="29" t="s">
        <v>425</v>
      </c>
      <c r="N732" s="29" t="s">
        <v>837</v>
      </c>
      <c r="O732" s="29">
        <v>0.9994</v>
      </c>
    </row>
    <row r="733" ht="15.75" customHeight="1">
      <c r="A733" s="28" t="s">
        <v>937</v>
      </c>
      <c r="B733" s="24">
        <v>1.642</v>
      </c>
      <c r="C733" s="24"/>
      <c r="D733" s="13">
        <v>0.3864</v>
      </c>
      <c r="E733" s="31">
        <v>2.0</v>
      </c>
      <c r="F733" s="13">
        <v>1.0</v>
      </c>
      <c r="G733" s="28" t="s">
        <v>381</v>
      </c>
      <c r="H733" s="13">
        <v>-1.43</v>
      </c>
      <c r="I733" s="13">
        <v>19.0</v>
      </c>
      <c r="J733" s="13">
        <v>0.0</v>
      </c>
      <c r="K733" s="28" t="s">
        <v>940</v>
      </c>
      <c r="L733" s="30">
        <v>42605.0</v>
      </c>
      <c r="M733" s="29" t="s">
        <v>425</v>
      </c>
      <c r="N733" s="29" t="s">
        <v>837</v>
      </c>
      <c r="O733" s="29">
        <v>0.9994</v>
      </c>
    </row>
    <row r="734" ht="15.75" customHeight="1">
      <c r="A734" s="28" t="s">
        <v>941</v>
      </c>
      <c r="B734" s="24">
        <v>0.39</v>
      </c>
      <c r="C734" s="24">
        <f>AVERAGE(B734:B735)</f>
        <v>0.4185</v>
      </c>
      <c r="D734" s="13">
        <v>0.1865</v>
      </c>
      <c r="E734" s="13">
        <v>1.0</v>
      </c>
      <c r="F734" s="13">
        <v>1.0</v>
      </c>
      <c r="H734" s="13">
        <v>0.0</v>
      </c>
      <c r="I734" s="13">
        <v>20.0</v>
      </c>
      <c r="J734" s="13">
        <v>0.0</v>
      </c>
      <c r="K734" s="28" t="s">
        <v>942</v>
      </c>
      <c r="L734" s="30">
        <v>42605.0</v>
      </c>
      <c r="M734" s="29" t="s">
        <v>425</v>
      </c>
      <c r="N734" s="29" t="s">
        <v>837</v>
      </c>
      <c r="O734" s="29">
        <v>0.9994</v>
      </c>
    </row>
    <row r="735" ht="15.75" customHeight="1">
      <c r="A735" s="28" t="s">
        <v>943</v>
      </c>
      <c r="B735" s="24">
        <v>0.447</v>
      </c>
      <c r="C735" s="24"/>
      <c r="D735" s="13">
        <v>0.2127</v>
      </c>
      <c r="E735" s="13">
        <v>1.0</v>
      </c>
      <c r="F735" s="13">
        <v>1.0</v>
      </c>
      <c r="H735" s="13">
        <v>-13.47</v>
      </c>
      <c r="I735" s="13">
        <v>20.0</v>
      </c>
      <c r="J735" s="13">
        <v>0.0</v>
      </c>
      <c r="K735" s="28" t="s">
        <v>944</v>
      </c>
      <c r="L735" s="30">
        <v>42605.0</v>
      </c>
      <c r="M735" s="29" t="s">
        <v>425</v>
      </c>
      <c r="N735" s="29" t="s">
        <v>837</v>
      </c>
      <c r="O735" s="29">
        <v>0.9994</v>
      </c>
    </row>
    <row r="736" ht="15.75" customHeight="1">
      <c r="A736" s="28" t="s">
        <v>39</v>
      </c>
      <c r="B736" s="24">
        <v>0.004</v>
      </c>
      <c r="C736" s="24"/>
      <c r="D736" s="13">
        <v>0.0072</v>
      </c>
      <c r="E736" s="13">
        <v>1.0</v>
      </c>
      <c r="F736" s="13">
        <v>1.0</v>
      </c>
      <c r="H736" s="13">
        <v>0.0</v>
      </c>
      <c r="I736" s="28" t="s">
        <v>41</v>
      </c>
      <c r="J736" s="13">
        <v>3.0</v>
      </c>
      <c r="K736" s="28" t="s">
        <v>945</v>
      </c>
      <c r="L736" s="30">
        <v>42605.0</v>
      </c>
      <c r="M736" s="29" t="s">
        <v>425</v>
      </c>
      <c r="N736" s="29" t="s">
        <v>837</v>
      </c>
      <c r="O736" s="29">
        <v>0.9994</v>
      </c>
    </row>
    <row r="737" ht="15.75" customHeight="1">
      <c r="A737" s="28" t="s">
        <v>45</v>
      </c>
      <c r="B737" s="24">
        <v>0.561</v>
      </c>
      <c r="C737" s="24"/>
      <c r="D737" s="13">
        <v>0.2655</v>
      </c>
      <c r="E737" s="13">
        <v>1.0</v>
      </c>
      <c r="F737" s="13">
        <v>1.0</v>
      </c>
      <c r="H737" s="13">
        <v>56.06</v>
      </c>
      <c r="I737" s="28" t="s">
        <v>46</v>
      </c>
      <c r="J737" s="13">
        <v>3.0</v>
      </c>
      <c r="K737" s="28" t="s">
        <v>946</v>
      </c>
      <c r="L737" s="30">
        <v>42605.0</v>
      </c>
      <c r="M737" s="29" t="s">
        <v>425</v>
      </c>
      <c r="N737" s="29" t="s">
        <v>837</v>
      </c>
      <c r="O737" s="29">
        <v>0.9994</v>
      </c>
    </row>
    <row r="738" ht="15.75" customHeight="1">
      <c r="B738" s="24"/>
      <c r="C738" s="24"/>
    </row>
    <row r="739" ht="15.75" customHeight="1">
      <c r="B739" s="24"/>
      <c r="C739" s="24"/>
    </row>
    <row r="740" ht="15.75" customHeight="1">
      <c r="B740" s="24"/>
      <c r="C740" s="24"/>
    </row>
    <row r="741" ht="15.75" customHeight="1">
      <c r="B741" s="24"/>
      <c r="C741" s="24"/>
    </row>
    <row r="742" ht="15.75" customHeight="1">
      <c r="B742" s="24"/>
      <c r="C742" s="24"/>
    </row>
    <row r="743" ht="15.75" customHeight="1">
      <c r="B743" s="24"/>
      <c r="C743" s="24"/>
    </row>
    <row r="744" ht="15.75" customHeight="1">
      <c r="B744" s="24"/>
      <c r="C744" s="24"/>
    </row>
    <row r="745" ht="15.75" customHeight="1">
      <c r="B745" s="24"/>
      <c r="C745" s="24"/>
    </row>
    <row r="746" ht="15.75" customHeight="1">
      <c r="B746" s="24"/>
      <c r="C746" s="24"/>
    </row>
    <row r="747" ht="15.75" customHeight="1">
      <c r="B747" s="24"/>
      <c r="C747" s="24"/>
    </row>
    <row r="748" ht="15.75" customHeight="1">
      <c r="B748" s="24"/>
      <c r="C748" s="24"/>
    </row>
    <row r="749" ht="15.75" customHeight="1">
      <c r="B749" s="24"/>
      <c r="C749" s="24"/>
    </row>
    <row r="750" ht="15.75" customHeight="1">
      <c r="B750" s="24"/>
      <c r="C750" s="24"/>
    </row>
    <row r="751" ht="15.75" customHeight="1">
      <c r="B751" s="24"/>
      <c r="C751" s="24"/>
    </row>
    <row r="752" ht="15.75" customHeight="1">
      <c r="B752" s="24"/>
      <c r="C752" s="24"/>
    </row>
    <row r="753" ht="15.75" customHeight="1">
      <c r="B753" s="24"/>
      <c r="C753" s="24"/>
    </row>
    <row r="754" ht="15.75" customHeight="1">
      <c r="B754" s="24"/>
      <c r="C754" s="24"/>
    </row>
    <row r="755" ht="15.75" customHeight="1">
      <c r="B755" s="24"/>
      <c r="C755" s="24"/>
    </row>
    <row r="756" ht="15.75" customHeight="1">
      <c r="B756" s="24"/>
      <c r="C756" s="24"/>
    </row>
    <row r="757" ht="15.75" customHeight="1">
      <c r="B757" s="24"/>
      <c r="C757" s="24"/>
    </row>
    <row r="758" ht="15.75" customHeight="1">
      <c r="B758" s="24"/>
      <c r="C758" s="24"/>
    </row>
    <row r="759" ht="15.75" customHeight="1">
      <c r="B759" s="24"/>
      <c r="C759" s="24"/>
    </row>
    <row r="760" ht="15.75" customHeight="1">
      <c r="B760" s="24"/>
      <c r="C760" s="24"/>
    </row>
    <row r="761" ht="15.75" customHeight="1">
      <c r="B761" s="24"/>
      <c r="C761" s="24"/>
    </row>
    <row r="762" ht="15.75" customHeight="1">
      <c r="B762" s="24"/>
      <c r="C762" s="24"/>
    </row>
    <row r="763" ht="15.75" customHeight="1">
      <c r="B763" s="24"/>
      <c r="C763" s="24"/>
    </row>
    <row r="764" ht="15.75" customHeight="1">
      <c r="B764" s="24"/>
      <c r="C764" s="24"/>
    </row>
    <row r="765" ht="15.75" customHeight="1">
      <c r="B765" s="24"/>
      <c r="C765" s="24"/>
    </row>
    <row r="766" ht="15.75" customHeight="1">
      <c r="B766" s="24"/>
      <c r="C766" s="24"/>
    </row>
    <row r="767" ht="15.75" customHeight="1">
      <c r="B767" s="24"/>
      <c r="C767" s="24"/>
    </row>
    <row r="768" ht="15.75" customHeight="1">
      <c r="B768" s="24"/>
      <c r="C768" s="24"/>
    </row>
    <row r="769" ht="15.75" customHeight="1">
      <c r="B769" s="24"/>
      <c r="C769" s="24"/>
    </row>
    <row r="770" ht="15.75" customHeight="1">
      <c r="B770" s="24"/>
      <c r="C770" s="24"/>
    </row>
    <row r="771" ht="15.75" customHeight="1">
      <c r="B771" s="24"/>
      <c r="C771" s="24"/>
    </row>
    <row r="772" ht="15.75" customHeight="1">
      <c r="B772" s="24"/>
      <c r="C772" s="24"/>
    </row>
    <row r="773" ht="15.75" customHeight="1">
      <c r="B773" s="24"/>
      <c r="C773" s="24"/>
    </row>
    <row r="774" ht="15.75" customHeight="1">
      <c r="B774" s="24"/>
      <c r="C774" s="24"/>
    </row>
    <row r="775" ht="15.75" customHeight="1">
      <c r="B775" s="24"/>
      <c r="C775" s="24"/>
    </row>
    <row r="776" ht="15.75" customHeight="1">
      <c r="B776" s="24"/>
      <c r="C776" s="24"/>
    </row>
    <row r="777" ht="15.75" customHeight="1">
      <c r="B777" s="24"/>
      <c r="C777" s="24"/>
    </row>
    <row r="778" ht="15.75" customHeight="1">
      <c r="B778" s="24"/>
      <c r="C778" s="24"/>
    </row>
    <row r="779" ht="15.75" customHeight="1">
      <c r="B779" s="24"/>
      <c r="C779" s="24"/>
    </row>
    <row r="780" ht="15.75" customHeight="1">
      <c r="B780" s="24"/>
      <c r="C780" s="24"/>
    </row>
    <row r="781" ht="15.75" customHeight="1">
      <c r="B781" s="24"/>
      <c r="C781" s="24"/>
    </row>
    <row r="782" ht="15.75" customHeight="1">
      <c r="B782" s="24"/>
      <c r="C782" s="24"/>
    </row>
    <row r="783" ht="15.75" customHeight="1">
      <c r="B783" s="24"/>
      <c r="C783" s="24"/>
    </row>
    <row r="784" ht="15.75" customHeight="1">
      <c r="B784" s="24"/>
      <c r="C784" s="24"/>
    </row>
    <row r="785" ht="15.75" customHeight="1">
      <c r="B785" s="24"/>
      <c r="C785" s="24"/>
    </row>
    <row r="786" ht="15.75" customHeight="1">
      <c r="B786" s="24"/>
      <c r="C786" s="24"/>
    </row>
    <row r="787" ht="15.75" customHeight="1">
      <c r="B787" s="24"/>
      <c r="C787" s="24"/>
    </row>
    <row r="788" ht="15.75" customHeight="1">
      <c r="B788" s="24"/>
      <c r="C788" s="24"/>
    </row>
    <row r="789" ht="15.75" customHeight="1">
      <c r="B789" s="24"/>
      <c r="C789" s="24"/>
    </row>
    <row r="790" ht="15.75" customHeight="1">
      <c r="B790" s="24"/>
      <c r="C790" s="24"/>
    </row>
    <row r="791" ht="15.75" customHeight="1">
      <c r="B791" s="24"/>
      <c r="C791" s="24"/>
    </row>
    <row r="792" ht="15.75" customHeight="1">
      <c r="B792" s="24"/>
      <c r="C792" s="24"/>
    </row>
    <row r="793" ht="15.75" customHeight="1">
      <c r="B793" s="24"/>
      <c r="C793" s="24"/>
    </row>
    <row r="794" ht="15.75" customHeight="1">
      <c r="B794" s="24"/>
      <c r="C794" s="24"/>
    </row>
    <row r="795" ht="15.75" customHeight="1">
      <c r="B795" s="24"/>
      <c r="C795" s="24"/>
    </row>
    <row r="796" ht="15.75" customHeight="1">
      <c r="B796" s="24"/>
      <c r="C796" s="24"/>
    </row>
    <row r="797" ht="15.75" customHeight="1">
      <c r="B797" s="24"/>
      <c r="C797" s="24"/>
    </row>
    <row r="798" ht="15.75" customHeight="1">
      <c r="B798" s="24"/>
      <c r="C798" s="24"/>
    </row>
    <row r="799" ht="15.75" customHeight="1">
      <c r="B799" s="24"/>
      <c r="C799" s="24"/>
    </row>
    <row r="800" ht="15.75" customHeight="1">
      <c r="B800" s="24"/>
      <c r="C800" s="24"/>
    </row>
    <row r="801" ht="15.75" customHeight="1">
      <c r="B801" s="24"/>
      <c r="C801" s="24"/>
    </row>
    <row r="802" ht="15.75" customHeight="1">
      <c r="B802" s="24"/>
      <c r="C802" s="24"/>
    </row>
    <row r="803" ht="15.75" customHeight="1">
      <c r="B803" s="24"/>
      <c r="C803" s="24"/>
    </row>
    <row r="804" ht="15.75" customHeight="1">
      <c r="B804" s="24"/>
      <c r="C804" s="24"/>
    </row>
    <row r="805" ht="15.75" customHeight="1">
      <c r="B805" s="24"/>
      <c r="C805" s="24"/>
    </row>
    <row r="806" ht="15.75" customHeight="1">
      <c r="B806" s="24"/>
      <c r="C806" s="24"/>
    </row>
    <row r="807" ht="15.75" customHeight="1">
      <c r="B807" s="24"/>
      <c r="C807" s="24"/>
    </row>
    <row r="808" ht="15.75" customHeight="1">
      <c r="B808" s="24"/>
      <c r="C808" s="24"/>
    </row>
    <row r="809" ht="15.75" customHeight="1">
      <c r="B809" s="24"/>
      <c r="C809" s="24"/>
    </row>
    <row r="810" ht="15.75" customHeight="1">
      <c r="B810" s="24"/>
      <c r="C810" s="24"/>
    </row>
    <row r="811" ht="15.75" customHeight="1">
      <c r="B811" s="24"/>
      <c r="C811" s="24"/>
    </row>
    <row r="812" ht="15.75" customHeight="1">
      <c r="B812" s="24"/>
      <c r="C812" s="24"/>
    </row>
    <row r="813" ht="15.75" customHeight="1">
      <c r="B813" s="24"/>
      <c r="C813" s="24"/>
    </row>
    <row r="814" ht="15.75" customHeight="1">
      <c r="B814" s="24"/>
      <c r="C814" s="24"/>
    </row>
    <row r="815" ht="15.75" customHeight="1">
      <c r="B815" s="24"/>
      <c r="C815" s="24"/>
    </row>
    <row r="816" ht="15.75" customHeight="1">
      <c r="B816" s="24"/>
      <c r="C816" s="24"/>
    </row>
    <row r="817" ht="15.75" customHeight="1">
      <c r="B817" s="24"/>
      <c r="C817" s="24"/>
    </row>
    <row r="818" ht="15.75" customHeight="1">
      <c r="B818" s="24"/>
      <c r="C818" s="24"/>
    </row>
    <row r="819" ht="15.75" customHeight="1">
      <c r="B819" s="24"/>
      <c r="C819" s="24"/>
    </row>
    <row r="820" ht="15.75" customHeight="1">
      <c r="B820" s="24"/>
      <c r="C820" s="24"/>
    </row>
    <row r="821" ht="15.75" customHeight="1">
      <c r="B821" s="24"/>
      <c r="C821" s="24"/>
    </row>
    <row r="822" ht="15.75" customHeight="1">
      <c r="B822" s="24"/>
      <c r="C822" s="24"/>
    </row>
    <row r="823" ht="15.75" customHeight="1">
      <c r="B823" s="24"/>
      <c r="C823" s="24"/>
    </row>
    <row r="824" ht="15.75" customHeight="1">
      <c r="B824" s="24"/>
      <c r="C824" s="24"/>
    </row>
    <row r="825" ht="15.75" customHeight="1">
      <c r="B825" s="24"/>
      <c r="C825" s="24"/>
    </row>
    <row r="826" ht="15.75" customHeight="1">
      <c r="B826" s="24"/>
      <c r="C826" s="24"/>
    </row>
    <row r="827" ht="15.75" customHeight="1">
      <c r="B827" s="24"/>
      <c r="C827" s="24"/>
    </row>
    <row r="828" ht="15.75" customHeight="1">
      <c r="B828" s="24"/>
      <c r="C828" s="24"/>
    </row>
    <row r="829" ht="15.75" customHeight="1">
      <c r="B829" s="24"/>
      <c r="C829" s="24"/>
    </row>
    <row r="830" ht="15.75" customHeight="1">
      <c r="B830" s="24"/>
      <c r="C830" s="24"/>
    </row>
    <row r="831" ht="15.75" customHeight="1">
      <c r="B831" s="24"/>
      <c r="C831" s="24"/>
    </row>
    <row r="832" ht="15.75" customHeight="1">
      <c r="B832" s="24"/>
      <c r="C832" s="24"/>
    </row>
    <row r="833" ht="15.75" customHeight="1">
      <c r="B833" s="24"/>
      <c r="C833" s="24"/>
    </row>
    <row r="834" ht="15.75" customHeight="1">
      <c r="B834" s="24"/>
      <c r="C834" s="24"/>
    </row>
    <row r="835" ht="15.75" customHeight="1">
      <c r="B835" s="24"/>
      <c r="C835" s="24"/>
    </row>
    <row r="836" ht="15.75" customHeight="1">
      <c r="B836" s="24"/>
      <c r="C836" s="24"/>
    </row>
    <row r="837" ht="15.75" customHeight="1">
      <c r="B837" s="24"/>
      <c r="C837" s="24"/>
    </row>
    <row r="838" ht="15.75" customHeight="1">
      <c r="B838" s="24"/>
      <c r="C838" s="24"/>
    </row>
    <row r="839" ht="15.75" customHeight="1">
      <c r="B839" s="24"/>
      <c r="C839" s="24"/>
    </row>
    <row r="840" ht="15.75" customHeight="1">
      <c r="B840" s="24"/>
      <c r="C840" s="24"/>
    </row>
    <row r="841" ht="15.75" customHeight="1">
      <c r="B841" s="24"/>
      <c r="C841" s="24"/>
    </row>
    <row r="842" ht="15.75" customHeight="1">
      <c r="B842" s="24"/>
      <c r="C842" s="24"/>
    </row>
    <row r="843" ht="15.75" customHeight="1">
      <c r="B843" s="24"/>
      <c r="C843" s="24"/>
    </row>
    <row r="844" ht="15.75" customHeight="1">
      <c r="B844" s="24"/>
      <c r="C844" s="24"/>
    </row>
    <row r="845" ht="15.75" customHeight="1">
      <c r="B845" s="24"/>
      <c r="C845" s="24"/>
    </row>
    <row r="846" ht="15.75" customHeight="1">
      <c r="B846" s="24"/>
      <c r="C846" s="24"/>
    </row>
    <row r="847" ht="15.75" customHeight="1">
      <c r="B847" s="24"/>
      <c r="C847" s="24"/>
    </row>
    <row r="848" ht="15.75" customHeight="1">
      <c r="B848" s="24"/>
      <c r="C848" s="24"/>
    </row>
    <row r="849" ht="15.75" customHeight="1">
      <c r="B849" s="24"/>
      <c r="C849" s="24"/>
    </row>
    <row r="850" ht="15.75" customHeight="1">
      <c r="B850" s="24"/>
      <c r="C850" s="24"/>
    </row>
    <row r="851" ht="15.75" customHeight="1">
      <c r="B851" s="24"/>
      <c r="C851" s="24"/>
    </row>
    <row r="852" ht="15.75" customHeight="1">
      <c r="B852" s="24"/>
      <c r="C852" s="24"/>
    </row>
    <row r="853" ht="15.75" customHeight="1">
      <c r="B853" s="24"/>
      <c r="C853" s="24"/>
    </row>
    <row r="854" ht="15.75" customHeight="1">
      <c r="B854" s="24"/>
      <c r="C854" s="24"/>
    </row>
    <row r="855" ht="15.75" customHeight="1">
      <c r="B855" s="24"/>
      <c r="C855" s="24"/>
    </row>
    <row r="856" ht="15.75" customHeight="1">
      <c r="B856" s="24"/>
      <c r="C856" s="24"/>
    </row>
    <row r="857" ht="15.75" customHeight="1">
      <c r="B857" s="24"/>
      <c r="C857" s="24"/>
    </row>
    <row r="858" ht="15.75" customHeight="1">
      <c r="B858" s="24"/>
      <c r="C858" s="24"/>
    </row>
    <row r="859" ht="15.75" customHeight="1">
      <c r="B859" s="24"/>
      <c r="C859" s="24"/>
    </row>
    <row r="860" ht="15.75" customHeight="1">
      <c r="B860" s="24"/>
      <c r="C860" s="24"/>
    </row>
    <row r="861" ht="15.75" customHeight="1">
      <c r="B861" s="24"/>
      <c r="C861" s="24"/>
    </row>
    <row r="862" ht="15.75" customHeight="1">
      <c r="B862" s="24"/>
      <c r="C862" s="24"/>
    </row>
    <row r="863" ht="15.75" customHeight="1">
      <c r="B863" s="24"/>
      <c r="C863" s="24"/>
    </row>
    <row r="864" ht="15.75" customHeight="1">
      <c r="B864" s="24"/>
      <c r="C864" s="24"/>
    </row>
    <row r="865" ht="15.75" customHeight="1">
      <c r="B865" s="24"/>
      <c r="C865" s="24"/>
    </row>
    <row r="866" ht="15.75" customHeight="1">
      <c r="B866" s="24"/>
      <c r="C866" s="24"/>
    </row>
    <row r="867" ht="15.75" customHeight="1">
      <c r="B867" s="24"/>
      <c r="C867" s="24"/>
    </row>
    <row r="868" ht="15.75" customHeight="1">
      <c r="B868" s="24"/>
      <c r="C868" s="24"/>
    </row>
    <row r="869" ht="15.75" customHeight="1">
      <c r="B869" s="24"/>
      <c r="C869" s="24"/>
    </row>
    <row r="870" ht="15.75" customHeight="1">
      <c r="B870" s="24"/>
      <c r="C870" s="24"/>
    </row>
    <row r="871" ht="15.75" customHeight="1">
      <c r="B871" s="24"/>
      <c r="C871" s="24"/>
    </row>
    <row r="872" ht="15.75" customHeight="1">
      <c r="B872" s="24"/>
      <c r="C872" s="24"/>
    </row>
    <row r="873" ht="15.75" customHeight="1">
      <c r="B873" s="24"/>
      <c r="C873" s="24"/>
    </row>
    <row r="874" ht="15.75" customHeight="1">
      <c r="B874" s="24"/>
      <c r="C874" s="24"/>
    </row>
    <row r="875" ht="15.75" customHeight="1">
      <c r="B875" s="24"/>
      <c r="C875" s="24"/>
    </row>
    <row r="876" ht="15.75" customHeight="1">
      <c r="B876" s="24"/>
      <c r="C876" s="24"/>
    </row>
    <row r="877" ht="15.75" customHeight="1">
      <c r="B877" s="24"/>
      <c r="C877" s="24"/>
    </row>
    <row r="878" ht="15.75" customHeight="1">
      <c r="B878" s="24"/>
      <c r="C878" s="24"/>
    </row>
    <row r="879" ht="15.75" customHeight="1">
      <c r="B879" s="24"/>
      <c r="C879" s="24"/>
    </row>
    <row r="880" ht="15.75" customHeight="1">
      <c r="B880" s="24"/>
      <c r="C880" s="24"/>
    </row>
    <row r="881" ht="15.75" customHeight="1">
      <c r="B881" s="24"/>
      <c r="C881" s="24"/>
    </row>
    <row r="882" ht="15.75" customHeight="1">
      <c r="B882" s="24"/>
      <c r="C882" s="24"/>
    </row>
    <row r="883" ht="15.75" customHeight="1">
      <c r="B883" s="24"/>
      <c r="C883" s="24"/>
    </row>
    <row r="884" ht="15.75" customHeight="1">
      <c r="B884" s="24"/>
      <c r="C884" s="24"/>
    </row>
    <row r="885" ht="15.75" customHeight="1">
      <c r="B885" s="24"/>
      <c r="C885" s="24"/>
    </row>
    <row r="886" ht="15.75" customHeight="1">
      <c r="B886" s="24"/>
      <c r="C886" s="24"/>
    </row>
    <row r="887" ht="15.75" customHeight="1">
      <c r="B887" s="24"/>
      <c r="C887" s="24"/>
    </row>
    <row r="888" ht="15.75" customHeight="1">
      <c r="B888" s="24"/>
      <c r="C888" s="24"/>
    </row>
    <row r="889" ht="15.75" customHeight="1">
      <c r="B889" s="24"/>
      <c r="C889" s="24"/>
    </row>
    <row r="890" ht="15.75" customHeight="1">
      <c r="B890" s="24"/>
      <c r="C890" s="24"/>
    </row>
    <row r="891" ht="15.75" customHeight="1">
      <c r="B891" s="24"/>
      <c r="C891" s="24"/>
    </row>
    <row r="892" ht="15.75" customHeight="1">
      <c r="B892" s="24"/>
      <c r="C892" s="24"/>
    </row>
    <row r="893" ht="15.75" customHeight="1">
      <c r="B893" s="24"/>
      <c r="C893" s="24"/>
    </row>
    <row r="894" ht="15.75" customHeight="1">
      <c r="B894" s="24"/>
      <c r="C894" s="24"/>
    </row>
    <row r="895" ht="15.75" customHeight="1">
      <c r="B895" s="24"/>
      <c r="C895" s="24"/>
    </row>
    <row r="896" ht="15.75" customHeight="1">
      <c r="B896" s="24"/>
      <c r="C896" s="24"/>
    </row>
    <row r="897" ht="15.75" customHeight="1">
      <c r="B897" s="24"/>
      <c r="C897" s="24"/>
    </row>
    <row r="898" ht="15.75" customHeight="1">
      <c r="B898" s="24"/>
      <c r="C898" s="24"/>
    </row>
    <row r="899" ht="15.75" customHeight="1">
      <c r="B899" s="24"/>
      <c r="C899" s="24"/>
    </row>
    <row r="900" ht="15.75" customHeight="1">
      <c r="B900" s="24"/>
      <c r="C900" s="24"/>
    </row>
    <row r="901" ht="15.75" customHeight="1">
      <c r="B901" s="24"/>
      <c r="C901" s="24"/>
    </row>
    <row r="902" ht="15.75" customHeight="1">
      <c r="B902" s="24"/>
      <c r="C902" s="24"/>
    </row>
    <row r="903" ht="15.75" customHeight="1">
      <c r="B903" s="24"/>
      <c r="C903" s="24"/>
    </row>
    <row r="904" ht="15.75" customHeight="1">
      <c r="B904" s="24"/>
      <c r="C904" s="24"/>
    </row>
    <row r="905" ht="15.75" customHeight="1">
      <c r="B905" s="24"/>
      <c r="C905" s="24"/>
    </row>
    <row r="906" ht="15.75" customHeight="1">
      <c r="B906" s="24"/>
      <c r="C906" s="24"/>
    </row>
    <row r="907" ht="15.75" customHeight="1">
      <c r="B907" s="24"/>
      <c r="C907" s="24"/>
    </row>
    <row r="908" ht="15.75" customHeight="1">
      <c r="B908" s="24"/>
      <c r="C908" s="24"/>
    </row>
    <row r="909" ht="15.75" customHeight="1">
      <c r="B909" s="24"/>
      <c r="C909" s="24"/>
    </row>
    <row r="910" ht="15.75" customHeight="1">
      <c r="B910" s="24"/>
      <c r="C910" s="24"/>
    </row>
    <row r="911" ht="15.75" customHeight="1">
      <c r="B911" s="24"/>
      <c r="C911" s="24"/>
    </row>
    <row r="912" ht="15.75" customHeight="1">
      <c r="B912" s="24"/>
      <c r="C912" s="24"/>
    </row>
    <row r="913" ht="15.75" customHeight="1">
      <c r="B913" s="24"/>
      <c r="C913" s="24"/>
    </row>
    <row r="914" ht="15.75" customHeight="1">
      <c r="B914" s="24"/>
      <c r="C914" s="24"/>
    </row>
    <row r="915" ht="15.75" customHeight="1">
      <c r="B915" s="24"/>
      <c r="C915" s="24"/>
    </row>
    <row r="916" ht="15.75" customHeight="1">
      <c r="B916" s="24"/>
      <c r="C916" s="24"/>
    </row>
    <row r="917" ht="15.75" customHeight="1">
      <c r="B917" s="24"/>
      <c r="C917" s="24"/>
    </row>
    <row r="918" ht="15.75" customHeight="1">
      <c r="B918" s="24"/>
      <c r="C918" s="24"/>
    </row>
    <row r="919" ht="15.75" customHeight="1">
      <c r="B919" s="24"/>
      <c r="C919" s="24"/>
    </row>
    <row r="920" ht="15.75" customHeight="1">
      <c r="B920" s="24"/>
      <c r="C920" s="24"/>
    </row>
    <row r="921" ht="15.75" customHeight="1">
      <c r="B921" s="24"/>
      <c r="C921" s="24"/>
    </row>
    <row r="922" ht="15.75" customHeight="1">
      <c r="B922" s="24"/>
      <c r="C922" s="24"/>
    </row>
    <row r="923" ht="15.75" customHeight="1">
      <c r="B923" s="24"/>
      <c r="C923" s="24"/>
    </row>
    <row r="924" ht="15.75" customHeight="1">
      <c r="B924" s="24"/>
      <c r="C924" s="24"/>
    </row>
    <row r="925" ht="15.75" customHeight="1">
      <c r="B925" s="24"/>
      <c r="C925" s="24"/>
    </row>
    <row r="926" ht="15.75" customHeight="1">
      <c r="B926" s="24"/>
      <c r="C926" s="24"/>
    </row>
    <row r="927" ht="15.75" customHeight="1">
      <c r="B927" s="24"/>
      <c r="C927" s="24"/>
    </row>
    <row r="928" ht="15.75" customHeight="1">
      <c r="B928" s="24"/>
      <c r="C928" s="24"/>
    </row>
    <row r="929" ht="15.75" customHeight="1">
      <c r="B929" s="24"/>
      <c r="C929" s="24"/>
    </row>
    <row r="930" ht="15.75" customHeight="1">
      <c r="B930" s="24"/>
      <c r="C930" s="24"/>
    </row>
    <row r="931" ht="15.75" customHeight="1">
      <c r="B931" s="24"/>
      <c r="C931" s="24"/>
    </row>
    <row r="932" ht="15.75" customHeight="1">
      <c r="B932" s="24"/>
      <c r="C932" s="24"/>
    </row>
    <row r="933" ht="15.75" customHeight="1">
      <c r="B933" s="24"/>
      <c r="C933" s="24"/>
    </row>
    <row r="934" ht="15.75" customHeight="1">
      <c r="B934" s="24"/>
      <c r="C934" s="24"/>
    </row>
    <row r="935" ht="15.75" customHeight="1">
      <c r="B935" s="24"/>
      <c r="C935" s="24"/>
    </row>
    <row r="936" ht="15.75" customHeight="1">
      <c r="B936" s="24"/>
      <c r="C936" s="24"/>
    </row>
    <row r="937" ht="15.75" customHeight="1">
      <c r="B937" s="24"/>
      <c r="C937" s="24"/>
    </row>
    <row r="938" ht="15.75" customHeight="1">
      <c r="B938" s="24"/>
      <c r="C938" s="24"/>
    </row>
    <row r="939" ht="15.75" customHeight="1">
      <c r="B939" s="24"/>
      <c r="C939" s="24"/>
    </row>
    <row r="940" ht="15.75" customHeight="1">
      <c r="B940" s="24"/>
      <c r="C940" s="24"/>
    </row>
    <row r="941" ht="15.75" customHeight="1">
      <c r="B941" s="24"/>
      <c r="C941" s="24"/>
    </row>
    <row r="942" ht="15.75" customHeight="1">
      <c r="B942" s="24"/>
      <c r="C942" s="24"/>
    </row>
    <row r="943" ht="15.75" customHeight="1">
      <c r="B943" s="24"/>
      <c r="C943" s="24"/>
    </row>
    <row r="944" ht="15.75" customHeight="1">
      <c r="B944" s="24"/>
      <c r="C944" s="24"/>
    </row>
    <row r="945" ht="15.75" customHeight="1">
      <c r="B945" s="24"/>
      <c r="C945" s="24"/>
    </row>
    <row r="946" ht="15.75" customHeight="1">
      <c r="B946" s="24"/>
      <c r="C946" s="24"/>
    </row>
    <row r="947" ht="15.75" customHeight="1">
      <c r="B947" s="24"/>
      <c r="C947" s="24"/>
    </row>
    <row r="948" ht="15.75" customHeight="1">
      <c r="B948" s="24"/>
      <c r="C948" s="24"/>
    </row>
    <row r="949" ht="15.75" customHeight="1">
      <c r="B949" s="24"/>
      <c r="C949" s="24"/>
    </row>
    <row r="950" ht="15.75" customHeight="1">
      <c r="B950" s="24"/>
      <c r="C950" s="24"/>
    </row>
    <row r="951" ht="15.75" customHeight="1">
      <c r="B951" s="24"/>
      <c r="C951" s="24"/>
    </row>
    <row r="952" ht="15.75" customHeight="1">
      <c r="B952" s="24"/>
      <c r="C952" s="24"/>
    </row>
    <row r="953" ht="15.75" customHeight="1">
      <c r="B953" s="24"/>
      <c r="C953" s="24"/>
    </row>
    <row r="954" ht="15.75" customHeight="1">
      <c r="B954" s="24"/>
      <c r="C954" s="24"/>
    </row>
    <row r="955" ht="15.75" customHeight="1">
      <c r="B955" s="24"/>
      <c r="C955" s="24"/>
    </row>
    <row r="956" ht="15.75" customHeight="1">
      <c r="B956" s="24"/>
      <c r="C956" s="24"/>
    </row>
    <row r="957" ht="15.75" customHeight="1">
      <c r="B957" s="24"/>
      <c r="C957" s="24"/>
    </row>
    <row r="958" ht="15.75" customHeight="1">
      <c r="B958" s="24"/>
      <c r="C958" s="24"/>
    </row>
    <row r="959" ht="15.75" customHeight="1">
      <c r="B959" s="24"/>
      <c r="C959" s="24"/>
    </row>
    <row r="960" ht="15.75" customHeight="1">
      <c r="B960" s="24"/>
      <c r="C960" s="24"/>
    </row>
    <row r="961" ht="15.75" customHeight="1">
      <c r="B961" s="24"/>
      <c r="C961" s="24"/>
    </row>
    <row r="962" ht="15.75" customHeight="1">
      <c r="B962" s="24"/>
      <c r="C962" s="24"/>
    </row>
    <row r="963" ht="15.75" customHeight="1">
      <c r="B963" s="24"/>
      <c r="C963" s="24"/>
    </row>
    <row r="964" ht="15.75" customHeight="1">
      <c r="B964" s="24"/>
      <c r="C964" s="24"/>
    </row>
    <row r="965" ht="15.75" customHeight="1">
      <c r="B965" s="24"/>
      <c r="C965" s="24"/>
    </row>
    <row r="966" ht="15.75" customHeight="1">
      <c r="B966" s="24"/>
      <c r="C966" s="24"/>
    </row>
    <row r="967" ht="15.75" customHeight="1">
      <c r="B967" s="24"/>
      <c r="C967" s="24"/>
    </row>
    <row r="968" ht="15.75" customHeight="1">
      <c r="B968" s="24"/>
      <c r="C968" s="24"/>
    </row>
    <row r="969" ht="15.75" customHeight="1">
      <c r="B969" s="24"/>
      <c r="C969" s="24"/>
    </row>
    <row r="970" ht="15.75" customHeight="1">
      <c r="B970" s="24"/>
      <c r="C970" s="24"/>
    </row>
    <row r="971" ht="15.75" customHeight="1">
      <c r="B971" s="24"/>
      <c r="C971" s="24"/>
    </row>
    <row r="972" ht="15.75" customHeight="1">
      <c r="B972" s="24"/>
      <c r="C972" s="24"/>
    </row>
    <row r="973" ht="15.75" customHeight="1">
      <c r="B973" s="24"/>
      <c r="C973" s="24"/>
    </row>
    <row r="974" ht="15.75" customHeight="1">
      <c r="B974" s="24"/>
      <c r="C974" s="24"/>
    </row>
    <row r="975" ht="15.75" customHeight="1">
      <c r="B975" s="24"/>
      <c r="C975" s="24"/>
    </row>
    <row r="976" ht="15.75" customHeight="1">
      <c r="B976" s="24"/>
      <c r="C976" s="24"/>
    </row>
    <row r="977" ht="15.75" customHeight="1">
      <c r="B977" s="24"/>
      <c r="C977" s="24"/>
    </row>
    <row r="978" ht="15.75" customHeight="1">
      <c r="B978" s="24"/>
      <c r="C978" s="24"/>
    </row>
    <row r="979" ht="15.75" customHeight="1">
      <c r="B979" s="24"/>
      <c r="C979" s="24"/>
    </row>
    <row r="980" ht="15.75" customHeight="1">
      <c r="B980" s="24"/>
      <c r="C980" s="24"/>
    </row>
    <row r="981" ht="15.75" customHeight="1">
      <c r="B981" s="24"/>
      <c r="C981" s="24"/>
    </row>
    <row r="982" ht="15.75" customHeight="1">
      <c r="B982" s="24"/>
      <c r="C982" s="24"/>
    </row>
    <row r="983" ht="15.75" customHeight="1">
      <c r="B983" s="24"/>
      <c r="C983" s="24"/>
    </row>
    <row r="984" ht="15.75" customHeight="1">
      <c r="B984" s="24"/>
      <c r="C984" s="24"/>
    </row>
    <row r="985" ht="15.75" customHeight="1">
      <c r="B985" s="24"/>
      <c r="C985" s="24"/>
    </row>
    <row r="986" ht="15.75" customHeight="1">
      <c r="B986" s="24"/>
      <c r="C986" s="24"/>
    </row>
    <row r="987" ht="15.75" customHeight="1">
      <c r="B987" s="24"/>
      <c r="C987" s="24"/>
    </row>
    <row r="988" ht="15.75" customHeight="1">
      <c r="B988" s="24"/>
      <c r="C988" s="24"/>
    </row>
    <row r="989" ht="15.75" customHeight="1">
      <c r="B989" s="24"/>
      <c r="C989" s="24"/>
    </row>
    <row r="990" ht="15.75" customHeight="1">
      <c r="B990" s="24"/>
      <c r="C990" s="24"/>
    </row>
    <row r="991" ht="15.75" customHeight="1">
      <c r="B991" s="24"/>
      <c r="C991" s="24"/>
    </row>
    <row r="992" ht="15.75" customHeight="1">
      <c r="B992" s="24"/>
      <c r="C992" s="24"/>
    </row>
    <row r="993" ht="15.75" customHeight="1">
      <c r="B993" s="24"/>
      <c r="C993" s="24"/>
    </row>
    <row r="994" ht="15.75" customHeight="1">
      <c r="B994" s="24"/>
      <c r="C994" s="24"/>
    </row>
    <row r="995" ht="15.75" customHeight="1">
      <c r="B995" s="24"/>
      <c r="C995" s="24"/>
    </row>
    <row r="996" ht="15.75" customHeight="1">
      <c r="B996" s="24"/>
      <c r="C996" s="24"/>
    </row>
    <row r="997" ht="15.75" customHeight="1">
      <c r="B997" s="24"/>
      <c r="C997" s="24"/>
    </row>
    <row r="998" ht="15.75" customHeight="1">
      <c r="B998" s="24"/>
      <c r="C998" s="24"/>
    </row>
    <row r="999" ht="15.75" customHeight="1">
      <c r="B999" s="24"/>
      <c r="C999" s="24"/>
    </row>
    <row r="1000" ht="15.75" customHeight="1">
      <c r="B1000" s="24"/>
      <c r="C1000" s="24"/>
    </row>
  </sheetData>
  <autoFilter ref="$A$1:$P$737">
    <sortState ref="A1:P737">
      <sortCondition ref="L1:L737"/>
    </sortState>
  </autoFilter>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6.86"/>
    <col customWidth="1" min="2" max="2" width="12.71"/>
    <col customWidth="1" min="3" max="3" width="15.14"/>
    <col customWidth="1" min="4" max="4" width="9.71"/>
    <col customWidth="1" min="5" max="6" width="10.86"/>
    <col customWidth="1" min="7" max="7" width="6.0"/>
    <col customWidth="1" min="8" max="10" width="10.29"/>
    <col customWidth="1" min="11" max="11" width="12.0"/>
    <col customWidth="1" min="12" max="13" width="12.14"/>
    <col customWidth="1" min="14" max="14" width="18.29"/>
    <col customWidth="1" min="15" max="26" width="12.14"/>
  </cols>
  <sheetData>
    <row r="1" ht="27.75" customHeight="1">
      <c r="A1" s="3" t="s">
        <v>947</v>
      </c>
      <c r="B1" s="3" t="s">
        <v>948</v>
      </c>
      <c r="C1" s="32" t="s">
        <v>1</v>
      </c>
      <c r="D1" s="3" t="s">
        <v>949</v>
      </c>
      <c r="E1" s="3" t="s">
        <v>950</v>
      </c>
      <c r="F1" s="3" t="s">
        <v>951</v>
      </c>
      <c r="G1" s="3" t="s">
        <v>952</v>
      </c>
      <c r="H1" s="33" t="s">
        <v>953</v>
      </c>
      <c r="I1" s="33" t="s">
        <v>954</v>
      </c>
      <c r="J1" s="33" t="s">
        <v>955</v>
      </c>
      <c r="K1" s="3" t="s">
        <v>956</v>
      </c>
      <c r="L1" s="3" t="s">
        <v>957</v>
      </c>
      <c r="M1" s="6" t="s">
        <v>958</v>
      </c>
      <c r="N1" s="3" t="s">
        <v>35</v>
      </c>
      <c r="O1" s="22" t="s">
        <v>20</v>
      </c>
      <c r="P1" s="17"/>
      <c r="Q1" s="17"/>
      <c r="R1" s="17"/>
      <c r="S1" s="17"/>
      <c r="T1" s="17"/>
      <c r="U1" s="17"/>
      <c r="V1" s="17"/>
      <c r="W1" s="17"/>
      <c r="X1" s="17"/>
      <c r="Y1" s="17"/>
      <c r="Z1" s="17"/>
    </row>
    <row r="2">
      <c r="A2" s="3">
        <v>1.0</v>
      </c>
      <c r="B2" s="3" t="s">
        <v>959</v>
      </c>
      <c r="C2" s="2">
        <v>42480.0</v>
      </c>
      <c r="D2" s="3" t="s">
        <v>960</v>
      </c>
      <c r="E2" s="3">
        <v>100.0</v>
      </c>
      <c r="F2" s="3">
        <f t="shared" ref="F2:F49" si="1">E2/1000</f>
        <v>0.1</v>
      </c>
      <c r="G2" s="3">
        <v>1.0</v>
      </c>
      <c r="H2" s="23">
        <v>0.004</v>
      </c>
      <c r="I2" s="23">
        <v>0.034</v>
      </c>
      <c r="J2" s="23">
        <v>0.015</v>
      </c>
      <c r="K2" s="16">
        <f t="shared" ref="K2:K89" si="2">(13.7*(I2-H2)-5.76*(J2-H2))*10/(F2*1)</f>
        <v>34.764</v>
      </c>
      <c r="L2" s="16">
        <f>AVERAGE(K2:K3)</f>
        <v>33.285</v>
      </c>
      <c r="M2" s="16">
        <f>((K2-K3)/((K2+K3)/2))*100</f>
        <v>8.886885985</v>
      </c>
      <c r="N2" s="8">
        <v>42516.0</v>
      </c>
      <c r="O2" s="3"/>
      <c r="P2" s="3"/>
      <c r="Q2" s="3"/>
      <c r="R2" s="3"/>
      <c r="S2" s="3"/>
      <c r="T2" s="3"/>
      <c r="U2" s="3"/>
      <c r="V2" s="3"/>
      <c r="W2" s="3"/>
      <c r="X2" s="3"/>
      <c r="Y2" s="3"/>
      <c r="Z2" s="3"/>
    </row>
    <row r="3">
      <c r="A3" s="3">
        <v>2.0</v>
      </c>
      <c r="B3" s="3" t="s">
        <v>961</v>
      </c>
      <c r="C3" s="2">
        <v>42480.0</v>
      </c>
      <c r="D3" s="3" t="s">
        <v>960</v>
      </c>
      <c r="E3" s="3">
        <v>100.0</v>
      </c>
      <c r="F3" s="3">
        <f t="shared" si="1"/>
        <v>0.1</v>
      </c>
      <c r="G3" s="3">
        <v>2.0</v>
      </c>
      <c r="H3" s="23">
        <v>0.002</v>
      </c>
      <c r="I3" s="23">
        <v>0.029</v>
      </c>
      <c r="J3" s="23">
        <v>0.011</v>
      </c>
      <c r="K3" s="16">
        <f t="shared" si="2"/>
        <v>31.806</v>
      </c>
      <c r="L3" s="3"/>
      <c r="M3" s="16"/>
      <c r="N3" s="8">
        <v>42516.0</v>
      </c>
      <c r="O3" s="3"/>
      <c r="P3" s="3"/>
      <c r="Q3" s="3"/>
      <c r="R3" s="3"/>
      <c r="S3" s="3"/>
      <c r="T3" s="3"/>
      <c r="U3" s="3"/>
      <c r="V3" s="3"/>
      <c r="W3" s="3"/>
      <c r="X3" s="3"/>
      <c r="Y3" s="3"/>
      <c r="Z3" s="3"/>
    </row>
    <row r="4">
      <c r="A4" s="3">
        <v>3.0</v>
      </c>
      <c r="B4" s="3" t="s">
        <v>962</v>
      </c>
      <c r="C4" s="2">
        <v>42480.0</v>
      </c>
      <c r="D4" s="3" t="s">
        <v>960</v>
      </c>
      <c r="E4" s="3">
        <v>122.0</v>
      </c>
      <c r="F4" s="3">
        <f t="shared" si="1"/>
        <v>0.122</v>
      </c>
      <c r="G4" s="3">
        <v>1.0</v>
      </c>
      <c r="H4" s="23">
        <v>0.002</v>
      </c>
      <c r="I4" s="23">
        <v>0.003</v>
      </c>
      <c r="J4" s="23">
        <v>0.003</v>
      </c>
      <c r="K4" s="16">
        <f t="shared" si="2"/>
        <v>0.6508196721</v>
      </c>
      <c r="L4" s="16">
        <f>AVERAGE(K4:K5)</f>
        <v>2.292682563</v>
      </c>
      <c r="M4" s="16">
        <f>((K4-K5)/((K4+K5)/2))*100</f>
        <v>-143.22636</v>
      </c>
      <c r="N4" s="8">
        <v>42516.0</v>
      </c>
      <c r="O4" s="3"/>
      <c r="P4" s="3"/>
      <c r="Q4" s="3"/>
      <c r="R4" s="3"/>
      <c r="S4" s="3"/>
      <c r="T4" s="3"/>
      <c r="U4" s="3"/>
      <c r="V4" s="3"/>
      <c r="W4" s="3"/>
      <c r="X4" s="3"/>
      <c r="Y4" s="3"/>
      <c r="Z4" s="3"/>
    </row>
    <row r="5">
      <c r="A5" s="3">
        <v>4.0</v>
      </c>
      <c r="B5" s="3" t="s">
        <v>962</v>
      </c>
      <c r="C5" s="2">
        <v>42480.0</v>
      </c>
      <c r="D5" s="3" t="s">
        <v>960</v>
      </c>
      <c r="E5" s="3">
        <v>110.0</v>
      </c>
      <c r="F5" s="3">
        <f t="shared" si="1"/>
        <v>0.11</v>
      </c>
      <c r="G5" s="3">
        <v>2.0</v>
      </c>
      <c r="H5" s="3">
        <v>0.005</v>
      </c>
      <c r="I5" s="3">
        <v>0.009</v>
      </c>
      <c r="J5" s="3">
        <v>0.007</v>
      </c>
      <c r="K5" s="16">
        <f t="shared" si="2"/>
        <v>3.934545455</v>
      </c>
      <c r="L5" s="3"/>
      <c r="M5" s="16"/>
      <c r="N5" s="8">
        <v>42516.0</v>
      </c>
      <c r="O5" s="3"/>
      <c r="P5" s="3"/>
      <c r="Q5" s="3"/>
      <c r="R5" s="3"/>
      <c r="S5" s="3"/>
      <c r="T5" s="3"/>
      <c r="U5" s="3"/>
      <c r="V5" s="3"/>
      <c r="W5" s="3"/>
      <c r="X5" s="3"/>
      <c r="Y5" s="3"/>
      <c r="Z5" s="3"/>
    </row>
    <row r="6">
      <c r="A6" s="3">
        <v>5.0</v>
      </c>
      <c r="B6" s="3" t="s">
        <v>963</v>
      </c>
      <c r="C6" s="2">
        <v>42480.0</v>
      </c>
      <c r="D6" s="3" t="s">
        <v>960</v>
      </c>
      <c r="E6" s="3">
        <v>114.0</v>
      </c>
      <c r="F6" s="3">
        <f t="shared" si="1"/>
        <v>0.114</v>
      </c>
      <c r="G6" s="3">
        <v>1.0</v>
      </c>
      <c r="H6" s="23">
        <v>-0.001</v>
      </c>
      <c r="I6" s="23">
        <v>0.008</v>
      </c>
      <c r="J6" s="23">
        <v>0.002</v>
      </c>
      <c r="K6" s="16">
        <f t="shared" si="2"/>
        <v>9.3</v>
      </c>
      <c r="L6" s="16">
        <f>AVERAGE(K6:K7)</f>
        <v>9.400793651</v>
      </c>
      <c r="M6" s="16">
        <f>((K6-K7)/((K6+K7)/2))*100</f>
        <v>-2.144364711</v>
      </c>
      <c r="N6" s="8">
        <v>42516.0</v>
      </c>
      <c r="O6" s="3"/>
      <c r="P6" s="3"/>
      <c r="Q6" s="3"/>
      <c r="R6" s="3"/>
      <c r="S6" s="3"/>
      <c r="T6" s="3"/>
      <c r="U6" s="3"/>
      <c r="V6" s="3"/>
      <c r="W6" s="3"/>
      <c r="X6" s="3"/>
      <c r="Y6" s="3"/>
      <c r="Z6" s="3"/>
    </row>
    <row r="7">
      <c r="A7" s="3">
        <v>6.0</v>
      </c>
      <c r="B7" s="3" t="s">
        <v>963</v>
      </c>
      <c r="C7" s="2">
        <v>42480.0</v>
      </c>
      <c r="D7" s="3" t="s">
        <v>960</v>
      </c>
      <c r="E7" s="3">
        <v>126.0</v>
      </c>
      <c r="F7" s="3">
        <f t="shared" si="1"/>
        <v>0.126</v>
      </c>
      <c r="G7" s="3">
        <v>2.0</v>
      </c>
      <c r="H7" s="23">
        <v>0.002</v>
      </c>
      <c r="I7" s="23">
        <v>0.012</v>
      </c>
      <c r="J7" s="23">
        <v>0.005</v>
      </c>
      <c r="K7" s="16">
        <f t="shared" si="2"/>
        <v>9.501587302</v>
      </c>
      <c r="L7" s="3"/>
      <c r="M7" s="16"/>
      <c r="N7" s="8">
        <v>42516.0</v>
      </c>
      <c r="O7" s="3"/>
      <c r="P7" s="3"/>
      <c r="Q7" s="3"/>
      <c r="R7" s="3"/>
      <c r="S7" s="3"/>
      <c r="T7" s="3"/>
      <c r="U7" s="3"/>
      <c r="V7" s="3"/>
      <c r="W7" s="3"/>
      <c r="X7" s="3"/>
      <c r="Y7" s="3"/>
      <c r="Z7" s="3"/>
    </row>
    <row r="8">
      <c r="A8" s="3">
        <v>7.0</v>
      </c>
      <c r="B8" s="3" t="s">
        <v>964</v>
      </c>
      <c r="C8" s="2">
        <v>42480.0</v>
      </c>
      <c r="D8" s="3" t="s">
        <v>960</v>
      </c>
      <c r="E8" s="3">
        <v>120.0</v>
      </c>
      <c r="F8" s="3">
        <f t="shared" si="1"/>
        <v>0.12</v>
      </c>
      <c r="G8" s="3">
        <v>1.0</v>
      </c>
      <c r="H8" s="23">
        <v>0.001</v>
      </c>
      <c r="I8" s="23">
        <v>0.032</v>
      </c>
      <c r="J8" s="23">
        <v>0.013</v>
      </c>
      <c r="K8" s="16">
        <f t="shared" si="2"/>
        <v>29.63166667</v>
      </c>
      <c r="L8" s="16">
        <f>AVERAGE(K8:K9)</f>
        <v>22.84</v>
      </c>
      <c r="M8" s="16">
        <f>((K8-K9)/((K8+K9)/2))*100</f>
        <v>59.4716871</v>
      </c>
      <c r="N8" s="8">
        <v>42516.0</v>
      </c>
      <c r="O8" s="3"/>
      <c r="P8" s="3"/>
      <c r="Q8" s="3"/>
      <c r="R8" s="3"/>
      <c r="S8" s="3"/>
      <c r="T8" s="3"/>
      <c r="U8" s="3"/>
      <c r="V8" s="3"/>
      <c r="W8" s="3"/>
      <c r="X8" s="3"/>
      <c r="Y8" s="3"/>
      <c r="Z8" s="3"/>
    </row>
    <row r="9">
      <c r="A9" s="3">
        <v>8.0</v>
      </c>
      <c r="B9" s="3" t="s">
        <v>964</v>
      </c>
      <c r="C9" s="2">
        <v>42480.0</v>
      </c>
      <c r="D9" s="3" t="s">
        <v>960</v>
      </c>
      <c r="E9" s="3">
        <v>120.0</v>
      </c>
      <c r="F9" s="3">
        <f t="shared" si="1"/>
        <v>0.12</v>
      </c>
      <c r="G9" s="3">
        <v>2.0</v>
      </c>
      <c r="H9" s="23">
        <v>0.001</v>
      </c>
      <c r="I9" s="23">
        <v>0.018</v>
      </c>
      <c r="J9" s="23">
        <v>0.008</v>
      </c>
      <c r="K9" s="16">
        <f t="shared" si="2"/>
        <v>16.04833333</v>
      </c>
      <c r="L9" s="3"/>
      <c r="M9" s="16"/>
      <c r="N9" s="8">
        <v>42516.0</v>
      </c>
      <c r="O9" s="3"/>
      <c r="P9" s="3"/>
      <c r="Q9" s="3"/>
      <c r="R9" s="3"/>
      <c r="S9" s="3"/>
      <c r="T9" s="3"/>
      <c r="U9" s="3"/>
      <c r="V9" s="3"/>
      <c r="W9" s="3"/>
      <c r="X9" s="3"/>
      <c r="Y9" s="3"/>
      <c r="Z9" s="3"/>
    </row>
    <row r="10">
      <c r="A10" s="3">
        <v>9.0</v>
      </c>
      <c r="B10" s="3" t="s">
        <v>965</v>
      </c>
      <c r="C10" s="2">
        <v>42480.0</v>
      </c>
      <c r="D10" s="3" t="s">
        <v>960</v>
      </c>
      <c r="E10" s="3">
        <v>120.0</v>
      </c>
      <c r="F10" s="3">
        <f t="shared" si="1"/>
        <v>0.12</v>
      </c>
      <c r="G10" s="3">
        <v>1.0</v>
      </c>
      <c r="H10" s="23">
        <v>0.013</v>
      </c>
      <c r="I10" s="23">
        <v>0.022</v>
      </c>
      <c r="J10" s="23">
        <v>0.011</v>
      </c>
      <c r="K10" s="16">
        <f t="shared" si="2"/>
        <v>11.235</v>
      </c>
      <c r="L10" s="16">
        <f>AVERAGE(K10:K11)</f>
        <v>13.31083333</v>
      </c>
      <c r="M10" s="16">
        <f>((K10-K11)/((K10+K11)/2))*100</f>
        <v>-31.19013335</v>
      </c>
      <c r="N10" s="8">
        <v>42516.0</v>
      </c>
      <c r="O10" s="3"/>
      <c r="P10" s="3"/>
      <c r="Q10" s="3"/>
      <c r="R10" s="3"/>
      <c r="S10" s="3"/>
      <c r="T10" s="3"/>
      <c r="U10" s="3"/>
      <c r="V10" s="3"/>
      <c r="W10" s="3"/>
      <c r="X10" s="3"/>
      <c r="Y10" s="3"/>
      <c r="Z10" s="3"/>
    </row>
    <row r="11">
      <c r="A11" s="3">
        <v>10.0</v>
      </c>
      <c r="B11" s="3" t="s">
        <v>965</v>
      </c>
      <c r="C11" s="2">
        <v>42480.0</v>
      </c>
      <c r="D11" s="3" t="s">
        <v>960</v>
      </c>
      <c r="E11" s="3">
        <v>120.0</v>
      </c>
      <c r="F11" s="3">
        <f t="shared" si="1"/>
        <v>0.12</v>
      </c>
      <c r="G11" s="3">
        <v>2.0</v>
      </c>
      <c r="H11" s="23">
        <v>0.005</v>
      </c>
      <c r="I11" s="23">
        <v>0.021</v>
      </c>
      <c r="J11" s="23">
        <v>0.011</v>
      </c>
      <c r="K11" s="16">
        <f t="shared" si="2"/>
        <v>15.38666667</v>
      </c>
      <c r="L11" s="3"/>
      <c r="M11" s="16"/>
      <c r="N11" s="8">
        <v>42516.0</v>
      </c>
      <c r="O11" s="3"/>
      <c r="P11" s="3"/>
      <c r="Q11" s="3"/>
      <c r="R11" s="3"/>
      <c r="S11" s="3"/>
      <c r="T11" s="3"/>
      <c r="U11" s="3"/>
      <c r="V11" s="3"/>
      <c r="W11" s="3"/>
      <c r="X11" s="3"/>
      <c r="Y11" s="3"/>
      <c r="Z11" s="3"/>
    </row>
    <row r="12">
      <c r="A12" s="3">
        <v>11.0</v>
      </c>
      <c r="B12" s="3" t="s">
        <v>966</v>
      </c>
      <c r="C12" s="2">
        <v>42480.0</v>
      </c>
      <c r="D12" s="3" t="s">
        <v>960</v>
      </c>
      <c r="E12" s="3">
        <v>116.0</v>
      </c>
      <c r="F12" s="3">
        <f t="shared" si="1"/>
        <v>0.116</v>
      </c>
      <c r="G12" s="3">
        <v>1.0</v>
      </c>
      <c r="H12" s="23">
        <v>0.006</v>
      </c>
      <c r="I12" s="23">
        <v>0.011</v>
      </c>
      <c r="J12" s="23">
        <v>0.007</v>
      </c>
      <c r="K12" s="16">
        <f t="shared" si="2"/>
        <v>5.40862069</v>
      </c>
      <c r="L12" s="16">
        <f>AVERAGE(K12:K13)</f>
        <v>8.594310345</v>
      </c>
      <c r="M12" s="16">
        <f>((K12-K13)/((K12+K13)/2))*100</f>
        <v>-74.13485265</v>
      </c>
      <c r="N12" s="8">
        <v>42516.0</v>
      </c>
      <c r="O12" s="3"/>
      <c r="P12" s="3"/>
      <c r="Q12" s="3"/>
      <c r="R12" s="3"/>
      <c r="S12" s="3"/>
      <c r="T12" s="3"/>
      <c r="U12" s="3"/>
      <c r="V12" s="3"/>
      <c r="W12" s="3"/>
      <c r="X12" s="3"/>
      <c r="Y12" s="3"/>
      <c r="Z12" s="3"/>
    </row>
    <row r="13">
      <c r="A13" s="3">
        <v>12.0</v>
      </c>
      <c r="B13" s="3" t="s">
        <v>966</v>
      </c>
      <c r="C13" s="2">
        <v>42480.0</v>
      </c>
      <c r="D13" s="3" t="s">
        <v>960</v>
      </c>
      <c r="E13" s="3">
        <v>120.0</v>
      </c>
      <c r="F13" s="3">
        <f t="shared" si="1"/>
        <v>0.12</v>
      </c>
      <c r="G13" s="3">
        <v>2.0</v>
      </c>
      <c r="H13" s="23">
        <v>0.001</v>
      </c>
      <c r="I13" s="23">
        <v>0.013</v>
      </c>
      <c r="J13" s="23">
        <v>0.005</v>
      </c>
      <c r="K13" s="16">
        <f t="shared" si="2"/>
        <v>11.78</v>
      </c>
      <c r="L13" s="3"/>
      <c r="M13" s="16"/>
      <c r="N13" s="8">
        <v>42516.0</v>
      </c>
      <c r="O13" s="3"/>
      <c r="P13" s="3"/>
      <c r="Q13" s="3"/>
      <c r="R13" s="3"/>
      <c r="S13" s="3"/>
      <c r="T13" s="3"/>
      <c r="U13" s="3"/>
      <c r="V13" s="3"/>
      <c r="W13" s="3"/>
      <c r="X13" s="3"/>
      <c r="Y13" s="3"/>
      <c r="Z13" s="3"/>
    </row>
    <row r="14">
      <c r="A14" s="3">
        <v>13.0</v>
      </c>
      <c r="B14" s="3" t="s">
        <v>967</v>
      </c>
      <c r="C14" s="2">
        <v>42480.0</v>
      </c>
      <c r="D14" s="3" t="s">
        <v>960</v>
      </c>
      <c r="E14" s="3">
        <v>120.0</v>
      </c>
      <c r="F14" s="3">
        <f t="shared" si="1"/>
        <v>0.12</v>
      </c>
      <c r="G14" s="3">
        <v>1.0</v>
      </c>
      <c r="H14" s="23">
        <v>0.005</v>
      </c>
      <c r="I14" s="23">
        <v>0.025</v>
      </c>
      <c r="J14" s="23">
        <v>0.012</v>
      </c>
      <c r="K14" s="16">
        <f t="shared" si="2"/>
        <v>19.47333333</v>
      </c>
      <c r="L14" s="16">
        <f>AVERAGE(K14:K15)</f>
        <v>24.13063218</v>
      </c>
      <c r="M14" s="16">
        <f>((K14-K15)/((K14+K15)/2))*100</f>
        <v>-38.60071974</v>
      </c>
      <c r="N14" s="8">
        <v>42516.0</v>
      </c>
      <c r="O14" s="3"/>
      <c r="P14" s="3"/>
      <c r="Q14" s="3"/>
      <c r="R14" s="3"/>
      <c r="S14" s="3"/>
      <c r="T14" s="3"/>
      <c r="U14" s="3"/>
      <c r="V14" s="3"/>
      <c r="W14" s="3"/>
      <c r="X14" s="3"/>
      <c r="Y14" s="3"/>
      <c r="Z14" s="3"/>
    </row>
    <row r="15">
      <c r="A15" s="3">
        <v>14.0</v>
      </c>
      <c r="B15" s="3" t="s">
        <v>967</v>
      </c>
      <c r="C15" s="2">
        <v>42480.0</v>
      </c>
      <c r="D15" s="3" t="s">
        <v>960</v>
      </c>
      <c r="E15" s="3">
        <v>116.0</v>
      </c>
      <c r="F15" s="3">
        <f t="shared" si="1"/>
        <v>0.116</v>
      </c>
      <c r="G15" s="3">
        <v>2.0</v>
      </c>
      <c r="H15" s="23">
        <v>0.002</v>
      </c>
      <c r="I15" s="23">
        <v>0.031</v>
      </c>
      <c r="J15" s="23">
        <v>0.013</v>
      </c>
      <c r="K15" s="16">
        <f t="shared" si="2"/>
        <v>28.78793103</v>
      </c>
      <c r="L15" s="3"/>
      <c r="M15" s="16"/>
      <c r="N15" s="8">
        <v>42516.0</v>
      </c>
      <c r="O15" s="3"/>
      <c r="P15" s="3"/>
      <c r="Q15" s="3"/>
      <c r="R15" s="3"/>
      <c r="S15" s="3"/>
      <c r="T15" s="3"/>
      <c r="U15" s="3"/>
      <c r="V15" s="3"/>
      <c r="W15" s="3"/>
      <c r="X15" s="3"/>
      <c r="Y15" s="3"/>
      <c r="Z15" s="3"/>
    </row>
    <row r="16">
      <c r="A16" s="3">
        <v>15.0</v>
      </c>
      <c r="B16" s="3" t="s">
        <v>968</v>
      </c>
      <c r="C16" s="2">
        <v>42480.0</v>
      </c>
      <c r="D16" s="3" t="s">
        <v>960</v>
      </c>
      <c r="E16" s="3">
        <v>110.0</v>
      </c>
      <c r="F16" s="3">
        <f t="shared" si="1"/>
        <v>0.11</v>
      </c>
      <c r="G16" s="3">
        <v>1.0</v>
      </c>
      <c r="H16" s="23">
        <v>-0.001</v>
      </c>
      <c r="I16" s="23">
        <v>0.0</v>
      </c>
      <c r="J16" s="23">
        <v>-0.001</v>
      </c>
      <c r="K16" s="16">
        <f t="shared" si="2"/>
        <v>1.245454545</v>
      </c>
      <c r="L16" s="16">
        <f>AVERAGE(K16:K17)</f>
        <v>1.855227273</v>
      </c>
      <c r="M16" s="16">
        <f>((K16-K17)/((K16+K17)/2))*100</f>
        <v>-65.73563641</v>
      </c>
      <c r="N16" s="8">
        <v>42516.0</v>
      </c>
      <c r="O16" s="3"/>
      <c r="P16" s="3"/>
      <c r="Q16" s="3"/>
      <c r="R16" s="3"/>
      <c r="S16" s="3"/>
      <c r="T16" s="3"/>
      <c r="U16" s="3"/>
      <c r="V16" s="3"/>
      <c r="W16" s="3"/>
      <c r="X16" s="3"/>
      <c r="Y16" s="3"/>
      <c r="Z16" s="3"/>
    </row>
    <row r="17">
      <c r="A17" s="3">
        <v>16.0</v>
      </c>
      <c r="B17" s="3" t="s">
        <v>968</v>
      </c>
      <c r="C17" s="2">
        <v>42480.0</v>
      </c>
      <c r="D17" s="3" t="s">
        <v>960</v>
      </c>
      <c r="E17" s="3">
        <v>120.0</v>
      </c>
      <c r="F17" s="3">
        <f t="shared" si="1"/>
        <v>0.12</v>
      </c>
      <c r="G17" s="3">
        <v>2.0</v>
      </c>
      <c r="H17" s="23">
        <v>0.003</v>
      </c>
      <c r="I17" s="23">
        <v>0.006</v>
      </c>
      <c r="J17" s="23">
        <v>0.005</v>
      </c>
      <c r="K17" s="16">
        <f t="shared" si="2"/>
        <v>2.465</v>
      </c>
      <c r="L17" s="3"/>
      <c r="M17" s="16"/>
      <c r="N17" s="8">
        <v>42516.0</v>
      </c>
      <c r="O17" s="3"/>
      <c r="P17" s="3"/>
      <c r="Q17" s="3"/>
      <c r="R17" s="3"/>
      <c r="S17" s="3"/>
      <c r="T17" s="3"/>
      <c r="U17" s="3"/>
      <c r="V17" s="3"/>
      <c r="W17" s="3"/>
      <c r="X17" s="3"/>
      <c r="Y17" s="3"/>
      <c r="Z17" s="3"/>
    </row>
    <row r="18">
      <c r="A18" s="3">
        <v>17.0</v>
      </c>
      <c r="B18" s="3" t="s">
        <v>969</v>
      </c>
      <c r="C18" s="2">
        <v>42480.0</v>
      </c>
      <c r="D18" s="3" t="s">
        <v>960</v>
      </c>
      <c r="E18" s="3">
        <v>120.0</v>
      </c>
      <c r="F18" s="3">
        <f t="shared" si="1"/>
        <v>0.12</v>
      </c>
      <c r="G18" s="3">
        <v>1.0</v>
      </c>
      <c r="H18" s="23">
        <v>0.002</v>
      </c>
      <c r="I18" s="23">
        <v>0.061</v>
      </c>
      <c r="J18" s="23">
        <v>0.021</v>
      </c>
      <c r="K18" s="16">
        <f t="shared" si="2"/>
        <v>58.23833333</v>
      </c>
      <c r="L18" s="16">
        <f>AVERAGE(K18:K19)</f>
        <v>78.2825</v>
      </c>
      <c r="M18" s="16">
        <f>((K18-K19)/((K18+K19)/2))*100</f>
        <v>-51.20982765</v>
      </c>
      <c r="N18" s="8">
        <v>42516.0</v>
      </c>
      <c r="O18" s="3"/>
      <c r="P18" s="3"/>
      <c r="Q18" s="3"/>
      <c r="R18" s="3"/>
      <c r="S18" s="3"/>
      <c r="T18" s="3"/>
      <c r="U18" s="3"/>
      <c r="V18" s="3"/>
      <c r="W18" s="3"/>
      <c r="X18" s="3"/>
      <c r="Y18" s="3"/>
      <c r="Z18" s="3"/>
    </row>
    <row r="19">
      <c r="A19" s="3">
        <v>18.0</v>
      </c>
      <c r="B19" s="3" t="s">
        <v>969</v>
      </c>
      <c r="C19" s="2">
        <v>42480.0</v>
      </c>
      <c r="D19" s="3" t="s">
        <v>960</v>
      </c>
      <c r="E19" s="3">
        <v>120.0</v>
      </c>
      <c r="F19" s="3">
        <f t="shared" si="1"/>
        <v>0.12</v>
      </c>
      <c r="G19" s="3">
        <v>2.0</v>
      </c>
      <c r="H19" s="23">
        <v>0.002</v>
      </c>
      <c r="I19" s="23">
        <v>0.102</v>
      </c>
      <c r="J19" s="23">
        <v>0.035</v>
      </c>
      <c r="K19" s="16">
        <f t="shared" si="2"/>
        <v>98.32666667</v>
      </c>
      <c r="L19" s="3"/>
      <c r="M19" s="16"/>
      <c r="N19" s="8">
        <v>42516.0</v>
      </c>
      <c r="O19" s="3"/>
      <c r="P19" s="3"/>
      <c r="Q19" s="3"/>
      <c r="R19" s="3"/>
      <c r="S19" s="3"/>
      <c r="T19" s="3"/>
      <c r="U19" s="3"/>
      <c r="V19" s="3"/>
      <c r="W19" s="3"/>
      <c r="X19" s="3"/>
      <c r="Y19" s="3"/>
      <c r="Z19" s="3"/>
    </row>
    <row r="20">
      <c r="A20" s="3">
        <v>19.0</v>
      </c>
      <c r="B20" s="3" t="s">
        <v>970</v>
      </c>
      <c r="C20" s="2">
        <v>42480.0</v>
      </c>
      <c r="D20" s="3" t="s">
        <v>960</v>
      </c>
      <c r="E20" s="3">
        <v>100.0</v>
      </c>
      <c r="F20" s="3">
        <f t="shared" si="1"/>
        <v>0.1</v>
      </c>
      <c r="G20" s="3">
        <v>1.0</v>
      </c>
      <c r="H20" s="23">
        <v>0.004</v>
      </c>
      <c r="I20" s="23">
        <v>0.061</v>
      </c>
      <c r="J20" s="23">
        <v>0.025</v>
      </c>
      <c r="K20" s="16">
        <f t="shared" si="2"/>
        <v>65.994</v>
      </c>
      <c r="L20" s="16">
        <f>AVERAGE(K20:K21)</f>
        <v>66.967</v>
      </c>
      <c r="M20" s="16">
        <f>((K20-K21)/((K20+K21)/2))*100</f>
        <v>-2.90590888</v>
      </c>
      <c r="N20" s="8">
        <v>42516.0</v>
      </c>
      <c r="O20" s="3" t="s">
        <v>971</v>
      </c>
      <c r="P20" s="3"/>
      <c r="Q20" s="3"/>
      <c r="R20" s="3"/>
      <c r="S20" s="3"/>
      <c r="T20" s="3"/>
      <c r="U20" s="3"/>
      <c r="V20" s="3"/>
      <c r="W20" s="3"/>
      <c r="X20" s="3"/>
      <c r="Y20" s="3"/>
      <c r="Z20" s="3"/>
    </row>
    <row r="21" ht="15.75" customHeight="1">
      <c r="A21" s="3">
        <v>20.0</v>
      </c>
      <c r="B21" s="3" t="s">
        <v>970</v>
      </c>
      <c r="C21" s="2">
        <v>42480.0</v>
      </c>
      <c r="D21" s="3" t="s">
        <v>960</v>
      </c>
      <c r="E21" s="3">
        <v>100.0</v>
      </c>
      <c r="F21" s="3">
        <f t="shared" si="1"/>
        <v>0.1</v>
      </c>
      <c r="G21" s="3">
        <v>2.0</v>
      </c>
      <c r="H21" s="23">
        <v>-0.001</v>
      </c>
      <c r="I21" s="23">
        <v>0.057</v>
      </c>
      <c r="J21" s="23">
        <v>0.019</v>
      </c>
      <c r="K21" s="16">
        <f t="shared" si="2"/>
        <v>67.94</v>
      </c>
      <c r="L21" s="3"/>
      <c r="M21" s="16"/>
      <c r="N21" s="8">
        <v>42516.0</v>
      </c>
      <c r="O21" s="3" t="s">
        <v>971</v>
      </c>
      <c r="P21" s="3"/>
      <c r="Q21" s="3"/>
      <c r="R21" s="3"/>
      <c r="S21" s="3"/>
      <c r="T21" s="3"/>
      <c r="U21" s="3"/>
      <c r="V21" s="3"/>
      <c r="W21" s="3"/>
      <c r="X21" s="3"/>
      <c r="Y21" s="3"/>
      <c r="Z21" s="3"/>
    </row>
    <row r="22" ht="15.75" customHeight="1">
      <c r="A22" s="3">
        <v>21.0</v>
      </c>
      <c r="B22" s="3" t="s">
        <v>972</v>
      </c>
      <c r="C22" s="2">
        <v>42480.0</v>
      </c>
      <c r="D22" s="3" t="s">
        <v>960</v>
      </c>
      <c r="E22" s="3">
        <v>122.0</v>
      </c>
      <c r="F22" s="3">
        <f t="shared" si="1"/>
        <v>0.122</v>
      </c>
      <c r="G22" s="3">
        <v>1.0</v>
      </c>
      <c r="H22" s="23">
        <v>0.003</v>
      </c>
      <c r="I22" s="23">
        <v>0.054</v>
      </c>
      <c r="J22" s="23">
        <v>0.022</v>
      </c>
      <c r="K22" s="16">
        <f t="shared" si="2"/>
        <v>48.3</v>
      </c>
      <c r="L22" s="16">
        <f>AVERAGE(K22:K23)</f>
        <v>47.36090909</v>
      </c>
      <c r="M22" s="16">
        <f>((K22-K23)/((K22+K23)/2))*100</f>
        <v>3.965679406</v>
      </c>
      <c r="N22" s="8">
        <v>42516.0</v>
      </c>
      <c r="O22" s="3"/>
      <c r="P22" s="3"/>
      <c r="Q22" s="3"/>
      <c r="R22" s="3"/>
      <c r="S22" s="3"/>
      <c r="T22" s="3"/>
      <c r="U22" s="3"/>
      <c r="V22" s="3"/>
      <c r="W22" s="3"/>
      <c r="X22" s="3"/>
      <c r="Y22" s="3"/>
      <c r="Z22" s="3"/>
    </row>
    <row r="23" ht="15.75" customHeight="1">
      <c r="A23" s="3">
        <v>22.0</v>
      </c>
      <c r="B23" s="3" t="s">
        <v>972</v>
      </c>
      <c r="C23" s="2">
        <v>42480.0</v>
      </c>
      <c r="D23" s="3" t="s">
        <v>960</v>
      </c>
      <c r="E23" s="3">
        <v>110.0</v>
      </c>
      <c r="F23" s="3">
        <f t="shared" si="1"/>
        <v>0.11</v>
      </c>
      <c r="G23" s="3">
        <v>2.0</v>
      </c>
      <c r="H23" s="23">
        <v>0.001</v>
      </c>
      <c r="I23" s="23">
        <v>0.045</v>
      </c>
      <c r="J23" s="23">
        <v>0.017</v>
      </c>
      <c r="K23" s="16">
        <f t="shared" si="2"/>
        <v>46.42181818</v>
      </c>
      <c r="L23" s="3"/>
      <c r="M23" s="16"/>
      <c r="N23" s="8">
        <v>42516.0</v>
      </c>
      <c r="O23" s="3"/>
      <c r="P23" s="3"/>
      <c r="Q23" s="3"/>
      <c r="R23" s="3"/>
      <c r="S23" s="3"/>
      <c r="T23" s="3"/>
      <c r="U23" s="3"/>
      <c r="V23" s="3"/>
      <c r="W23" s="3"/>
      <c r="X23" s="3"/>
      <c r="Y23" s="3"/>
      <c r="Z23" s="3"/>
    </row>
    <row r="24" ht="15.75" customHeight="1">
      <c r="A24" s="3">
        <v>23.0</v>
      </c>
      <c r="B24" s="3" t="s">
        <v>973</v>
      </c>
      <c r="C24" s="2">
        <v>42480.0</v>
      </c>
      <c r="D24" s="3" t="s">
        <v>960</v>
      </c>
      <c r="E24" s="3">
        <v>20.0</v>
      </c>
      <c r="F24" s="3">
        <f t="shared" si="1"/>
        <v>0.02</v>
      </c>
      <c r="G24" s="3">
        <v>1.0</v>
      </c>
      <c r="H24" s="23">
        <v>-0.002</v>
      </c>
      <c r="I24" s="23">
        <v>0.002</v>
      </c>
      <c r="J24" s="23">
        <v>0.0</v>
      </c>
      <c r="K24" s="16">
        <f t="shared" si="2"/>
        <v>21.64</v>
      </c>
      <c r="L24" s="16">
        <f>AVERAGE(K24:K25)</f>
        <v>29.73803279</v>
      </c>
      <c r="M24" s="16">
        <f>((K24-K25)/((K24+K25)/2))*100</f>
        <v>-54.46246458</v>
      </c>
      <c r="N24" s="8">
        <v>42516.0</v>
      </c>
      <c r="O24" s="3"/>
      <c r="P24" s="3"/>
      <c r="Q24" s="3"/>
      <c r="R24" s="3"/>
      <c r="S24" s="3"/>
      <c r="T24" s="3"/>
      <c r="U24" s="3"/>
      <c r="V24" s="3"/>
      <c r="W24" s="3"/>
      <c r="X24" s="3"/>
      <c r="Y24" s="3"/>
      <c r="Z24" s="3"/>
    </row>
    <row r="25" ht="15.75" customHeight="1">
      <c r="A25" s="3">
        <v>24.0</v>
      </c>
      <c r="B25" s="3" t="s">
        <v>973</v>
      </c>
      <c r="C25" s="2">
        <v>42480.0</v>
      </c>
      <c r="D25" s="3" t="s">
        <v>960</v>
      </c>
      <c r="E25" s="3">
        <v>122.0</v>
      </c>
      <c r="F25" s="3">
        <f t="shared" si="1"/>
        <v>0.122</v>
      </c>
      <c r="G25" s="3">
        <v>2.0</v>
      </c>
      <c r="H25" s="23">
        <v>0.002</v>
      </c>
      <c r="I25" s="23">
        <v>0.042</v>
      </c>
      <c r="J25" s="23">
        <v>0.017</v>
      </c>
      <c r="K25" s="16">
        <f t="shared" si="2"/>
        <v>37.83606557</v>
      </c>
      <c r="L25" s="3"/>
      <c r="M25" s="16"/>
      <c r="N25" s="8">
        <v>42516.0</v>
      </c>
      <c r="O25" s="3"/>
      <c r="P25" s="3"/>
      <c r="Q25" s="3"/>
      <c r="R25" s="3"/>
      <c r="S25" s="3"/>
      <c r="T25" s="3"/>
      <c r="U25" s="3"/>
      <c r="V25" s="3"/>
      <c r="W25" s="3"/>
      <c r="X25" s="3"/>
      <c r="Y25" s="3"/>
      <c r="Z25" s="3"/>
    </row>
    <row r="26" ht="15.75" customHeight="1">
      <c r="A26" s="3">
        <v>25.0</v>
      </c>
      <c r="B26" s="3" t="s">
        <v>974</v>
      </c>
      <c r="C26" s="2">
        <v>42480.0</v>
      </c>
      <c r="D26" s="3" t="s">
        <v>960</v>
      </c>
      <c r="E26" s="3">
        <v>120.0</v>
      </c>
      <c r="F26" s="3">
        <f t="shared" si="1"/>
        <v>0.12</v>
      </c>
      <c r="G26" s="3">
        <v>1.0</v>
      </c>
      <c r="H26" s="3">
        <v>0.004</v>
      </c>
      <c r="I26" s="3">
        <v>0.077</v>
      </c>
      <c r="J26" s="3">
        <v>0.031</v>
      </c>
      <c r="K26" s="16">
        <f t="shared" si="2"/>
        <v>70.38166667</v>
      </c>
      <c r="L26" s="16">
        <f>AVERAGE(K26:K27)</f>
        <v>70.69165301</v>
      </c>
      <c r="M26" s="16">
        <f>((K26-K27)/((K26+K27)/2))*100</f>
        <v>-0.8770097335</v>
      </c>
      <c r="N26" s="8">
        <v>42516.0</v>
      </c>
      <c r="O26" s="3"/>
      <c r="P26" s="3"/>
      <c r="Q26" s="3"/>
      <c r="R26" s="3"/>
      <c r="S26" s="3"/>
      <c r="T26" s="3"/>
      <c r="U26" s="3"/>
      <c r="V26" s="3"/>
      <c r="W26" s="3"/>
      <c r="X26" s="3"/>
      <c r="Y26" s="3"/>
      <c r="Z26" s="3"/>
    </row>
    <row r="27" ht="15.75" customHeight="1">
      <c r="A27" s="3">
        <v>26.0</v>
      </c>
      <c r="B27" s="3" t="s">
        <v>974</v>
      </c>
      <c r="C27" s="2">
        <v>42480.0</v>
      </c>
      <c r="D27" s="3" t="s">
        <v>960</v>
      </c>
      <c r="E27" s="3">
        <v>122.0</v>
      </c>
      <c r="F27" s="3">
        <f t="shared" si="1"/>
        <v>0.122</v>
      </c>
      <c r="G27" s="3">
        <v>2.0</v>
      </c>
      <c r="H27" s="3">
        <v>0.003</v>
      </c>
      <c r="I27" s="3">
        <v>0.078</v>
      </c>
      <c r="J27" s="3">
        <v>0.031</v>
      </c>
      <c r="K27" s="16">
        <f t="shared" si="2"/>
        <v>71.00163934</v>
      </c>
      <c r="L27" s="3"/>
      <c r="M27" s="16"/>
      <c r="N27" s="8">
        <v>42516.0</v>
      </c>
      <c r="O27" s="3"/>
      <c r="P27" s="3"/>
      <c r="Q27" s="3"/>
      <c r="R27" s="3"/>
      <c r="S27" s="3"/>
      <c r="T27" s="3"/>
      <c r="U27" s="3"/>
      <c r="V27" s="3"/>
      <c r="W27" s="3"/>
      <c r="X27" s="3"/>
      <c r="Y27" s="3"/>
      <c r="Z27" s="3"/>
    </row>
    <row r="28" ht="15.75" customHeight="1">
      <c r="A28" s="3">
        <v>27.0</v>
      </c>
      <c r="B28" s="3" t="s">
        <v>975</v>
      </c>
      <c r="C28" s="2">
        <v>42480.0</v>
      </c>
      <c r="D28" s="3" t="s">
        <v>960</v>
      </c>
      <c r="E28" s="3">
        <v>122.0</v>
      </c>
      <c r="F28" s="3">
        <f t="shared" si="1"/>
        <v>0.122</v>
      </c>
      <c r="G28" s="3">
        <v>1.0</v>
      </c>
      <c r="H28" s="3">
        <v>0.002</v>
      </c>
      <c r="I28" s="3">
        <v>0.033</v>
      </c>
      <c r="J28" s="3">
        <v>0.011</v>
      </c>
      <c r="K28" s="16">
        <f t="shared" si="2"/>
        <v>30.56229508</v>
      </c>
      <c r="L28" s="16">
        <f>K28</f>
        <v>30.56229508</v>
      </c>
      <c r="M28" s="16" t="s">
        <v>976</v>
      </c>
      <c r="N28" s="8">
        <v>42516.0</v>
      </c>
      <c r="O28" s="3"/>
      <c r="P28" s="3"/>
      <c r="Q28" s="3"/>
      <c r="R28" s="3"/>
      <c r="S28" s="3"/>
      <c r="T28" s="3"/>
      <c r="U28" s="3"/>
      <c r="V28" s="3"/>
      <c r="W28" s="3"/>
      <c r="X28" s="3"/>
      <c r="Y28" s="3"/>
      <c r="Z28" s="3"/>
    </row>
    <row r="29" ht="15.75" customHeight="1">
      <c r="A29" s="3">
        <v>28.0</v>
      </c>
      <c r="B29" s="3" t="s">
        <v>975</v>
      </c>
      <c r="C29" s="2">
        <v>42480.0</v>
      </c>
      <c r="D29" s="3" t="s">
        <v>960</v>
      </c>
      <c r="E29" s="3">
        <v>122.0</v>
      </c>
      <c r="F29" s="3">
        <f t="shared" si="1"/>
        <v>0.122</v>
      </c>
      <c r="G29" s="3">
        <v>2.0</v>
      </c>
      <c r="H29" s="3" t="s">
        <v>977</v>
      </c>
      <c r="I29" s="3" t="s">
        <v>977</v>
      </c>
      <c r="J29" s="3" t="s">
        <v>977</v>
      </c>
      <c r="K29" s="16" t="str">
        <f t="shared" si="2"/>
        <v>#VALUE!</v>
      </c>
      <c r="L29" s="3"/>
      <c r="M29" s="16"/>
      <c r="N29" s="8">
        <v>42516.0</v>
      </c>
      <c r="O29" s="3" t="s">
        <v>978</v>
      </c>
      <c r="P29" s="3"/>
      <c r="Q29" s="3"/>
      <c r="R29" s="3"/>
      <c r="S29" s="3"/>
      <c r="T29" s="3"/>
      <c r="U29" s="3"/>
      <c r="V29" s="3"/>
      <c r="W29" s="3"/>
      <c r="X29" s="3"/>
      <c r="Y29" s="3"/>
      <c r="Z29" s="3"/>
    </row>
    <row r="30" ht="15.75" customHeight="1">
      <c r="A30" s="3">
        <v>29.0</v>
      </c>
      <c r="B30" s="3" t="s">
        <v>979</v>
      </c>
      <c r="C30" s="2">
        <v>42480.0</v>
      </c>
      <c r="D30" s="3" t="s">
        <v>960</v>
      </c>
      <c r="E30" s="3">
        <v>74.0</v>
      </c>
      <c r="F30" s="3">
        <f t="shared" si="1"/>
        <v>0.074</v>
      </c>
      <c r="G30" s="3">
        <v>1.0</v>
      </c>
      <c r="H30" s="3">
        <v>0.007</v>
      </c>
      <c r="I30" s="3">
        <v>0.136</v>
      </c>
      <c r="J30" s="3">
        <v>0.052</v>
      </c>
      <c r="K30" s="16">
        <f t="shared" si="2"/>
        <v>203.7972973</v>
      </c>
      <c r="L30" s="16">
        <f>AVERAGE(K30:K31)</f>
        <v>157.5553153</v>
      </c>
      <c r="M30" s="16">
        <f>((K30-K31)/((K30+K31)/2))*100</f>
        <v>58.69936141</v>
      </c>
      <c r="N30" s="8">
        <v>42516.0</v>
      </c>
      <c r="O30" s="3"/>
      <c r="P30" s="3"/>
      <c r="Q30" s="3"/>
      <c r="R30" s="3"/>
      <c r="S30" s="3"/>
      <c r="T30" s="3"/>
      <c r="U30" s="3"/>
      <c r="V30" s="3"/>
      <c r="W30" s="3"/>
      <c r="X30" s="3"/>
      <c r="Y30" s="3"/>
      <c r="Z30" s="3"/>
    </row>
    <row r="31" ht="15.75" customHeight="1">
      <c r="A31" s="3">
        <v>30.0</v>
      </c>
      <c r="B31" s="3" t="s">
        <v>979</v>
      </c>
      <c r="C31" s="2">
        <v>42480.0</v>
      </c>
      <c r="D31" s="3" t="s">
        <v>960</v>
      </c>
      <c r="E31" s="3">
        <v>120.0</v>
      </c>
      <c r="F31" s="3">
        <f t="shared" si="1"/>
        <v>0.12</v>
      </c>
      <c r="G31" s="3">
        <v>2.0</v>
      </c>
      <c r="H31" s="3">
        <v>0.005</v>
      </c>
      <c r="I31" s="3">
        <v>0.121</v>
      </c>
      <c r="J31" s="3">
        <v>0.049</v>
      </c>
      <c r="K31" s="16">
        <f t="shared" si="2"/>
        <v>111.3133333</v>
      </c>
      <c r="L31" s="3"/>
      <c r="M31" s="16"/>
      <c r="N31" s="8">
        <v>42516.0</v>
      </c>
      <c r="O31" s="3"/>
      <c r="P31" s="3"/>
      <c r="Q31" s="3"/>
      <c r="R31" s="3"/>
      <c r="S31" s="3"/>
      <c r="T31" s="3"/>
      <c r="U31" s="3"/>
      <c r="V31" s="3"/>
      <c r="W31" s="3"/>
      <c r="X31" s="3"/>
      <c r="Y31" s="3"/>
      <c r="Z31" s="3"/>
    </row>
    <row r="32" ht="15.75" customHeight="1">
      <c r="A32" s="3">
        <v>31.0</v>
      </c>
      <c r="B32" s="3" t="s">
        <v>980</v>
      </c>
      <c r="C32" s="2">
        <v>42480.0</v>
      </c>
      <c r="D32" s="3" t="s">
        <v>960</v>
      </c>
      <c r="E32" s="3">
        <v>107.0</v>
      </c>
      <c r="F32" s="3">
        <f t="shared" si="1"/>
        <v>0.107</v>
      </c>
      <c r="G32" s="3">
        <v>1.0</v>
      </c>
      <c r="H32" s="3">
        <v>0.0</v>
      </c>
      <c r="I32" s="3">
        <v>0.07</v>
      </c>
      <c r="J32" s="3">
        <v>0.023</v>
      </c>
      <c r="K32" s="16">
        <f t="shared" si="2"/>
        <v>77.24485981</v>
      </c>
      <c r="L32" s="16">
        <f>AVERAGE(K32:K33)</f>
        <v>134.2431572</v>
      </c>
      <c r="M32" s="16">
        <f>((K32-K33)/((K32+K33)/2))*100</f>
        <v>-84.91799294</v>
      </c>
      <c r="N32" s="8">
        <v>42516.0</v>
      </c>
      <c r="O32" s="3"/>
      <c r="P32" s="3"/>
      <c r="Q32" s="3"/>
      <c r="R32" s="3"/>
      <c r="S32" s="3"/>
      <c r="T32" s="3"/>
      <c r="U32" s="3"/>
      <c r="V32" s="3"/>
      <c r="W32" s="3"/>
      <c r="X32" s="3"/>
      <c r="Y32" s="3"/>
      <c r="Z32" s="3"/>
    </row>
    <row r="33" ht="15.75" customHeight="1">
      <c r="A33" s="3">
        <v>32.0</v>
      </c>
      <c r="B33" s="3" t="s">
        <v>980</v>
      </c>
      <c r="C33" s="2">
        <v>42480.0</v>
      </c>
      <c r="D33" s="3" t="s">
        <v>960</v>
      </c>
      <c r="E33" s="3">
        <v>110.0</v>
      </c>
      <c r="F33" s="3">
        <f t="shared" si="1"/>
        <v>0.11</v>
      </c>
      <c r="G33" s="3">
        <v>2.0</v>
      </c>
      <c r="H33" s="3">
        <v>0.0016</v>
      </c>
      <c r="I33" s="3">
        <v>0.194</v>
      </c>
      <c r="J33" s="3">
        <v>0.094</v>
      </c>
      <c r="K33" s="16">
        <f t="shared" si="2"/>
        <v>191.2414545</v>
      </c>
      <c r="L33" s="3"/>
      <c r="M33" s="16"/>
      <c r="N33" s="8">
        <v>42516.0</v>
      </c>
      <c r="O33" s="3"/>
      <c r="P33" s="3"/>
      <c r="Q33" s="3"/>
      <c r="R33" s="3"/>
      <c r="S33" s="3"/>
      <c r="T33" s="3"/>
      <c r="U33" s="3"/>
      <c r="V33" s="3"/>
      <c r="W33" s="3"/>
      <c r="X33" s="3"/>
      <c r="Y33" s="3"/>
      <c r="Z33" s="3"/>
    </row>
    <row r="34" ht="15.75" customHeight="1">
      <c r="A34" s="3">
        <v>33.0</v>
      </c>
      <c r="B34" s="3" t="s">
        <v>981</v>
      </c>
      <c r="C34" s="2">
        <v>42480.0</v>
      </c>
      <c r="D34" s="3" t="s">
        <v>960</v>
      </c>
      <c r="E34" s="3">
        <v>120.0</v>
      </c>
      <c r="F34" s="3">
        <f t="shared" si="1"/>
        <v>0.12</v>
      </c>
      <c r="G34" s="3">
        <v>1.0</v>
      </c>
      <c r="H34" s="3">
        <v>-0.001</v>
      </c>
      <c r="I34" s="3">
        <v>0.02</v>
      </c>
      <c r="J34" s="3">
        <v>0.004</v>
      </c>
      <c r="K34" s="16">
        <f t="shared" si="2"/>
        <v>21.575</v>
      </c>
      <c r="L34" s="16">
        <f>AVERAGE(K34:K35)</f>
        <v>29.00105932</v>
      </c>
      <c r="M34" s="16">
        <f>((K34-K35)/((K34+K35)/2))*100</f>
        <v>-51.21233152</v>
      </c>
      <c r="N34" s="8">
        <v>42516.0</v>
      </c>
      <c r="O34" s="3"/>
      <c r="P34" s="3"/>
      <c r="Q34" s="3"/>
      <c r="R34" s="3"/>
      <c r="S34" s="3"/>
      <c r="T34" s="3"/>
      <c r="U34" s="3"/>
      <c r="V34" s="3"/>
      <c r="W34" s="3"/>
      <c r="X34" s="3"/>
      <c r="Y34" s="3"/>
      <c r="Z34" s="3"/>
    </row>
    <row r="35" ht="15.75" customHeight="1">
      <c r="A35" s="3">
        <v>34.0</v>
      </c>
      <c r="B35" s="3" t="s">
        <v>981</v>
      </c>
      <c r="C35" s="2">
        <v>42480.0</v>
      </c>
      <c r="D35" s="3" t="s">
        <v>960</v>
      </c>
      <c r="E35" s="3">
        <v>118.0</v>
      </c>
      <c r="F35" s="3">
        <f t="shared" si="1"/>
        <v>0.118</v>
      </c>
      <c r="G35" s="3">
        <v>2.0</v>
      </c>
      <c r="H35" s="3">
        <v>0.003</v>
      </c>
      <c r="I35" s="3">
        <v>0.039</v>
      </c>
      <c r="J35" s="3">
        <v>0.014</v>
      </c>
      <c r="K35" s="16">
        <f t="shared" si="2"/>
        <v>36.42711864</v>
      </c>
      <c r="L35" s="3"/>
      <c r="M35" s="16"/>
      <c r="N35" s="8">
        <v>42516.0</v>
      </c>
      <c r="O35" s="3"/>
      <c r="P35" s="3"/>
      <c r="Q35" s="3"/>
      <c r="R35" s="3"/>
      <c r="S35" s="3"/>
      <c r="T35" s="3"/>
      <c r="U35" s="3"/>
      <c r="V35" s="3"/>
      <c r="W35" s="3"/>
      <c r="X35" s="3"/>
      <c r="Y35" s="3"/>
      <c r="Z35" s="3"/>
    </row>
    <row r="36" ht="15.75" customHeight="1">
      <c r="A36" s="3">
        <v>35.0</v>
      </c>
      <c r="B36" s="3" t="s">
        <v>982</v>
      </c>
      <c r="C36" s="2">
        <v>42480.0</v>
      </c>
      <c r="D36" s="3" t="s">
        <v>960</v>
      </c>
      <c r="E36" s="3">
        <v>120.0</v>
      </c>
      <c r="F36" s="3">
        <f t="shared" si="1"/>
        <v>0.12</v>
      </c>
      <c r="G36" s="3">
        <v>1.0</v>
      </c>
      <c r="H36" s="3">
        <v>0.001</v>
      </c>
      <c r="I36" s="3">
        <v>0.075</v>
      </c>
      <c r="J36" s="3">
        <v>0.031</v>
      </c>
      <c r="K36" s="16">
        <f t="shared" si="2"/>
        <v>70.08333333</v>
      </c>
      <c r="L36" s="16">
        <f>AVERAGE(K36:K37)</f>
        <v>72.4575</v>
      </c>
      <c r="M36" s="16">
        <f>((K36-K37)/((K36+K37)/2))*100</f>
        <v>-6.553266858</v>
      </c>
      <c r="N36" s="8">
        <v>42516.0</v>
      </c>
      <c r="O36" s="3"/>
      <c r="P36" s="3"/>
      <c r="Q36" s="3"/>
      <c r="R36" s="3"/>
      <c r="S36" s="3"/>
      <c r="T36" s="3"/>
      <c r="U36" s="3"/>
      <c r="V36" s="3"/>
      <c r="W36" s="3"/>
      <c r="X36" s="3"/>
      <c r="Y36" s="3"/>
      <c r="Z36" s="3"/>
    </row>
    <row r="37" ht="15.75" customHeight="1">
      <c r="A37" s="3">
        <v>36.0</v>
      </c>
      <c r="B37" s="3" t="s">
        <v>982</v>
      </c>
      <c r="C37" s="2">
        <v>42480.0</v>
      </c>
      <c r="D37" s="3" t="s">
        <v>960</v>
      </c>
      <c r="E37" s="3">
        <v>120.0</v>
      </c>
      <c r="F37" s="3">
        <f t="shared" si="1"/>
        <v>0.12</v>
      </c>
      <c r="G37" s="3">
        <v>2.0</v>
      </c>
      <c r="H37" s="3">
        <v>0.002</v>
      </c>
      <c r="I37" s="3">
        <v>0.081</v>
      </c>
      <c r="J37" s="3">
        <v>0.034</v>
      </c>
      <c r="K37" s="16">
        <f t="shared" si="2"/>
        <v>74.83166667</v>
      </c>
      <c r="L37" s="3"/>
      <c r="M37" s="16"/>
      <c r="N37" s="8">
        <v>42516.0</v>
      </c>
      <c r="O37" s="3"/>
      <c r="P37" s="3"/>
      <c r="Q37" s="3"/>
      <c r="R37" s="3"/>
      <c r="S37" s="3"/>
      <c r="T37" s="3"/>
      <c r="U37" s="3"/>
      <c r="V37" s="3"/>
      <c r="W37" s="3"/>
      <c r="X37" s="3"/>
      <c r="Y37" s="3"/>
      <c r="Z37" s="3"/>
    </row>
    <row r="38" ht="15.75" customHeight="1">
      <c r="A38" s="3">
        <v>37.0</v>
      </c>
      <c r="B38" s="3" t="s">
        <v>983</v>
      </c>
      <c r="C38" s="2">
        <v>42480.0</v>
      </c>
      <c r="D38" s="3" t="s">
        <v>960</v>
      </c>
      <c r="E38" s="3">
        <v>104.0</v>
      </c>
      <c r="F38" s="3">
        <f t="shared" si="1"/>
        <v>0.104</v>
      </c>
      <c r="G38" s="3">
        <v>1.0</v>
      </c>
      <c r="H38" s="3">
        <v>0.002</v>
      </c>
      <c r="I38" s="3">
        <v>0.034</v>
      </c>
      <c r="J38" s="3">
        <v>0.012</v>
      </c>
      <c r="K38" s="16">
        <f t="shared" si="2"/>
        <v>36.61538462</v>
      </c>
      <c r="L38" s="16">
        <f>AVERAGE(K38:K39)</f>
        <v>31.67846154</v>
      </c>
      <c r="M38" s="16">
        <f>((K38-K39)/((K38+K39)/2))*100</f>
        <v>31.16895731</v>
      </c>
      <c r="N38" s="8">
        <v>42516.0</v>
      </c>
      <c r="O38" s="3"/>
      <c r="P38" s="3"/>
      <c r="Q38" s="3"/>
      <c r="R38" s="3"/>
      <c r="S38" s="3"/>
      <c r="T38" s="3"/>
      <c r="U38" s="3"/>
      <c r="V38" s="3"/>
      <c r="W38" s="3"/>
      <c r="X38" s="3"/>
      <c r="Y38" s="3"/>
      <c r="Z38" s="3"/>
    </row>
    <row r="39" ht="15.75" customHeight="1">
      <c r="A39" s="3">
        <v>38.0</v>
      </c>
      <c r="B39" s="3" t="s">
        <v>983</v>
      </c>
      <c r="C39" s="2">
        <v>42480.0</v>
      </c>
      <c r="D39" s="3" t="s">
        <v>960</v>
      </c>
      <c r="E39" s="3">
        <v>130.0</v>
      </c>
      <c r="F39" s="3">
        <f t="shared" si="1"/>
        <v>0.13</v>
      </c>
      <c r="G39" s="3">
        <v>2.0</v>
      </c>
      <c r="H39" s="3">
        <v>0.002</v>
      </c>
      <c r="I39" s="3">
        <v>0.032</v>
      </c>
      <c r="J39" s="3">
        <v>0.013</v>
      </c>
      <c r="K39" s="16">
        <f t="shared" si="2"/>
        <v>26.74153846</v>
      </c>
      <c r="L39" s="3"/>
      <c r="M39" s="16"/>
      <c r="N39" s="8">
        <v>42516.0</v>
      </c>
      <c r="O39" s="3"/>
      <c r="P39" s="3"/>
      <c r="Q39" s="3"/>
      <c r="R39" s="3"/>
      <c r="S39" s="3"/>
      <c r="T39" s="3"/>
      <c r="U39" s="3"/>
      <c r="V39" s="3"/>
      <c r="W39" s="3"/>
      <c r="X39" s="3"/>
      <c r="Y39" s="3"/>
      <c r="Z39" s="3"/>
    </row>
    <row r="40" ht="15.75" customHeight="1">
      <c r="A40" s="3">
        <v>39.0</v>
      </c>
      <c r="B40" s="3" t="s">
        <v>984</v>
      </c>
      <c r="C40" s="2">
        <v>42480.0</v>
      </c>
      <c r="D40" s="3" t="s">
        <v>960</v>
      </c>
      <c r="E40" s="3">
        <v>124.0</v>
      </c>
      <c r="F40" s="3">
        <f t="shared" si="1"/>
        <v>0.124</v>
      </c>
      <c r="G40" s="3">
        <v>1.0</v>
      </c>
      <c r="H40" s="3">
        <v>0.001</v>
      </c>
      <c r="I40" s="3">
        <v>0.013</v>
      </c>
      <c r="J40" s="3">
        <v>0.006</v>
      </c>
      <c r="K40" s="16">
        <f t="shared" si="2"/>
        <v>10.93548387</v>
      </c>
      <c r="L40" s="16">
        <f>AVERAGE(K40:K41)</f>
        <v>21.89228739</v>
      </c>
      <c r="M40" s="16">
        <f>((K40-K41)/((K40+K41)/2))*100</f>
        <v>-100.0973843</v>
      </c>
      <c r="N40" s="8">
        <v>42516.0</v>
      </c>
      <c r="O40" s="3"/>
      <c r="P40" s="3"/>
      <c r="Q40" s="3"/>
      <c r="R40" s="3"/>
      <c r="S40" s="3"/>
      <c r="T40" s="3"/>
      <c r="U40" s="3"/>
      <c r="V40" s="3"/>
      <c r="W40" s="3"/>
      <c r="X40" s="3"/>
      <c r="Y40" s="3"/>
      <c r="Z40" s="3"/>
    </row>
    <row r="41" ht="15.75" customHeight="1">
      <c r="A41" s="3">
        <v>40.0</v>
      </c>
      <c r="B41" s="3" t="s">
        <v>984</v>
      </c>
      <c r="C41" s="2">
        <v>42480.0</v>
      </c>
      <c r="D41" s="3" t="s">
        <v>960</v>
      </c>
      <c r="E41" s="3">
        <v>110.0</v>
      </c>
      <c r="F41" s="3">
        <f t="shared" si="1"/>
        <v>0.11</v>
      </c>
      <c r="G41" s="3">
        <v>2.0</v>
      </c>
      <c r="H41" s="3">
        <v>0.005</v>
      </c>
      <c r="I41" s="3">
        <v>0.036</v>
      </c>
      <c r="J41" s="3">
        <v>0.016</v>
      </c>
      <c r="K41" s="16">
        <f t="shared" si="2"/>
        <v>32.84909091</v>
      </c>
      <c r="L41" s="3"/>
      <c r="M41" s="16"/>
      <c r="N41" s="8">
        <v>42516.0</v>
      </c>
      <c r="O41" s="3"/>
      <c r="P41" s="3"/>
      <c r="Q41" s="3"/>
      <c r="R41" s="3"/>
      <c r="S41" s="3"/>
      <c r="T41" s="3"/>
      <c r="U41" s="3"/>
      <c r="V41" s="3"/>
      <c r="W41" s="3"/>
      <c r="X41" s="3"/>
      <c r="Y41" s="3"/>
      <c r="Z41" s="3"/>
    </row>
    <row r="42" ht="15.75" customHeight="1">
      <c r="A42" s="3">
        <v>41.0</v>
      </c>
      <c r="B42" s="3" t="s">
        <v>985</v>
      </c>
      <c r="C42" s="2">
        <v>42480.0</v>
      </c>
      <c r="D42" s="3" t="s">
        <v>960</v>
      </c>
      <c r="E42" s="3">
        <v>180.0</v>
      </c>
      <c r="F42" s="3">
        <f t="shared" si="1"/>
        <v>0.18</v>
      </c>
      <c r="G42" s="3">
        <v>1.0</v>
      </c>
      <c r="H42" s="3">
        <v>0.006</v>
      </c>
      <c r="I42" s="3">
        <v>0.114</v>
      </c>
      <c r="J42" s="3">
        <v>0.055</v>
      </c>
      <c r="K42" s="16">
        <f t="shared" si="2"/>
        <v>66.52</v>
      </c>
      <c r="L42" s="16">
        <f>AVERAGE(K42:K43)</f>
        <v>69.13027027</v>
      </c>
      <c r="M42" s="16">
        <f>((K42-K43)/((K42+K43)/2))*100</f>
        <v>-7.551743281</v>
      </c>
      <c r="N42" s="8">
        <v>42516.0</v>
      </c>
      <c r="O42" s="3"/>
      <c r="P42" s="3"/>
      <c r="Q42" s="3"/>
      <c r="R42" s="3"/>
      <c r="S42" s="3"/>
      <c r="T42" s="3"/>
      <c r="U42" s="3"/>
      <c r="V42" s="3"/>
      <c r="W42" s="3"/>
      <c r="X42" s="3"/>
      <c r="Y42" s="3"/>
      <c r="Z42" s="3"/>
    </row>
    <row r="43" ht="15.75" customHeight="1">
      <c r="A43" s="3">
        <v>42.0</v>
      </c>
      <c r="B43" s="3" t="s">
        <v>985</v>
      </c>
      <c r="C43" s="2">
        <v>42480.0</v>
      </c>
      <c r="D43" s="3" t="s">
        <v>960</v>
      </c>
      <c r="E43" s="3">
        <v>74.0</v>
      </c>
      <c r="F43" s="3">
        <f t="shared" si="1"/>
        <v>0.074</v>
      </c>
      <c r="G43" s="3">
        <v>2.0</v>
      </c>
      <c r="H43" s="3">
        <v>0.004</v>
      </c>
      <c r="I43" s="3">
        <v>0.052</v>
      </c>
      <c r="J43" s="3">
        <v>0.026</v>
      </c>
      <c r="K43" s="16">
        <f t="shared" si="2"/>
        <v>71.74054054</v>
      </c>
      <c r="L43" s="3"/>
      <c r="M43" s="16"/>
      <c r="N43" s="8">
        <v>42516.0</v>
      </c>
      <c r="O43" s="3"/>
      <c r="P43" s="3"/>
      <c r="Q43" s="3"/>
      <c r="R43" s="3"/>
      <c r="S43" s="3"/>
      <c r="T43" s="3"/>
      <c r="U43" s="3"/>
      <c r="V43" s="3"/>
      <c r="W43" s="3"/>
      <c r="X43" s="3"/>
      <c r="Y43" s="3"/>
      <c r="Z43" s="3"/>
    </row>
    <row r="44" ht="15.75" customHeight="1">
      <c r="A44" s="3">
        <v>43.0</v>
      </c>
      <c r="B44" s="3" t="s">
        <v>986</v>
      </c>
      <c r="C44" s="2">
        <v>42480.0</v>
      </c>
      <c r="D44" s="3" t="s">
        <v>960</v>
      </c>
      <c r="E44" s="3">
        <v>100.0</v>
      </c>
      <c r="F44" s="3">
        <f t="shared" si="1"/>
        <v>0.1</v>
      </c>
      <c r="G44" s="3">
        <v>1.0</v>
      </c>
      <c r="H44" s="3">
        <v>0.001</v>
      </c>
      <c r="I44" s="3">
        <v>0.052</v>
      </c>
      <c r="J44" s="3">
        <v>0.019</v>
      </c>
      <c r="K44" s="16">
        <f t="shared" si="2"/>
        <v>59.502</v>
      </c>
      <c r="L44" s="16">
        <f>AVERAGE(K44:K45)</f>
        <v>54.598</v>
      </c>
      <c r="M44" s="16">
        <f>((K44-K45)/((K44+K45)/2))*100</f>
        <v>17.96402799</v>
      </c>
      <c r="N44" s="8">
        <v>42516.0</v>
      </c>
      <c r="O44" s="3"/>
      <c r="P44" s="3"/>
      <c r="Q44" s="3"/>
      <c r="R44" s="3"/>
      <c r="S44" s="3"/>
      <c r="T44" s="3"/>
      <c r="U44" s="3"/>
      <c r="V44" s="3"/>
      <c r="W44" s="3"/>
      <c r="X44" s="3"/>
      <c r="Y44" s="3"/>
      <c r="Z44" s="3"/>
    </row>
    <row r="45" ht="15.75" customHeight="1">
      <c r="A45" s="3">
        <v>44.0</v>
      </c>
      <c r="B45" s="3" t="s">
        <v>986</v>
      </c>
      <c r="C45" s="2">
        <v>42480.0</v>
      </c>
      <c r="D45" s="3" t="s">
        <v>960</v>
      </c>
      <c r="E45" s="3">
        <v>100.0</v>
      </c>
      <c r="F45" s="3">
        <f t="shared" si="1"/>
        <v>0.1</v>
      </c>
      <c r="G45" s="3">
        <v>2.0</v>
      </c>
      <c r="H45" s="3">
        <v>0.004</v>
      </c>
      <c r="I45" s="3">
        <v>0.047</v>
      </c>
      <c r="J45" s="3">
        <v>0.02</v>
      </c>
      <c r="K45" s="16">
        <f t="shared" si="2"/>
        <v>49.694</v>
      </c>
      <c r="L45" s="3"/>
      <c r="M45" s="16"/>
      <c r="N45" s="8">
        <v>42516.0</v>
      </c>
      <c r="O45" s="3"/>
      <c r="P45" s="3"/>
      <c r="Q45" s="3"/>
      <c r="R45" s="3"/>
      <c r="S45" s="3"/>
      <c r="T45" s="3"/>
      <c r="U45" s="3"/>
      <c r="V45" s="3"/>
      <c r="W45" s="3"/>
      <c r="X45" s="3"/>
      <c r="Y45" s="3"/>
      <c r="Z45" s="3"/>
    </row>
    <row r="46" ht="15.75" customHeight="1">
      <c r="A46" s="3">
        <v>45.0</v>
      </c>
      <c r="B46" s="3" t="s">
        <v>987</v>
      </c>
      <c r="C46" s="2">
        <v>42480.0</v>
      </c>
      <c r="D46" s="3" t="s">
        <v>960</v>
      </c>
      <c r="E46" s="3">
        <v>100.0</v>
      </c>
      <c r="F46" s="3">
        <f t="shared" si="1"/>
        <v>0.1</v>
      </c>
      <c r="G46" s="3">
        <v>1.0</v>
      </c>
      <c r="H46" s="3">
        <v>0.002</v>
      </c>
      <c r="I46" s="3">
        <v>0.037</v>
      </c>
      <c r="J46" s="3">
        <v>0.018</v>
      </c>
      <c r="K46" s="16">
        <f t="shared" si="2"/>
        <v>38.734</v>
      </c>
      <c r="L46" s="16">
        <f>AVERAGE(K46:K47)</f>
        <v>32.63681132</v>
      </c>
      <c r="M46" s="16">
        <f>((K46-K47)/((K46+K47)/2))*100</f>
        <v>37.36387492</v>
      </c>
      <c r="N46" s="8">
        <v>42516.0</v>
      </c>
      <c r="O46" s="3" t="s">
        <v>988</v>
      </c>
      <c r="P46" s="3"/>
      <c r="Q46" s="3"/>
      <c r="R46" s="3"/>
      <c r="S46" s="3"/>
      <c r="T46" s="3"/>
      <c r="U46" s="3"/>
      <c r="V46" s="3"/>
      <c r="W46" s="3"/>
      <c r="X46" s="3"/>
      <c r="Y46" s="3"/>
      <c r="Z46" s="3"/>
    </row>
    <row r="47" ht="15.75" customHeight="1">
      <c r="A47" s="3">
        <v>46.0</v>
      </c>
      <c r="B47" s="3" t="s">
        <v>987</v>
      </c>
      <c r="C47" s="2">
        <v>42480.0</v>
      </c>
      <c r="D47" s="3" t="s">
        <v>960</v>
      </c>
      <c r="E47" s="3">
        <v>106.0</v>
      </c>
      <c r="F47" s="3">
        <f t="shared" si="1"/>
        <v>0.106</v>
      </c>
      <c r="G47" s="3">
        <v>2.0</v>
      </c>
      <c r="H47" s="3">
        <v>0.005</v>
      </c>
      <c r="I47" s="3">
        <v>0.031</v>
      </c>
      <c r="J47" s="3">
        <v>0.018</v>
      </c>
      <c r="K47" s="16">
        <f t="shared" si="2"/>
        <v>26.53962264</v>
      </c>
      <c r="L47" s="3"/>
      <c r="M47" s="16"/>
      <c r="N47" s="8">
        <v>42516.0</v>
      </c>
      <c r="O47" s="3"/>
      <c r="P47" s="3"/>
      <c r="Q47" s="3"/>
      <c r="R47" s="3"/>
      <c r="S47" s="3"/>
      <c r="T47" s="3"/>
      <c r="U47" s="3"/>
      <c r="V47" s="3"/>
      <c r="W47" s="3"/>
      <c r="X47" s="3"/>
      <c r="Y47" s="3"/>
      <c r="Z47" s="3"/>
    </row>
    <row r="48" ht="15.75" customHeight="1">
      <c r="A48" s="3">
        <v>47.0</v>
      </c>
      <c r="B48" s="3" t="s">
        <v>989</v>
      </c>
      <c r="C48" s="2">
        <v>42480.0</v>
      </c>
      <c r="D48" s="3" t="s">
        <v>960</v>
      </c>
      <c r="E48" s="3">
        <v>100.0</v>
      </c>
      <c r="F48" s="3">
        <f t="shared" si="1"/>
        <v>0.1</v>
      </c>
      <c r="G48" s="3">
        <v>1.0</v>
      </c>
      <c r="H48" s="3">
        <v>0.0</v>
      </c>
      <c r="I48" s="3">
        <v>0.023</v>
      </c>
      <c r="J48" s="3">
        <v>0.009</v>
      </c>
      <c r="K48" s="16">
        <f t="shared" si="2"/>
        <v>26.326</v>
      </c>
      <c r="L48" s="16">
        <f>AVERAGE(K48:K49)</f>
        <v>28.49</v>
      </c>
      <c r="M48" s="16">
        <f>((K48-K49)/((K48+K49)/2))*100</f>
        <v>-15.19129519</v>
      </c>
      <c r="N48" s="8">
        <v>42516.0</v>
      </c>
      <c r="O48" s="3"/>
      <c r="P48" s="3"/>
      <c r="Q48" s="3"/>
      <c r="R48" s="3"/>
      <c r="S48" s="3"/>
      <c r="T48" s="3"/>
      <c r="U48" s="3"/>
      <c r="V48" s="3"/>
      <c r="W48" s="3"/>
      <c r="X48" s="3"/>
      <c r="Y48" s="3"/>
      <c r="Z48" s="3"/>
    </row>
    <row r="49" ht="15.75" customHeight="1">
      <c r="A49" s="3">
        <v>48.0</v>
      </c>
      <c r="B49" s="3" t="s">
        <v>989</v>
      </c>
      <c r="C49" s="2">
        <v>42480.0</v>
      </c>
      <c r="D49" s="3" t="s">
        <v>960</v>
      </c>
      <c r="E49" s="3">
        <v>100.0</v>
      </c>
      <c r="F49" s="3">
        <f t="shared" si="1"/>
        <v>0.1</v>
      </c>
      <c r="G49" s="3">
        <v>2.0</v>
      </c>
      <c r="H49" s="3">
        <v>0.001</v>
      </c>
      <c r="I49" s="3">
        <v>0.028</v>
      </c>
      <c r="J49" s="3">
        <v>0.012</v>
      </c>
      <c r="K49" s="16">
        <f t="shared" si="2"/>
        <v>30.654</v>
      </c>
      <c r="L49" s="3"/>
      <c r="M49" s="16"/>
      <c r="N49" s="8">
        <v>42516.0</v>
      </c>
      <c r="O49" s="3"/>
      <c r="P49" s="3"/>
      <c r="Q49" s="3"/>
      <c r="R49" s="3"/>
      <c r="S49" s="3"/>
      <c r="T49" s="3"/>
      <c r="U49" s="3"/>
      <c r="V49" s="3"/>
      <c r="W49" s="3"/>
      <c r="X49" s="3"/>
      <c r="Y49" s="3"/>
      <c r="Z49" s="3"/>
    </row>
    <row r="50" ht="15.75" customHeight="1">
      <c r="A50" s="3">
        <v>1.0</v>
      </c>
      <c r="B50" s="3" t="s">
        <v>48</v>
      </c>
      <c r="C50" s="34">
        <v>42569.0</v>
      </c>
      <c r="D50" s="3" t="s">
        <v>960</v>
      </c>
      <c r="E50" s="3">
        <v>100.0</v>
      </c>
      <c r="F50" s="3">
        <v>0.1</v>
      </c>
      <c r="G50" s="3">
        <v>1.0</v>
      </c>
      <c r="H50" s="3">
        <v>0.005</v>
      </c>
      <c r="I50" s="3">
        <v>0.028</v>
      </c>
      <c r="J50" s="3">
        <v>0.013</v>
      </c>
      <c r="K50" s="16">
        <f t="shared" si="2"/>
        <v>26.902</v>
      </c>
      <c r="L50" s="16">
        <f>AVERAGE(K50:K51)</f>
        <v>28.02784211</v>
      </c>
      <c r="M50" s="16">
        <f>((K50-K51)/((K50+K51)/2))*100</f>
        <v>-8.033740885</v>
      </c>
      <c r="N50" s="8">
        <v>42591.0</v>
      </c>
      <c r="O50" s="3"/>
      <c r="P50" s="3"/>
      <c r="Q50" s="3"/>
      <c r="R50" s="3"/>
      <c r="S50" s="3"/>
      <c r="T50" s="3"/>
      <c r="U50" s="3"/>
      <c r="V50" s="3"/>
      <c r="W50" s="3"/>
      <c r="X50" s="3"/>
      <c r="Y50" s="3"/>
      <c r="Z50" s="3"/>
    </row>
    <row r="51" ht="15.75" customHeight="1">
      <c r="A51" s="3">
        <v>2.0</v>
      </c>
      <c r="B51" s="3" t="s">
        <v>48</v>
      </c>
      <c r="C51" s="34">
        <v>42569.0</v>
      </c>
      <c r="D51" s="3" t="s">
        <v>960</v>
      </c>
      <c r="E51" s="3">
        <v>95.0</v>
      </c>
      <c r="F51" s="3">
        <v>0.095</v>
      </c>
      <c r="G51" s="3">
        <v>2.0</v>
      </c>
      <c r="H51" s="3">
        <v>0.002</v>
      </c>
      <c r="I51" s="3">
        <v>0.026</v>
      </c>
      <c r="J51" s="3">
        <v>0.011</v>
      </c>
      <c r="K51" s="16">
        <f t="shared" si="2"/>
        <v>29.15368421</v>
      </c>
      <c r="L51" s="3"/>
      <c r="M51" s="16"/>
      <c r="N51" s="8">
        <v>42591.0</v>
      </c>
      <c r="O51" s="3"/>
      <c r="P51" s="3"/>
      <c r="Q51" s="3"/>
      <c r="R51" s="3"/>
      <c r="S51" s="3"/>
      <c r="T51" s="3"/>
      <c r="U51" s="3"/>
      <c r="V51" s="3"/>
      <c r="W51" s="3"/>
      <c r="X51" s="3"/>
      <c r="Y51" s="3"/>
      <c r="Z51" s="3"/>
    </row>
    <row r="52" ht="15.75" customHeight="1">
      <c r="A52" s="3">
        <v>3.0</v>
      </c>
      <c r="B52" s="3" t="s">
        <v>123</v>
      </c>
      <c r="C52" s="34">
        <v>42569.0</v>
      </c>
      <c r="D52" s="3" t="s">
        <v>960</v>
      </c>
      <c r="E52" s="3">
        <v>100.0</v>
      </c>
      <c r="F52" s="3">
        <v>0.1</v>
      </c>
      <c r="G52" s="3">
        <v>1.0</v>
      </c>
      <c r="H52" s="3">
        <v>0.007</v>
      </c>
      <c r="I52" s="3">
        <v>0.14</v>
      </c>
      <c r="J52" s="3">
        <v>0.047</v>
      </c>
      <c r="K52" s="16">
        <f t="shared" si="2"/>
        <v>159.17</v>
      </c>
      <c r="L52" s="16">
        <f>AVERAGE(K52:K53)</f>
        <v>172.3236207</v>
      </c>
      <c r="M52" s="16">
        <f>((K52-K53)/((K52+K53)/2))*100</f>
        <v>-15.26618421</v>
      </c>
      <c r="N52" s="8">
        <v>42591.0</v>
      </c>
      <c r="O52" s="3"/>
      <c r="P52" s="3"/>
      <c r="Q52" s="3"/>
      <c r="R52" s="3"/>
      <c r="S52" s="3"/>
      <c r="T52" s="3"/>
      <c r="U52" s="3"/>
      <c r="V52" s="3"/>
      <c r="W52" s="3"/>
      <c r="X52" s="3"/>
      <c r="Y52" s="3"/>
      <c r="Z52" s="3"/>
    </row>
    <row r="53" ht="15.75" customHeight="1">
      <c r="A53" s="3">
        <v>4.0</v>
      </c>
      <c r="B53" s="3" t="s">
        <v>123</v>
      </c>
      <c r="C53" s="34">
        <v>42569.0</v>
      </c>
      <c r="D53" s="3" t="s">
        <v>960</v>
      </c>
      <c r="E53" s="3">
        <v>145.0</v>
      </c>
      <c r="F53" s="3">
        <v>0.145</v>
      </c>
      <c r="G53" s="3">
        <v>2.0</v>
      </c>
      <c r="H53" s="3">
        <v>0.003</v>
      </c>
      <c r="I53" s="3">
        <v>0.23</v>
      </c>
      <c r="J53" s="3">
        <v>0.076</v>
      </c>
      <c r="K53" s="16">
        <f t="shared" si="2"/>
        <v>185.4772414</v>
      </c>
      <c r="L53" s="3"/>
      <c r="M53" s="16"/>
      <c r="N53" s="8">
        <v>42591.0</v>
      </c>
      <c r="O53" s="3"/>
      <c r="P53" s="3"/>
      <c r="Q53" s="3"/>
      <c r="R53" s="3"/>
      <c r="S53" s="3"/>
      <c r="T53" s="3"/>
      <c r="U53" s="3"/>
      <c r="V53" s="3"/>
      <c r="W53" s="3"/>
      <c r="X53" s="3"/>
      <c r="Y53" s="3"/>
      <c r="Z53" s="3"/>
    </row>
    <row r="54" ht="15.75" customHeight="1">
      <c r="A54" s="3">
        <v>5.0</v>
      </c>
      <c r="B54" s="3" t="s">
        <v>131</v>
      </c>
      <c r="C54" s="34">
        <v>42569.0</v>
      </c>
      <c r="D54" s="3" t="s">
        <v>960</v>
      </c>
      <c r="E54" s="3">
        <v>100.0</v>
      </c>
      <c r="F54" s="3">
        <v>0.1</v>
      </c>
      <c r="G54" s="3">
        <v>1.0</v>
      </c>
      <c r="H54" s="3">
        <v>0.016</v>
      </c>
      <c r="I54" s="3">
        <v>0.023</v>
      </c>
      <c r="J54" s="3">
        <v>0.021</v>
      </c>
      <c r="K54" s="16">
        <f t="shared" si="2"/>
        <v>6.71</v>
      </c>
      <c r="L54" s="16">
        <f>AVERAGE(K54:K55)</f>
        <v>4.957962963</v>
      </c>
      <c r="M54" s="16">
        <f>((K54-K55)/((K54+K55)/2))*100</f>
        <v>70.67568072</v>
      </c>
      <c r="N54" s="8">
        <v>42591.0</v>
      </c>
      <c r="O54" s="3"/>
      <c r="P54" s="3"/>
      <c r="Q54" s="3"/>
      <c r="R54" s="3"/>
      <c r="S54" s="3"/>
      <c r="T54" s="3"/>
      <c r="U54" s="3"/>
      <c r="V54" s="3"/>
      <c r="W54" s="3"/>
      <c r="X54" s="3"/>
      <c r="Y54" s="3"/>
      <c r="Z54" s="3"/>
    </row>
    <row r="55" ht="15.75" customHeight="1">
      <c r="A55" s="3">
        <v>6.0</v>
      </c>
      <c r="B55" s="3" t="s">
        <v>131</v>
      </c>
      <c r="C55" s="34">
        <v>42569.0</v>
      </c>
      <c r="D55" s="3" t="s">
        <v>960</v>
      </c>
      <c r="E55" s="3">
        <v>135.0</v>
      </c>
      <c r="F55" s="3">
        <v>0.135</v>
      </c>
      <c r="G55" s="3">
        <v>2.0</v>
      </c>
      <c r="H55" s="3">
        <v>0.005</v>
      </c>
      <c r="I55" s="3">
        <v>0.009</v>
      </c>
      <c r="J55" s="3">
        <v>0.007</v>
      </c>
      <c r="K55" s="16">
        <f t="shared" si="2"/>
        <v>3.205925926</v>
      </c>
      <c r="L55" s="3"/>
      <c r="M55" s="16"/>
      <c r="N55" s="8">
        <v>42591.0</v>
      </c>
      <c r="O55" s="3"/>
      <c r="P55" s="3"/>
      <c r="Q55" s="3"/>
      <c r="R55" s="3"/>
      <c r="S55" s="3"/>
      <c r="T55" s="3"/>
      <c r="U55" s="3"/>
      <c r="V55" s="3"/>
      <c r="W55" s="3"/>
      <c r="X55" s="3"/>
      <c r="Y55" s="3"/>
      <c r="Z55" s="3"/>
    </row>
    <row r="56" ht="15.75" customHeight="1">
      <c r="A56" s="3">
        <v>7.0</v>
      </c>
      <c r="B56" s="3" t="s">
        <v>135</v>
      </c>
      <c r="C56" s="34">
        <v>42569.0</v>
      </c>
      <c r="D56" s="3" t="s">
        <v>960</v>
      </c>
      <c r="E56" s="3">
        <v>100.0</v>
      </c>
      <c r="F56" s="3">
        <v>0.1</v>
      </c>
      <c r="G56" s="3">
        <v>1.0</v>
      </c>
      <c r="H56" s="3">
        <v>0.01</v>
      </c>
      <c r="I56" s="3">
        <v>0.142</v>
      </c>
      <c r="J56" s="3">
        <v>0.057</v>
      </c>
      <c r="K56" s="16">
        <f t="shared" si="2"/>
        <v>153.768</v>
      </c>
      <c r="L56" s="16">
        <f>AVERAGE(K56:K57)</f>
        <v>158.384</v>
      </c>
      <c r="M56" s="16">
        <f>((K56-K57)/((K56+K57)/2))*100</f>
        <v>-5.828871603</v>
      </c>
      <c r="N56" s="8">
        <v>42591.0</v>
      </c>
      <c r="O56" s="3"/>
      <c r="P56" s="3"/>
      <c r="Q56" s="3"/>
      <c r="R56" s="3"/>
      <c r="S56" s="3"/>
      <c r="T56" s="3"/>
      <c r="U56" s="3"/>
      <c r="V56" s="3"/>
      <c r="W56" s="3"/>
      <c r="X56" s="3"/>
      <c r="Y56" s="3"/>
      <c r="Z56" s="3"/>
    </row>
    <row r="57" ht="15.75" customHeight="1">
      <c r="A57" s="3">
        <v>8.0</v>
      </c>
      <c r="B57" s="3" t="s">
        <v>135</v>
      </c>
      <c r="C57" s="34">
        <v>42569.0</v>
      </c>
      <c r="D57" s="3" t="s">
        <v>960</v>
      </c>
      <c r="E57" s="3">
        <v>100.0</v>
      </c>
      <c r="F57" s="3">
        <v>0.1</v>
      </c>
      <c r="G57" s="3">
        <v>2.0</v>
      </c>
      <c r="H57" s="3">
        <v>0.011</v>
      </c>
      <c r="I57" s="3">
        <v>0.151</v>
      </c>
      <c r="J57" s="3">
        <v>0.061</v>
      </c>
      <c r="K57" s="16">
        <f t="shared" si="2"/>
        <v>163</v>
      </c>
      <c r="L57" s="3"/>
      <c r="M57" s="16"/>
      <c r="N57" s="8">
        <v>42591.0</v>
      </c>
      <c r="O57" s="3"/>
      <c r="P57" s="3"/>
      <c r="Q57" s="3"/>
      <c r="R57" s="3"/>
      <c r="S57" s="3"/>
      <c r="T57" s="3"/>
      <c r="U57" s="3"/>
      <c r="V57" s="3"/>
      <c r="W57" s="3"/>
      <c r="X57" s="3"/>
      <c r="Y57" s="3"/>
      <c r="Z57" s="3"/>
    </row>
    <row r="58" ht="15.75" customHeight="1">
      <c r="A58" s="3">
        <v>9.0</v>
      </c>
      <c r="B58" s="3" t="s">
        <v>139</v>
      </c>
      <c r="C58" s="34">
        <v>42569.0</v>
      </c>
      <c r="D58" s="3" t="s">
        <v>960</v>
      </c>
      <c r="E58" s="3">
        <v>100.0</v>
      </c>
      <c r="F58" s="3">
        <v>0.1</v>
      </c>
      <c r="G58" s="3">
        <v>1.0</v>
      </c>
      <c r="H58" s="3">
        <v>0.003</v>
      </c>
      <c r="I58" s="3">
        <v>0.088</v>
      </c>
      <c r="J58" s="3">
        <v>0.031</v>
      </c>
      <c r="K58" s="16">
        <f t="shared" si="2"/>
        <v>100.322</v>
      </c>
      <c r="L58" s="16">
        <f>AVERAGE(K58:K59)</f>
        <v>99.349</v>
      </c>
      <c r="M58" s="16">
        <f>((K58-K59)/((K58+K59)/2))*100</f>
        <v>1.958751472</v>
      </c>
      <c r="N58" s="8">
        <v>42591.0</v>
      </c>
      <c r="O58" s="3"/>
      <c r="P58" s="3"/>
      <c r="Q58" s="3"/>
      <c r="R58" s="3"/>
      <c r="S58" s="3"/>
      <c r="T58" s="3"/>
      <c r="U58" s="3"/>
      <c r="V58" s="3"/>
      <c r="W58" s="3"/>
      <c r="X58" s="3"/>
      <c r="Y58" s="3"/>
      <c r="Z58" s="3"/>
    </row>
    <row r="59" ht="15.75" customHeight="1">
      <c r="A59" s="3">
        <v>10.0</v>
      </c>
      <c r="B59" s="3" t="s">
        <v>139</v>
      </c>
      <c r="C59" s="34">
        <v>42569.0</v>
      </c>
      <c r="D59" s="3" t="s">
        <v>960</v>
      </c>
      <c r="E59" s="3">
        <v>100.0</v>
      </c>
      <c r="F59" s="3">
        <v>0.1</v>
      </c>
      <c r="G59" s="3">
        <v>2.0</v>
      </c>
      <c r="H59" s="3">
        <v>0.006</v>
      </c>
      <c r="I59" s="3">
        <v>0.09</v>
      </c>
      <c r="J59" s="3">
        <v>0.035</v>
      </c>
      <c r="K59" s="16">
        <f t="shared" si="2"/>
        <v>98.376</v>
      </c>
      <c r="L59" s="3"/>
      <c r="M59" s="16"/>
      <c r="N59" s="8">
        <v>42591.0</v>
      </c>
      <c r="O59" s="3"/>
      <c r="P59" s="3"/>
      <c r="Q59" s="3"/>
      <c r="R59" s="3"/>
      <c r="S59" s="3"/>
      <c r="T59" s="3"/>
      <c r="U59" s="3"/>
      <c r="V59" s="3"/>
      <c r="W59" s="3"/>
      <c r="X59" s="3"/>
      <c r="Y59" s="3"/>
      <c r="Z59" s="3"/>
    </row>
    <row r="60" ht="15.75" customHeight="1">
      <c r="A60" s="3">
        <v>11.0</v>
      </c>
      <c r="B60" s="3" t="s">
        <v>147</v>
      </c>
      <c r="C60" s="34">
        <v>42569.0</v>
      </c>
      <c r="D60" s="3" t="s">
        <v>960</v>
      </c>
      <c r="E60" s="3">
        <v>100.0</v>
      </c>
      <c r="F60" s="3">
        <v>0.1</v>
      </c>
      <c r="G60" s="3">
        <v>1.0</v>
      </c>
      <c r="H60" s="3">
        <v>0.007</v>
      </c>
      <c r="I60" s="3">
        <v>0.199</v>
      </c>
      <c r="J60" s="3">
        <v>0.075</v>
      </c>
      <c r="K60" s="16">
        <f t="shared" si="2"/>
        <v>223.872</v>
      </c>
      <c r="L60" s="16">
        <f>AVERAGE(K60:K61)</f>
        <v>237.611</v>
      </c>
      <c r="M60" s="16">
        <f>((K60-K61)/((K60+K61)/2))*100</f>
        <v>-11.56427943</v>
      </c>
      <c r="N60" s="8">
        <v>42591.0</v>
      </c>
      <c r="O60" s="3"/>
      <c r="P60" s="3"/>
      <c r="Q60" s="3"/>
      <c r="R60" s="3"/>
      <c r="S60" s="3"/>
      <c r="T60" s="3"/>
      <c r="U60" s="3"/>
      <c r="V60" s="3"/>
      <c r="W60" s="3"/>
      <c r="X60" s="3"/>
      <c r="Y60" s="3"/>
      <c r="Z60" s="3"/>
    </row>
    <row r="61" ht="15.75" customHeight="1">
      <c r="A61" s="3">
        <v>12.0</v>
      </c>
      <c r="B61" s="3" t="s">
        <v>147</v>
      </c>
      <c r="C61" s="34">
        <v>42569.0</v>
      </c>
      <c r="D61" s="3" t="s">
        <v>960</v>
      </c>
      <c r="E61" s="3">
        <v>100.0</v>
      </c>
      <c r="F61" s="3">
        <v>0.1</v>
      </c>
      <c r="G61" s="3">
        <v>2.0</v>
      </c>
      <c r="H61" s="3">
        <v>0.013</v>
      </c>
      <c r="I61" s="3">
        <v>0.228</v>
      </c>
      <c r="J61" s="3">
        <v>0.088</v>
      </c>
      <c r="K61" s="16">
        <f t="shared" si="2"/>
        <v>251.35</v>
      </c>
      <c r="L61" s="3"/>
      <c r="M61" s="16"/>
      <c r="N61" s="8">
        <v>42591.0</v>
      </c>
      <c r="O61" s="3"/>
      <c r="P61" s="3"/>
      <c r="Q61" s="3"/>
      <c r="R61" s="3"/>
      <c r="S61" s="3"/>
      <c r="T61" s="3"/>
      <c r="U61" s="3"/>
      <c r="V61" s="3"/>
      <c r="W61" s="3"/>
      <c r="X61" s="3"/>
      <c r="Y61" s="3"/>
      <c r="Z61" s="3"/>
    </row>
    <row r="62" ht="15.75" customHeight="1">
      <c r="A62" s="3">
        <v>13.0</v>
      </c>
      <c r="B62" s="3" t="s">
        <v>69</v>
      </c>
      <c r="C62" s="34">
        <v>42569.0</v>
      </c>
      <c r="D62" s="3" t="s">
        <v>960</v>
      </c>
      <c r="E62" s="3">
        <v>60.0</v>
      </c>
      <c r="F62" s="3">
        <v>0.06</v>
      </c>
      <c r="G62" s="3">
        <v>1.0</v>
      </c>
      <c r="H62" s="3">
        <v>0.003</v>
      </c>
      <c r="I62" s="3">
        <v>0.067</v>
      </c>
      <c r="J62" s="3">
        <v>0.025</v>
      </c>
      <c r="K62" s="16">
        <f t="shared" si="2"/>
        <v>125.0133333</v>
      </c>
      <c r="L62" s="16">
        <f>AVERAGE(K62:K63)</f>
        <v>124.2238095</v>
      </c>
      <c r="M62" s="16">
        <f>((K62-K63)/((K62+K63)/2))*100</f>
        <v>1.271131215</v>
      </c>
      <c r="N62" s="8">
        <v>42591.0</v>
      </c>
      <c r="O62" s="3"/>
      <c r="P62" s="3"/>
      <c r="Q62" s="3"/>
      <c r="R62" s="3"/>
      <c r="S62" s="3"/>
      <c r="T62" s="3"/>
      <c r="U62" s="3"/>
      <c r="V62" s="3"/>
      <c r="W62" s="3"/>
      <c r="X62" s="3"/>
      <c r="Y62" s="3"/>
      <c r="Z62" s="3"/>
    </row>
    <row r="63" ht="15.75" customHeight="1">
      <c r="A63" s="3">
        <v>14.0</v>
      </c>
      <c r="B63" s="3" t="s">
        <v>69</v>
      </c>
      <c r="C63" s="34">
        <v>42569.0</v>
      </c>
      <c r="D63" s="3" t="s">
        <v>960</v>
      </c>
      <c r="E63" s="3">
        <v>70.0</v>
      </c>
      <c r="F63" s="3">
        <v>0.07</v>
      </c>
      <c r="G63" s="3">
        <v>2.0</v>
      </c>
      <c r="H63" s="3">
        <v>0.002</v>
      </c>
      <c r="I63" s="3">
        <v>0.076</v>
      </c>
      <c r="J63" s="3">
        <v>0.028</v>
      </c>
      <c r="K63" s="16">
        <f t="shared" si="2"/>
        <v>123.4342857</v>
      </c>
      <c r="L63" s="3"/>
      <c r="M63" s="16"/>
      <c r="N63" s="8">
        <v>42591.0</v>
      </c>
      <c r="O63" s="3"/>
      <c r="P63" s="3"/>
      <c r="Q63" s="3"/>
      <c r="R63" s="3"/>
      <c r="S63" s="3"/>
      <c r="T63" s="3"/>
      <c r="U63" s="3"/>
      <c r="V63" s="3"/>
      <c r="W63" s="3"/>
      <c r="X63" s="3"/>
      <c r="Y63" s="3"/>
      <c r="Z63" s="3"/>
    </row>
    <row r="64" ht="15.75" customHeight="1">
      <c r="A64" s="3">
        <v>15.0</v>
      </c>
      <c r="B64" s="3" t="s">
        <v>85</v>
      </c>
      <c r="C64" s="34">
        <v>42569.0</v>
      </c>
      <c r="D64" s="3" t="s">
        <v>960</v>
      </c>
      <c r="E64" s="3">
        <v>45.0</v>
      </c>
      <c r="F64" s="3">
        <v>0.045</v>
      </c>
      <c r="G64" s="3">
        <v>1.0</v>
      </c>
      <c r="H64" s="3">
        <v>0.004</v>
      </c>
      <c r="I64" s="3">
        <v>0.053</v>
      </c>
      <c r="J64" s="3">
        <v>0.021</v>
      </c>
      <c r="K64" s="16">
        <f t="shared" si="2"/>
        <v>127.4177778</v>
      </c>
      <c r="L64" s="16">
        <f>AVERAGE(K64:K65)</f>
        <v>104.9507071</v>
      </c>
      <c r="M64" s="16">
        <f>((K64-K65)/((K64+K65)/2))*100</f>
        <v>42.81451995</v>
      </c>
      <c r="N64" s="8">
        <v>42591.0</v>
      </c>
      <c r="O64" s="3"/>
      <c r="P64" s="3"/>
      <c r="Q64" s="3"/>
      <c r="R64" s="3"/>
      <c r="S64" s="3"/>
      <c r="T64" s="3"/>
      <c r="U64" s="3"/>
      <c r="V64" s="3"/>
      <c r="W64" s="3"/>
      <c r="X64" s="3"/>
      <c r="Y64" s="3"/>
      <c r="Z64" s="3"/>
    </row>
    <row r="65" ht="15.75" customHeight="1">
      <c r="A65" s="3">
        <v>16.0</v>
      </c>
      <c r="B65" s="3" t="s">
        <v>85</v>
      </c>
      <c r="C65" s="34">
        <v>42569.0</v>
      </c>
      <c r="D65" s="3" t="s">
        <v>960</v>
      </c>
      <c r="E65" s="3">
        <v>55.0</v>
      </c>
      <c r="F65" s="3">
        <v>0.055</v>
      </c>
      <c r="G65" s="3">
        <v>2.0</v>
      </c>
      <c r="H65" s="3">
        <v>0.004</v>
      </c>
      <c r="I65" s="3">
        <v>0.043</v>
      </c>
      <c r="J65" s="3">
        <v>0.018</v>
      </c>
      <c r="K65" s="16">
        <f t="shared" si="2"/>
        <v>82.48363636</v>
      </c>
      <c r="L65" s="3"/>
      <c r="M65" s="16"/>
      <c r="N65" s="8">
        <v>42591.0</v>
      </c>
      <c r="O65" s="3"/>
      <c r="P65" s="3"/>
      <c r="Q65" s="3"/>
      <c r="R65" s="3"/>
      <c r="S65" s="3"/>
      <c r="T65" s="3"/>
      <c r="U65" s="3"/>
      <c r="V65" s="3"/>
      <c r="W65" s="3"/>
      <c r="X65" s="3"/>
      <c r="Y65" s="3"/>
      <c r="Z65" s="3"/>
    </row>
    <row r="66" ht="15.75" customHeight="1">
      <c r="A66" s="3">
        <v>17.0</v>
      </c>
      <c r="B66" s="3" t="s">
        <v>151</v>
      </c>
      <c r="C66" s="34">
        <v>42569.0</v>
      </c>
      <c r="D66" s="3" t="s">
        <v>960</v>
      </c>
      <c r="E66" s="3">
        <v>60.0</v>
      </c>
      <c r="F66" s="3">
        <v>0.06</v>
      </c>
      <c r="G66" s="3">
        <v>1.0</v>
      </c>
      <c r="H66" s="3">
        <v>0.004</v>
      </c>
      <c r="I66" s="3">
        <v>0.05</v>
      </c>
      <c r="J66" s="3">
        <v>0.02</v>
      </c>
      <c r="K66" s="16">
        <f t="shared" si="2"/>
        <v>89.67333333</v>
      </c>
      <c r="L66" s="16">
        <f>AVERAGE(K66:K67)</f>
        <v>89.855</v>
      </c>
      <c r="M66" s="16">
        <f>((K66-K67)/((K66+K67)/2))*100</f>
        <v>-0.4043551648</v>
      </c>
      <c r="N66" s="8">
        <v>42591.0</v>
      </c>
      <c r="O66" s="3"/>
      <c r="P66" s="3"/>
      <c r="Q66" s="3"/>
      <c r="R66" s="3"/>
      <c r="S66" s="3"/>
      <c r="T66" s="3"/>
      <c r="U66" s="3"/>
      <c r="V66" s="3"/>
      <c r="W66" s="3"/>
      <c r="X66" s="3"/>
      <c r="Y66" s="3"/>
      <c r="Z66" s="3"/>
    </row>
    <row r="67" ht="15.75" customHeight="1">
      <c r="A67" s="3">
        <v>18.0</v>
      </c>
      <c r="B67" s="3" t="s">
        <v>151</v>
      </c>
      <c r="C67" s="34">
        <v>42569.0</v>
      </c>
      <c r="D67" s="3" t="s">
        <v>960</v>
      </c>
      <c r="E67" s="3">
        <v>60.0</v>
      </c>
      <c r="F67" s="3">
        <v>0.06</v>
      </c>
      <c r="G67" s="3">
        <v>2.0</v>
      </c>
      <c r="H67" s="3">
        <v>0.01</v>
      </c>
      <c r="I67" s="3">
        <v>0.057</v>
      </c>
      <c r="J67" s="3">
        <v>0.028</v>
      </c>
      <c r="K67" s="16">
        <f t="shared" si="2"/>
        <v>90.03666667</v>
      </c>
      <c r="L67" s="3"/>
      <c r="M67" s="16"/>
      <c r="N67" s="8">
        <v>42591.0</v>
      </c>
      <c r="O67" s="3"/>
      <c r="P67" s="3"/>
      <c r="Q67" s="3"/>
      <c r="R67" s="3"/>
      <c r="S67" s="3"/>
      <c r="T67" s="3"/>
      <c r="U67" s="3"/>
      <c r="V67" s="3"/>
      <c r="W67" s="3"/>
      <c r="X67" s="3"/>
      <c r="Y67" s="3"/>
      <c r="Z67" s="3"/>
    </row>
    <row r="68" ht="15.75" customHeight="1">
      <c r="A68" s="3">
        <v>19.0</v>
      </c>
      <c r="B68" s="3" t="s">
        <v>99</v>
      </c>
      <c r="C68" s="34">
        <v>42569.0</v>
      </c>
      <c r="D68" s="3" t="s">
        <v>960</v>
      </c>
      <c r="E68" s="3">
        <v>100.0</v>
      </c>
      <c r="F68" s="3">
        <v>0.1</v>
      </c>
      <c r="G68" s="3">
        <v>1.0</v>
      </c>
      <c r="H68" s="3">
        <v>0.003</v>
      </c>
      <c r="I68" s="3">
        <v>0.193</v>
      </c>
      <c r="J68" s="3">
        <v>0.07</v>
      </c>
      <c r="K68" s="16">
        <f t="shared" si="2"/>
        <v>221.708</v>
      </c>
      <c r="L68" s="16">
        <f>AVERAGE(K68:K69)</f>
        <v>203.353</v>
      </c>
      <c r="M68" s="16">
        <f>((K68-K69)/((K68+K69)/2))*100</f>
        <v>18.05235231</v>
      </c>
      <c r="N68" s="8">
        <v>42591.0</v>
      </c>
      <c r="O68" s="3"/>
      <c r="P68" s="3"/>
      <c r="Q68" s="3"/>
      <c r="R68" s="3"/>
      <c r="S68" s="3"/>
      <c r="T68" s="3"/>
      <c r="U68" s="3"/>
      <c r="V68" s="3"/>
      <c r="W68" s="3"/>
      <c r="X68" s="3"/>
      <c r="Y68" s="3"/>
      <c r="Z68" s="3"/>
    </row>
    <row r="69" ht="15.75" customHeight="1">
      <c r="A69" s="3">
        <v>20.0</v>
      </c>
      <c r="B69" s="3" t="s">
        <v>99</v>
      </c>
      <c r="C69" s="34">
        <v>42569.0</v>
      </c>
      <c r="D69" s="3" t="s">
        <v>960</v>
      </c>
      <c r="E69" s="3">
        <v>100.0</v>
      </c>
      <c r="F69" s="3">
        <v>0.1</v>
      </c>
      <c r="G69" s="3">
        <v>2.0</v>
      </c>
      <c r="H69" s="3">
        <v>0.007</v>
      </c>
      <c r="I69" s="3">
        <v>0.166</v>
      </c>
      <c r="J69" s="3">
        <v>0.064</v>
      </c>
      <c r="K69" s="16">
        <f t="shared" si="2"/>
        <v>184.998</v>
      </c>
      <c r="L69" s="3"/>
      <c r="M69" s="16"/>
      <c r="N69" s="8">
        <v>42591.0</v>
      </c>
      <c r="O69" s="3"/>
      <c r="P69" s="3"/>
      <c r="Q69" s="3"/>
      <c r="R69" s="3"/>
      <c r="S69" s="3"/>
      <c r="T69" s="3"/>
      <c r="U69" s="3"/>
      <c r="V69" s="3"/>
      <c r="W69" s="3"/>
      <c r="X69" s="3"/>
      <c r="Y69" s="3"/>
      <c r="Z69" s="3"/>
    </row>
    <row r="70" ht="15.75" customHeight="1">
      <c r="A70" s="3">
        <v>21.0</v>
      </c>
      <c r="B70" s="3" t="s">
        <v>73</v>
      </c>
      <c r="C70" s="34">
        <v>42569.0</v>
      </c>
      <c r="D70" s="3" t="s">
        <v>960</v>
      </c>
      <c r="E70" s="3">
        <v>100.0</v>
      </c>
      <c r="F70" s="3">
        <v>0.1</v>
      </c>
      <c r="G70" s="3">
        <v>1.0</v>
      </c>
      <c r="H70" s="3">
        <v>0.004</v>
      </c>
      <c r="I70" s="3">
        <v>0.021</v>
      </c>
      <c r="J70" s="3">
        <v>0.009</v>
      </c>
      <c r="K70" s="16">
        <f t="shared" si="2"/>
        <v>20.41</v>
      </c>
      <c r="L70" s="16">
        <f>AVERAGE(K70:K71)</f>
        <v>19.04</v>
      </c>
      <c r="M70" s="16">
        <f>((K70-K71)/((K70+K71)/2))*100</f>
        <v>14.3907563</v>
      </c>
      <c r="N70" s="8">
        <v>42591.0</v>
      </c>
      <c r="O70" s="3"/>
      <c r="P70" s="3"/>
      <c r="Q70" s="3"/>
      <c r="R70" s="3"/>
      <c r="S70" s="3"/>
      <c r="T70" s="3"/>
      <c r="U70" s="3"/>
      <c r="V70" s="3"/>
      <c r="W70" s="3"/>
      <c r="X70" s="3"/>
      <c r="Y70" s="3"/>
      <c r="Z70" s="3"/>
    </row>
    <row r="71" ht="15.75" customHeight="1">
      <c r="A71" s="3">
        <v>22.0</v>
      </c>
      <c r="B71" s="3" t="s">
        <v>73</v>
      </c>
      <c r="C71" s="34">
        <v>42569.0</v>
      </c>
      <c r="D71" s="3" t="s">
        <v>960</v>
      </c>
      <c r="E71" s="3">
        <v>100.0</v>
      </c>
      <c r="F71" s="3">
        <v>0.1</v>
      </c>
      <c r="G71" s="3">
        <v>2.0</v>
      </c>
      <c r="H71" s="3">
        <v>0.0</v>
      </c>
      <c r="I71" s="3">
        <v>0.015</v>
      </c>
      <c r="J71" s="3">
        <v>0.005</v>
      </c>
      <c r="K71" s="16">
        <f t="shared" si="2"/>
        <v>17.67</v>
      </c>
      <c r="L71" s="3"/>
      <c r="M71" s="16"/>
      <c r="N71" s="8">
        <v>42591.0</v>
      </c>
      <c r="O71" s="3"/>
      <c r="P71" s="3"/>
      <c r="Q71" s="3"/>
      <c r="R71" s="3"/>
      <c r="S71" s="3"/>
      <c r="T71" s="3"/>
      <c r="U71" s="3"/>
      <c r="V71" s="3"/>
      <c r="W71" s="3"/>
      <c r="X71" s="3"/>
      <c r="Y71" s="3"/>
      <c r="Z71" s="3"/>
    </row>
    <row r="72" ht="15.75" customHeight="1">
      <c r="A72" s="3">
        <v>23.0</v>
      </c>
      <c r="B72" s="3" t="s">
        <v>61</v>
      </c>
      <c r="C72" s="34">
        <v>42569.0</v>
      </c>
      <c r="D72" s="3" t="s">
        <v>960</v>
      </c>
      <c r="E72" s="3">
        <v>100.0</v>
      </c>
      <c r="F72" s="3">
        <v>0.1</v>
      </c>
      <c r="G72" s="3">
        <v>1.0</v>
      </c>
      <c r="H72" s="3">
        <v>0.008</v>
      </c>
      <c r="I72" s="3">
        <v>0.136</v>
      </c>
      <c r="J72" s="3">
        <v>0.063</v>
      </c>
      <c r="K72" s="16">
        <f t="shared" si="2"/>
        <v>143.68</v>
      </c>
      <c r="L72" s="16">
        <f>AVERAGE(K72:K73)</f>
        <v>196.192</v>
      </c>
      <c r="M72" s="16">
        <f>((K72-K73)/((K72+K73)/2))*100</f>
        <v>-53.53123471</v>
      </c>
      <c r="N72" s="8">
        <v>42591.0</v>
      </c>
      <c r="O72" s="3"/>
      <c r="P72" s="3"/>
      <c r="Q72" s="3"/>
      <c r="R72" s="3"/>
      <c r="S72" s="3"/>
      <c r="T72" s="3"/>
      <c r="U72" s="3"/>
      <c r="V72" s="3"/>
      <c r="W72" s="3"/>
      <c r="X72" s="3"/>
      <c r="Y72" s="3"/>
      <c r="Z72" s="3"/>
    </row>
    <row r="73" ht="15.75" customHeight="1">
      <c r="A73" s="3">
        <v>24.0</v>
      </c>
      <c r="B73" s="3" t="s">
        <v>61</v>
      </c>
      <c r="C73" s="34">
        <v>42569.0</v>
      </c>
      <c r="D73" s="3" t="s">
        <v>960</v>
      </c>
      <c r="E73" s="3">
        <v>100.0</v>
      </c>
      <c r="F73" s="3">
        <v>0.1</v>
      </c>
      <c r="G73" s="3">
        <v>2.0</v>
      </c>
      <c r="H73" s="3">
        <v>0.014</v>
      </c>
      <c r="I73" s="3">
        <v>0.238</v>
      </c>
      <c r="J73" s="3">
        <v>0.115</v>
      </c>
      <c r="K73" s="16">
        <f t="shared" si="2"/>
        <v>248.704</v>
      </c>
      <c r="L73" s="3"/>
      <c r="M73" s="16"/>
      <c r="N73" s="8">
        <v>42591.0</v>
      </c>
      <c r="O73" s="3"/>
      <c r="P73" s="3"/>
      <c r="Q73" s="3"/>
      <c r="R73" s="3"/>
      <c r="S73" s="3"/>
      <c r="T73" s="3"/>
      <c r="U73" s="3"/>
      <c r="V73" s="3"/>
      <c r="W73" s="3"/>
      <c r="X73" s="3"/>
      <c r="Y73" s="3"/>
      <c r="Z73" s="3"/>
    </row>
    <row r="74" ht="15.75" customHeight="1">
      <c r="A74" s="3">
        <v>25.0</v>
      </c>
      <c r="B74" s="3" t="s">
        <v>57</v>
      </c>
      <c r="C74" s="34">
        <v>42569.0</v>
      </c>
      <c r="D74" s="3" t="s">
        <v>960</v>
      </c>
      <c r="E74" s="3">
        <v>100.0</v>
      </c>
      <c r="F74" s="3">
        <v>0.1</v>
      </c>
      <c r="G74" s="3">
        <v>1.0</v>
      </c>
      <c r="H74" s="3">
        <v>0.021</v>
      </c>
      <c r="I74" s="3">
        <v>0.396</v>
      </c>
      <c r="J74" s="3">
        <v>0.164</v>
      </c>
      <c r="K74" s="16">
        <f t="shared" si="2"/>
        <v>431.382</v>
      </c>
      <c r="L74" s="16">
        <f>AVERAGE(K74:K75)</f>
        <v>476.7843333</v>
      </c>
      <c r="M74" s="16">
        <f>((K74-K75)/((K74+K75)/2))*100</f>
        <v>-19.0452287</v>
      </c>
      <c r="N74" s="8">
        <v>42591.0</v>
      </c>
      <c r="O74" s="3"/>
      <c r="P74" s="3"/>
      <c r="Q74" s="3"/>
      <c r="R74" s="3"/>
      <c r="S74" s="3"/>
      <c r="T74" s="3"/>
      <c r="U74" s="3"/>
      <c r="V74" s="3"/>
      <c r="W74" s="3"/>
      <c r="X74" s="3"/>
      <c r="Y74" s="3"/>
      <c r="Z74" s="3"/>
    </row>
    <row r="75" ht="15.75" customHeight="1">
      <c r="A75" s="3">
        <v>26.0</v>
      </c>
      <c r="B75" s="3" t="s">
        <v>57</v>
      </c>
      <c r="C75" s="34">
        <v>42569.0</v>
      </c>
      <c r="D75" s="3" t="s">
        <v>960</v>
      </c>
      <c r="E75" s="3">
        <v>60.0</v>
      </c>
      <c r="F75" s="3">
        <v>0.06</v>
      </c>
      <c r="G75" s="3">
        <v>2.0</v>
      </c>
      <c r="H75" s="3">
        <v>0.021</v>
      </c>
      <c r="I75" s="3">
        <v>0.293</v>
      </c>
      <c r="J75" s="3">
        <v>0.124</v>
      </c>
      <c r="K75" s="16">
        <f t="shared" si="2"/>
        <v>522.1866667</v>
      </c>
      <c r="L75" s="3"/>
      <c r="M75" s="16"/>
      <c r="N75" s="8">
        <v>42591.0</v>
      </c>
      <c r="O75" s="3"/>
      <c r="P75" s="3"/>
      <c r="Q75" s="3"/>
      <c r="R75" s="3"/>
      <c r="S75" s="3"/>
      <c r="T75" s="3"/>
      <c r="U75" s="3"/>
      <c r="V75" s="3"/>
      <c r="W75" s="3"/>
      <c r="X75" s="3"/>
      <c r="Y75" s="3"/>
      <c r="Z75" s="3"/>
    </row>
    <row r="76" ht="15.75" customHeight="1">
      <c r="A76" s="3">
        <v>27.0</v>
      </c>
      <c r="B76" s="3" t="s">
        <v>81</v>
      </c>
      <c r="C76" s="34">
        <v>42569.0</v>
      </c>
      <c r="D76" s="3" t="s">
        <v>960</v>
      </c>
      <c r="E76" s="3">
        <v>120.0</v>
      </c>
      <c r="F76" s="3">
        <v>0.12</v>
      </c>
      <c r="G76" s="3">
        <v>1.0</v>
      </c>
      <c r="H76" s="3">
        <v>0.014</v>
      </c>
      <c r="I76" s="3">
        <v>0.174</v>
      </c>
      <c r="J76" s="3">
        <v>0.072</v>
      </c>
      <c r="K76" s="16">
        <f t="shared" si="2"/>
        <v>154.8266667</v>
      </c>
      <c r="L76" s="16">
        <f>AVERAGE(K76:K77)</f>
        <v>131.9502564</v>
      </c>
      <c r="M76" s="16">
        <f>((K76-K77)/((K76+K77)/2))*100</f>
        <v>34.67429451</v>
      </c>
      <c r="N76" s="8">
        <v>42591.0</v>
      </c>
      <c r="O76" s="3"/>
      <c r="P76" s="3"/>
      <c r="Q76" s="3"/>
      <c r="R76" s="3"/>
      <c r="S76" s="3"/>
      <c r="T76" s="3"/>
      <c r="U76" s="3"/>
      <c r="V76" s="3"/>
      <c r="W76" s="3"/>
      <c r="X76" s="3"/>
      <c r="Y76" s="3"/>
      <c r="Z76" s="3"/>
    </row>
    <row r="77" ht="15.75" customHeight="1">
      <c r="A77" s="3">
        <v>28.0</v>
      </c>
      <c r="B77" s="3" t="s">
        <v>81</v>
      </c>
      <c r="C77" s="34">
        <v>42569.0</v>
      </c>
      <c r="D77" s="3" t="s">
        <v>960</v>
      </c>
      <c r="E77" s="3">
        <v>130.0</v>
      </c>
      <c r="F77" s="3">
        <v>0.13</v>
      </c>
      <c r="G77" s="3">
        <v>2.0</v>
      </c>
      <c r="H77" s="3">
        <v>0.005</v>
      </c>
      <c r="I77" s="3">
        <v>0.127</v>
      </c>
      <c r="J77" s="3">
        <v>0.049</v>
      </c>
      <c r="K77" s="16">
        <f t="shared" si="2"/>
        <v>109.0738462</v>
      </c>
      <c r="L77" s="3"/>
      <c r="M77" s="16"/>
      <c r="N77" s="8">
        <v>42591.0</v>
      </c>
      <c r="O77" s="3"/>
      <c r="P77" s="3"/>
      <c r="Q77" s="3"/>
      <c r="R77" s="3"/>
      <c r="S77" s="3"/>
      <c r="T77" s="3"/>
      <c r="U77" s="3"/>
      <c r="V77" s="3"/>
      <c r="W77" s="3"/>
      <c r="X77" s="3"/>
      <c r="Y77" s="3"/>
      <c r="Z77" s="3"/>
    </row>
    <row r="78" ht="15.75" customHeight="1">
      <c r="A78" s="3">
        <v>29.0</v>
      </c>
      <c r="B78" s="3" t="s">
        <v>107</v>
      </c>
      <c r="C78" s="34">
        <v>42569.0</v>
      </c>
      <c r="D78" s="3" t="s">
        <v>960</v>
      </c>
      <c r="E78" s="3">
        <v>70.0</v>
      </c>
      <c r="F78" s="3">
        <v>0.07</v>
      </c>
      <c r="G78" s="3">
        <v>1.0</v>
      </c>
      <c r="H78" s="3">
        <v>0.01</v>
      </c>
      <c r="I78" s="3">
        <v>0.307</v>
      </c>
      <c r="J78" s="3">
        <v>0.111</v>
      </c>
      <c r="K78" s="16">
        <f t="shared" si="2"/>
        <v>498.1628571</v>
      </c>
      <c r="L78" s="16">
        <f>AVERAGE(K78:K79)</f>
        <v>478.7914286</v>
      </c>
      <c r="M78" s="16">
        <f>((K78-K79)/((K78+K79)/2))*100</f>
        <v>8.091802574</v>
      </c>
      <c r="N78" s="8">
        <v>42591.0</v>
      </c>
      <c r="O78" s="3"/>
      <c r="P78" s="3"/>
      <c r="Q78" s="3"/>
      <c r="R78" s="3"/>
      <c r="S78" s="3"/>
      <c r="T78" s="3"/>
      <c r="U78" s="3"/>
      <c r="V78" s="3"/>
      <c r="W78" s="3"/>
      <c r="X78" s="3"/>
      <c r="Y78" s="3"/>
      <c r="Z78" s="3"/>
    </row>
    <row r="79" ht="15.75" customHeight="1">
      <c r="A79" s="3">
        <v>30.0</v>
      </c>
      <c r="B79" s="3" t="s">
        <v>107</v>
      </c>
      <c r="C79" s="34">
        <v>42569.0</v>
      </c>
      <c r="D79" s="3" t="s">
        <v>960</v>
      </c>
      <c r="E79" s="3">
        <v>70.0</v>
      </c>
      <c r="F79" s="3">
        <v>0.07</v>
      </c>
      <c r="G79" s="3">
        <v>2.0</v>
      </c>
      <c r="H79" s="3">
        <v>0.009</v>
      </c>
      <c r="I79" s="3">
        <v>0.282</v>
      </c>
      <c r="J79" s="3">
        <v>0.1</v>
      </c>
      <c r="K79" s="16">
        <f t="shared" si="2"/>
        <v>459.42</v>
      </c>
      <c r="L79" s="3"/>
      <c r="M79" s="16"/>
      <c r="N79" s="8">
        <v>42591.0</v>
      </c>
      <c r="O79" s="3"/>
      <c r="P79" s="3"/>
      <c r="Q79" s="3"/>
      <c r="R79" s="3"/>
      <c r="S79" s="3"/>
      <c r="T79" s="3"/>
      <c r="U79" s="3"/>
      <c r="V79" s="3"/>
      <c r="W79" s="3"/>
      <c r="X79" s="3"/>
      <c r="Y79" s="3"/>
      <c r="Z79" s="3"/>
    </row>
    <row r="80" ht="15.75" customHeight="1">
      <c r="A80" s="3">
        <v>31.0</v>
      </c>
      <c r="B80" s="3" t="s">
        <v>331</v>
      </c>
      <c r="C80" s="34">
        <v>42569.0</v>
      </c>
      <c r="D80" s="3" t="s">
        <v>960</v>
      </c>
      <c r="E80" s="3">
        <v>100.0</v>
      </c>
      <c r="F80" s="3">
        <v>0.1</v>
      </c>
      <c r="G80" s="3">
        <v>1.0</v>
      </c>
      <c r="H80" s="3">
        <v>0.004</v>
      </c>
      <c r="I80" s="3">
        <v>0.067</v>
      </c>
      <c r="J80" s="3">
        <v>0.028</v>
      </c>
      <c r="K80" s="16">
        <f t="shared" si="2"/>
        <v>72.486</v>
      </c>
      <c r="L80" s="16">
        <f>AVERAGE(K80:K81)</f>
        <v>66.788</v>
      </c>
      <c r="M80" s="16">
        <f>((K80-K81)/((K80+K81)/2))*100</f>
        <v>17.06294544</v>
      </c>
      <c r="N80" s="8">
        <v>42591.0</v>
      </c>
      <c r="O80" s="3"/>
      <c r="P80" s="3"/>
      <c r="Q80" s="3"/>
      <c r="R80" s="3"/>
      <c r="S80" s="3"/>
      <c r="T80" s="3"/>
      <c r="U80" s="3"/>
      <c r="V80" s="3"/>
      <c r="W80" s="3"/>
      <c r="X80" s="3"/>
      <c r="Y80" s="3"/>
      <c r="Z80" s="3"/>
    </row>
    <row r="81" ht="15.75" customHeight="1">
      <c r="A81" s="3">
        <v>32.0</v>
      </c>
      <c r="B81" s="3" t="s">
        <v>331</v>
      </c>
      <c r="C81" s="34">
        <v>42569.0</v>
      </c>
      <c r="D81" s="3" t="s">
        <v>960</v>
      </c>
      <c r="E81" s="3">
        <v>100.0</v>
      </c>
      <c r="F81" s="3">
        <v>0.1</v>
      </c>
      <c r="G81" s="3">
        <v>2.0</v>
      </c>
      <c r="H81" s="3">
        <v>0.006</v>
      </c>
      <c r="I81" s="3">
        <v>0.059</v>
      </c>
      <c r="J81" s="3">
        <v>0.026</v>
      </c>
      <c r="K81" s="16">
        <f t="shared" si="2"/>
        <v>61.09</v>
      </c>
      <c r="L81" s="3"/>
      <c r="M81" s="16"/>
      <c r="N81" s="8">
        <v>42591.0</v>
      </c>
      <c r="O81" s="3"/>
      <c r="P81" s="3"/>
      <c r="Q81" s="3"/>
      <c r="R81" s="3"/>
      <c r="S81" s="3"/>
      <c r="T81" s="3"/>
      <c r="U81" s="3"/>
      <c r="V81" s="3"/>
      <c r="W81" s="3"/>
      <c r="X81" s="3"/>
      <c r="Y81" s="3"/>
      <c r="Z81" s="3"/>
    </row>
    <row r="82" ht="15.75" customHeight="1">
      <c r="A82" s="3">
        <v>33.0</v>
      </c>
      <c r="B82" s="3" t="s">
        <v>77</v>
      </c>
      <c r="C82" s="34">
        <v>42569.0</v>
      </c>
      <c r="D82" s="3" t="s">
        <v>960</v>
      </c>
      <c r="E82" s="3">
        <v>100.0</v>
      </c>
      <c r="F82" s="3">
        <v>0.1</v>
      </c>
      <c r="G82" s="3">
        <v>1.0</v>
      </c>
      <c r="H82" s="3">
        <v>0.002</v>
      </c>
      <c r="I82" s="3">
        <v>0.06</v>
      </c>
      <c r="J82" s="3">
        <v>0.026</v>
      </c>
      <c r="K82" s="16">
        <f t="shared" si="2"/>
        <v>65.636</v>
      </c>
      <c r="L82" s="16">
        <f>AVERAGE(K82:K83)</f>
        <v>68.485</v>
      </c>
      <c r="M82" s="16">
        <f>((K82-K83)/((K82+K83)/2))*100</f>
        <v>-8.320070088</v>
      </c>
      <c r="N82" s="8">
        <v>42591.0</v>
      </c>
      <c r="O82" s="3"/>
      <c r="P82" s="3"/>
      <c r="Q82" s="3"/>
      <c r="R82" s="3"/>
      <c r="S82" s="3"/>
      <c r="T82" s="3"/>
      <c r="U82" s="3"/>
      <c r="V82" s="3"/>
      <c r="W82" s="3"/>
      <c r="X82" s="3"/>
      <c r="Y82" s="3"/>
      <c r="Z82" s="3"/>
    </row>
    <row r="83" ht="15.75" customHeight="1">
      <c r="A83" s="3">
        <v>34.0</v>
      </c>
      <c r="B83" s="3" t="s">
        <v>77</v>
      </c>
      <c r="C83" s="34">
        <v>42569.0</v>
      </c>
      <c r="D83" s="3" t="s">
        <v>960</v>
      </c>
      <c r="E83" s="3">
        <v>100.0</v>
      </c>
      <c r="F83" s="3">
        <v>0.1</v>
      </c>
      <c r="G83" s="3">
        <v>2.0</v>
      </c>
      <c r="H83" s="3">
        <v>0.003</v>
      </c>
      <c r="I83" s="3">
        <v>0.066</v>
      </c>
      <c r="J83" s="3">
        <v>0.029</v>
      </c>
      <c r="K83" s="16">
        <f t="shared" si="2"/>
        <v>71.334</v>
      </c>
      <c r="L83" s="3"/>
      <c r="M83" s="16"/>
      <c r="N83" s="8">
        <v>42591.0</v>
      </c>
      <c r="O83" s="3"/>
      <c r="P83" s="3"/>
      <c r="Q83" s="3"/>
      <c r="R83" s="3"/>
      <c r="S83" s="3"/>
      <c r="T83" s="3"/>
      <c r="U83" s="3"/>
      <c r="V83" s="3"/>
      <c r="W83" s="3"/>
      <c r="X83" s="3"/>
      <c r="Y83" s="3"/>
      <c r="Z83" s="3"/>
    </row>
    <row r="84" ht="15.75" customHeight="1">
      <c r="A84" s="3">
        <v>35.0</v>
      </c>
      <c r="B84" s="3" t="s">
        <v>111</v>
      </c>
      <c r="C84" s="34">
        <v>42569.0</v>
      </c>
      <c r="D84" s="3" t="s">
        <v>960</v>
      </c>
      <c r="E84" s="3">
        <v>60.0</v>
      </c>
      <c r="F84" s="3">
        <v>0.06</v>
      </c>
      <c r="G84" s="3">
        <v>1.0</v>
      </c>
      <c r="H84" s="3">
        <v>0.013</v>
      </c>
      <c r="I84" s="3">
        <v>0.038</v>
      </c>
      <c r="J84" s="3">
        <v>0.023</v>
      </c>
      <c r="K84" s="16">
        <f t="shared" si="2"/>
        <v>47.48333333</v>
      </c>
      <c r="L84" s="16">
        <f>AVERAGE(K84:K85)</f>
        <v>45.48166667</v>
      </c>
      <c r="M84" s="16">
        <f>((K84-K85)/((K84+K85)/2))*100</f>
        <v>8.802081425</v>
      </c>
      <c r="N84" s="8">
        <v>42591.0</v>
      </c>
      <c r="O84" s="3"/>
      <c r="P84" s="3"/>
      <c r="Q84" s="3"/>
      <c r="R84" s="3"/>
      <c r="S84" s="3"/>
      <c r="T84" s="3"/>
      <c r="U84" s="3"/>
      <c r="V84" s="3"/>
      <c r="W84" s="3"/>
      <c r="X84" s="3"/>
      <c r="Y84" s="3"/>
      <c r="Z84" s="3"/>
    </row>
    <row r="85" ht="15.75" customHeight="1">
      <c r="A85" s="3">
        <v>36.0</v>
      </c>
      <c r="B85" s="3" t="s">
        <v>111</v>
      </c>
      <c r="C85" s="34">
        <v>42569.0</v>
      </c>
      <c r="D85" s="3" t="s">
        <v>960</v>
      </c>
      <c r="E85" s="3">
        <v>70.0</v>
      </c>
      <c r="F85" s="3">
        <v>0.07</v>
      </c>
      <c r="G85" s="3">
        <v>2.0</v>
      </c>
      <c r="H85" s="3">
        <v>-0.002</v>
      </c>
      <c r="I85" s="3">
        <v>0.024</v>
      </c>
      <c r="J85" s="3">
        <v>0.007</v>
      </c>
      <c r="K85" s="16">
        <f t="shared" si="2"/>
        <v>43.48</v>
      </c>
      <c r="L85" s="3"/>
      <c r="M85" s="16"/>
      <c r="N85" s="8">
        <v>42591.0</v>
      </c>
      <c r="O85" s="3"/>
      <c r="P85" s="3"/>
      <c r="Q85" s="3"/>
      <c r="R85" s="3"/>
      <c r="S85" s="3"/>
      <c r="T85" s="3"/>
      <c r="U85" s="3"/>
      <c r="V85" s="3"/>
      <c r="W85" s="3"/>
      <c r="X85" s="3"/>
      <c r="Y85" s="3"/>
      <c r="Z85" s="3"/>
    </row>
    <row r="86" ht="15.75" customHeight="1">
      <c r="A86" s="3">
        <v>37.0</v>
      </c>
      <c r="B86" s="3" t="s">
        <v>91</v>
      </c>
      <c r="C86" s="34">
        <v>42569.0</v>
      </c>
      <c r="D86" s="3" t="s">
        <v>960</v>
      </c>
      <c r="E86" s="3">
        <v>100.0</v>
      </c>
      <c r="F86" s="3">
        <v>0.1</v>
      </c>
      <c r="G86" s="3">
        <v>1.0</v>
      </c>
      <c r="H86" s="3">
        <v>0.003</v>
      </c>
      <c r="I86" s="3">
        <v>0.013</v>
      </c>
      <c r="J86" s="3">
        <v>0.006</v>
      </c>
      <c r="K86" s="16">
        <f t="shared" si="2"/>
        <v>11.972</v>
      </c>
      <c r="L86" s="16">
        <f>AVERAGE(K86:K87)</f>
        <v>12.657</v>
      </c>
      <c r="M86" s="16">
        <f>((K86-K87)/((K86+K87)/2))*100</f>
        <v>-10.82404993</v>
      </c>
      <c r="N86" s="8">
        <v>42591.0</v>
      </c>
      <c r="O86" s="3"/>
      <c r="P86" s="3"/>
      <c r="Q86" s="3"/>
      <c r="R86" s="3"/>
      <c r="S86" s="3"/>
      <c r="T86" s="3"/>
      <c r="U86" s="3"/>
      <c r="V86" s="3"/>
      <c r="W86" s="3"/>
      <c r="X86" s="3"/>
      <c r="Y86" s="3"/>
      <c r="Z86" s="3"/>
    </row>
    <row r="87" ht="15.75" customHeight="1">
      <c r="A87" s="3">
        <v>38.0</v>
      </c>
      <c r="B87" s="3" t="s">
        <v>91</v>
      </c>
      <c r="C87" s="34">
        <v>42569.0</v>
      </c>
      <c r="D87" s="3" t="s">
        <v>960</v>
      </c>
      <c r="E87" s="3">
        <v>100.0</v>
      </c>
      <c r="F87" s="3">
        <v>0.1</v>
      </c>
      <c r="G87" s="3">
        <v>2.0</v>
      </c>
      <c r="H87" s="3">
        <v>0.005</v>
      </c>
      <c r="I87" s="3">
        <v>0.016</v>
      </c>
      <c r="J87" s="3">
        <v>0.008</v>
      </c>
      <c r="K87" s="16">
        <f t="shared" si="2"/>
        <v>13.342</v>
      </c>
      <c r="L87" s="3"/>
      <c r="M87" s="16"/>
      <c r="N87" s="8">
        <v>42591.0</v>
      </c>
      <c r="O87" s="3"/>
      <c r="P87" s="3"/>
      <c r="Q87" s="3"/>
      <c r="R87" s="3"/>
      <c r="S87" s="3"/>
      <c r="T87" s="3"/>
      <c r="U87" s="3"/>
      <c r="V87" s="3"/>
      <c r="W87" s="3"/>
      <c r="X87" s="3"/>
      <c r="Y87" s="3"/>
      <c r="Z87" s="3"/>
    </row>
    <row r="88" ht="15.75" customHeight="1">
      <c r="A88" s="3">
        <v>39.0</v>
      </c>
      <c r="B88" s="3" t="s">
        <v>103</v>
      </c>
      <c r="C88" s="34">
        <v>42569.0</v>
      </c>
      <c r="D88" s="3" t="s">
        <v>960</v>
      </c>
      <c r="E88" s="3">
        <v>100.0</v>
      </c>
      <c r="F88" s="3">
        <v>0.1</v>
      </c>
      <c r="G88" s="3">
        <v>1.0</v>
      </c>
      <c r="H88" s="3">
        <v>0.003</v>
      </c>
      <c r="I88" s="3">
        <v>0.057</v>
      </c>
      <c r="J88" s="3">
        <v>0.022</v>
      </c>
      <c r="K88" s="16">
        <f t="shared" si="2"/>
        <v>63.036</v>
      </c>
      <c r="L88" s="16">
        <f>AVERAGE(K88:K89)</f>
        <v>60.872</v>
      </c>
      <c r="M88" s="16">
        <f>((K88-K89)/((K88+K89)/2))*100</f>
        <v>7.110001314</v>
      </c>
      <c r="N88" s="8">
        <v>42591.0</v>
      </c>
      <c r="O88" s="3"/>
      <c r="P88" s="3"/>
      <c r="Q88" s="3"/>
      <c r="R88" s="3"/>
      <c r="S88" s="3"/>
      <c r="T88" s="3"/>
      <c r="U88" s="3"/>
      <c r="V88" s="3"/>
      <c r="W88" s="3"/>
      <c r="X88" s="3"/>
      <c r="Y88" s="3"/>
      <c r="Z88" s="3"/>
    </row>
    <row r="89" ht="15.75" customHeight="1">
      <c r="A89" s="3">
        <v>40.0</v>
      </c>
      <c r="B89" s="3" t="s">
        <v>103</v>
      </c>
      <c r="C89" s="34">
        <v>42569.0</v>
      </c>
      <c r="D89" s="3" t="s">
        <v>960</v>
      </c>
      <c r="E89" s="3">
        <v>100.0</v>
      </c>
      <c r="F89" s="3">
        <v>0.1</v>
      </c>
      <c r="G89" s="3">
        <v>2.0</v>
      </c>
      <c r="H89" s="3">
        <v>0.003</v>
      </c>
      <c r="I89" s="3">
        <v>0.053</v>
      </c>
      <c r="J89" s="3">
        <v>0.02</v>
      </c>
      <c r="K89" s="16">
        <f t="shared" si="2"/>
        <v>58.708</v>
      </c>
      <c r="L89" s="3"/>
      <c r="M89" s="16"/>
      <c r="N89" s="8">
        <v>42591.0</v>
      </c>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O$89"/>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13.71"/>
    <col customWidth="1" min="3" max="3" width="13.29"/>
    <col customWidth="1" min="4" max="4" width="12.43"/>
    <col customWidth="1" min="5" max="5" width="13.86"/>
    <col customWidth="1" min="6" max="6" width="26.29"/>
    <col customWidth="1" min="7" max="26" width="8.86"/>
  </cols>
  <sheetData>
    <row r="1" ht="12.75" customHeight="1">
      <c r="A1" s="29" t="s">
        <v>990</v>
      </c>
      <c r="B1" s="29" t="s">
        <v>991</v>
      </c>
      <c r="C1" s="35" t="s">
        <v>992</v>
      </c>
      <c r="D1" s="36" t="s">
        <v>993</v>
      </c>
      <c r="E1" s="37" t="s">
        <v>994</v>
      </c>
      <c r="F1" s="29" t="s">
        <v>20</v>
      </c>
      <c r="G1" s="38"/>
      <c r="H1" s="38"/>
      <c r="I1" s="38"/>
      <c r="J1" s="38"/>
      <c r="K1" s="38"/>
      <c r="L1" s="38"/>
      <c r="M1" s="38"/>
      <c r="N1" s="38"/>
      <c r="O1" s="38"/>
      <c r="P1" s="38"/>
      <c r="Q1" s="38"/>
      <c r="R1" s="38"/>
      <c r="S1" s="38"/>
      <c r="T1" s="38"/>
      <c r="U1" s="38"/>
      <c r="V1" s="38"/>
      <c r="W1" s="38"/>
      <c r="X1" s="38"/>
      <c r="Y1" s="38"/>
      <c r="Z1" s="38"/>
    </row>
    <row r="2" ht="12.75" customHeight="1">
      <c r="A2" s="39">
        <v>1.0</v>
      </c>
      <c r="B2" s="35" t="s">
        <v>959</v>
      </c>
      <c r="C2" s="40">
        <v>42480.0</v>
      </c>
      <c r="D2" s="36">
        <v>-97.45</v>
      </c>
      <c r="E2" s="37">
        <v>-10.52</v>
      </c>
      <c r="G2" s="38"/>
      <c r="H2" s="38"/>
      <c r="I2" s="38"/>
      <c r="J2" s="38"/>
      <c r="K2" s="38"/>
      <c r="L2" s="38"/>
      <c r="M2" s="38"/>
      <c r="N2" s="38"/>
      <c r="O2" s="38"/>
      <c r="P2" s="38"/>
      <c r="Q2" s="38"/>
      <c r="R2" s="38"/>
      <c r="S2" s="38"/>
      <c r="T2" s="38"/>
      <c r="U2" s="38"/>
      <c r="V2" s="38"/>
      <c r="W2" s="38"/>
      <c r="X2" s="38"/>
      <c r="Y2" s="38"/>
      <c r="Z2" s="38"/>
    </row>
    <row r="3" ht="12.75" customHeight="1">
      <c r="A3" s="39">
        <v>25.0</v>
      </c>
      <c r="B3" s="35" t="s">
        <v>963</v>
      </c>
      <c r="C3" s="40">
        <v>42480.0</v>
      </c>
      <c r="D3" s="36">
        <v>-94.26</v>
      </c>
      <c r="E3" s="37">
        <v>-9.9</v>
      </c>
      <c r="G3" s="38"/>
      <c r="H3" s="38"/>
      <c r="I3" s="38"/>
      <c r="J3" s="38"/>
      <c r="K3" s="38"/>
      <c r="L3" s="38"/>
      <c r="M3" s="38"/>
      <c r="N3" s="38"/>
      <c r="O3" s="38"/>
      <c r="P3" s="38"/>
      <c r="Q3" s="38"/>
      <c r="R3" s="38"/>
      <c r="S3" s="38"/>
      <c r="T3" s="38"/>
      <c r="U3" s="38"/>
      <c r="V3" s="38"/>
      <c r="W3" s="38"/>
      <c r="X3" s="38"/>
      <c r="Y3" s="38"/>
      <c r="Z3" s="38"/>
    </row>
    <row r="4" ht="12.75" customHeight="1">
      <c r="A4" s="39">
        <v>39.0</v>
      </c>
      <c r="B4" s="35" t="s">
        <v>965</v>
      </c>
      <c r="C4" s="40">
        <v>42480.0</v>
      </c>
      <c r="D4" s="36">
        <v>-108.11</v>
      </c>
      <c r="E4" s="37">
        <v>-12.15</v>
      </c>
      <c r="G4" s="38"/>
      <c r="H4" s="38"/>
      <c r="I4" s="38"/>
      <c r="J4" s="38"/>
      <c r="K4" s="38"/>
      <c r="L4" s="38"/>
      <c r="M4" s="38"/>
      <c r="N4" s="38"/>
      <c r="O4" s="38"/>
      <c r="P4" s="38"/>
      <c r="Q4" s="38"/>
      <c r="R4" s="38"/>
      <c r="S4" s="38"/>
      <c r="T4" s="38"/>
      <c r="U4" s="38"/>
      <c r="V4" s="38"/>
      <c r="W4" s="38"/>
      <c r="X4" s="38"/>
      <c r="Y4" s="38"/>
      <c r="Z4" s="38"/>
    </row>
    <row r="5" ht="12.75" customHeight="1">
      <c r="A5" s="39">
        <v>40.0</v>
      </c>
      <c r="B5" s="35" t="s">
        <v>966</v>
      </c>
      <c r="C5" s="40">
        <v>42480.0</v>
      </c>
      <c r="D5" s="36">
        <v>-117.53</v>
      </c>
      <c r="E5" s="37">
        <v>-14.12</v>
      </c>
      <c r="G5" s="38"/>
      <c r="H5" s="38"/>
      <c r="I5" s="38"/>
      <c r="J5" s="38"/>
      <c r="K5" s="38"/>
      <c r="L5" s="38"/>
      <c r="M5" s="38"/>
      <c r="N5" s="38"/>
      <c r="O5" s="38"/>
      <c r="P5" s="38"/>
      <c r="Q5" s="38"/>
      <c r="R5" s="38"/>
      <c r="S5" s="38"/>
      <c r="T5" s="38"/>
      <c r="U5" s="38"/>
      <c r="V5" s="38"/>
      <c r="W5" s="38"/>
      <c r="X5" s="38"/>
      <c r="Y5" s="38"/>
      <c r="Z5" s="38"/>
    </row>
    <row r="6" ht="12.75" customHeight="1">
      <c r="A6" s="39">
        <v>50.0</v>
      </c>
      <c r="B6" s="35" t="s">
        <v>967</v>
      </c>
      <c r="C6" s="40">
        <v>42480.0</v>
      </c>
      <c r="D6" s="36">
        <v>-91.3</v>
      </c>
      <c r="E6" s="37">
        <v>-9.4</v>
      </c>
      <c r="G6" s="38"/>
      <c r="H6" s="38"/>
      <c r="I6" s="38"/>
      <c r="J6" s="38"/>
      <c r="K6" s="38"/>
      <c r="L6" s="38"/>
      <c r="M6" s="38"/>
      <c r="N6" s="38"/>
      <c r="O6" s="38"/>
      <c r="P6" s="38"/>
      <c r="Q6" s="38"/>
      <c r="R6" s="38"/>
      <c r="S6" s="38"/>
      <c r="T6" s="38"/>
      <c r="U6" s="38"/>
      <c r="V6" s="38"/>
      <c r="W6" s="38"/>
      <c r="X6" s="38"/>
      <c r="Y6" s="38"/>
      <c r="Z6" s="38"/>
    </row>
    <row r="7" ht="12.75" customHeight="1">
      <c r="A7" s="39">
        <v>59.0</v>
      </c>
      <c r="B7" s="35" t="s">
        <v>968</v>
      </c>
      <c r="C7" s="40">
        <v>42480.0</v>
      </c>
      <c r="D7" s="36">
        <v>-124.96</v>
      </c>
      <c r="E7" s="37">
        <v>-14.92</v>
      </c>
      <c r="G7" s="38"/>
      <c r="H7" s="38"/>
      <c r="I7" s="38"/>
      <c r="J7" s="38"/>
      <c r="K7" s="38"/>
      <c r="L7" s="38"/>
      <c r="M7" s="38"/>
      <c r="N7" s="38"/>
      <c r="O7" s="38"/>
      <c r="P7" s="38"/>
      <c r="Q7" s="38"/>
      <c r="R7" s="38"/>
      <c r="S7" s="38"/>
      <c r="T7" s="38"/>
      <c r="U7" s="38"/>
      <c r="V7" s="38"/>
      <c r="W7" s="38"/>
      <c r="X7" s="38"/>
      <c r="Y7" s="38"/>
      <c r="Z7" s="38"/>
    </row>
    <row r="8" ht="12.75" customHeight="1">
      <c r="A8" s="39">
        <v>60.0</v>
      </c>
      <c r="B8" s="35" t="s">
        <v>969</v>
      </c>
      <c r="C8" s="40">
        <v>42480.0</v>
      </c>
      <c r="D8" s="36">
        <v>-113.85</v>
      </c>
      <c r="E8" s="37">
        <v>-13.37</v>
      </c>
      <c r="G8" s="38"/>
      <c r="H8" s="38"/>
      <c r="I8" s="38"/>
      <c r="J8" s="38"/>
      <c r="K8" s="38"/>
      <c r="L8" s="38"/>
      <c r="M8" s="38"/>
      <c r="N8" s="38"/>
      <c r="O8" s="38"/>
      <c r="P8" s="38"/>
      <c r="Q8" s="38"/>
      <c r="R8" s="38"/>
      <c r="S8" s="38"/>
      <c r="T8" s="38"/>
      <c r="U8" s="38"/>
      <c r="V8" s="38"/>
      <c r="W8" s="38"/>
      <c r="X8" s="38"/>
      <c r="Y8" s="38"/>
      <c r="Z8" s="38"/>
    </row>
    <row r="9" ht="12.75" customHeight="1">
      <c r="A9" s="39">
        <v>63.0</v>
      </c>
      <c r="B9" s="35" t="s">
        <v>970</v>
      </c>
      <c r="C9" s="40">
        <v>42480.0</v>
      </c>
      <c r="D9" s="36">
        <v>-88.38</v>
      </c>
      <c r="E9" s="37">
        <v>-9.24</v>
      </c>
      <c r="G9" s="38"/>
      <c r="H9" s="38"/>
      <c r="I9" s="38"/>
      <c r="J9" s="38"/>
      <c r="K9" s="38"/>
      <c r="L9" s="38"/>
      <c r="M9" s="38"/>
      <c r="N9" s="38"/>
      <c r="O9" s="38"/>
      <c r="P9" s="38"/>
      <c r="Q9" s="38"/>
      <c r="R9" s="38"/>
      <c r="S9" s="38"/>
      <c r="T9" s="38"/>
      <c r="U9" s="38"/>
      <c r="V9" s="38"/>
      <c r="W9" s="38"/>
      <c r="X9" s="38"/>
      <c r="Y9" s="38"/>
      <c r="Z9" s="38"/>
    </row>
    <row r="10" ht="12.75" customHeight="1">
      <c r="A10" s="39">
        <v>65.0</v>
      </c>
      <c r="B10" s="35" t="s">
        <v>972</v>
      </c>
      <c r="C10" s="40">
        <v>42480.0</v>
      </c>
      <c r="D10" s="36">
        <v>-86.9</v>
      </c>
      <c r="E10" s="37">
        <v>-8.94</v>
      </c>
      <c r="G10" s="38"/>
      <c r="H10" s="38"/>
      <c r="I10" s="38"/>
      <c r="J10" s="38"/>
      <c r="K10" s="38"/>
      <c r="L10" s="38"/>
      <c r="M10" s="38"/>
      <c r="N10" s="38"/>
      <c r="O10" s="38"/>
      <c r="P10" s="38"/>
      <c r="Q10" s="38"/>
      <c r="R10" s="38"/>
      <c r="S10" s="38"/>
      <c r="T10" s="38"/>
      <c r="U10" s="38"/>
      <c r="V10" s="38"/>
      <c r="W10" s="38"/>
      <c r="X10" s="38"/>
      <c r="Y10" s="38"/>
      <c r="Z10" s="38"/>
    </row>
    <row r="11" ht="12.75" customHeight="1">
      <c r="A11" s="39">
        <v>67.0</v>
      </c>
      <c r="B11" s="35" t="s">
        <v>973</v>
      </c>
      <c r="C11" s="40">
        <v>42480.0</v>
      </c>
      <c r="D11" s="36">
        <v>-87.49</v>
      </c>
      <c r="E11" s="37">
        <v>-8.95</v>
      </c>
      <c r="G11" s="38"/>
      <c r="H11" s="38"/>
      <c r="I11" s="38"/>
      <c r="J11" s="38"/>
      <c r="K11" s="38"/>
      <c r="L11" s="38"/>
      <c r="M11" s="38"/>
      <c r="N11" s="38"/>
      <c r="O11" s="38"/>
      <c r="P11" s="38"/>
      <c r="Q11" s="38"/>
      <c r="R11" s="38"/>
      <c r="S11" s="38"/>
      <c r="T11" s="38"/>
      <c r="U11" s="38"/>
      <c r="V11" s="38"/>
      <c r="W11" s="38"/>
      <c r="X11" s="38"/>
      <c r="Y11" s="38"/>
      <c r="Z11" s="38"/>
    </row>
    <row r="12" ht="12.75" customHeight="1">
      <c r="A12" s="39">
        <v>88.0</v>
      </c>
      <c r="B12" s="35" t="s">
        <v>974</v>
      </c>
      <c r="C12" s="40">
        <v>42480.0</v>
      </c>
      <c r="D12" s="36">
        <v>-110.61</v>
      </c>
      <c r="E12" s="37">
        <v>-13.13</v>
      </c>
      <c r="G12" s="38"/>
      <c r="H12" s="38"/>
      <c r="I12" s="38"/>
      <c r="J12" s="38"/>
      <c r="K12" s="38"/>
      <c r="L12" s="38"/>
      <c r="M12" s="38"/>
      <c r="N12" s="38"/>
      <c r="O12" s="38"/>
      <c r="P12" s="38"/>
      <c r="Q12" s="38"/>
      <c r="R12" s="38"/>
      <c r="S12" s="38"/>
      <c r="T12" s="38"/>
      <c r="U12" s="38"/>
      <c r="V12" s="38"/>
      <c r="W12" s="38"/>
      <c r="X12" s="38"/>
      <c r="Y12" s="38"/>
      <c r="Z12" s="38"/>
    </row>
    <row r="13" ht="12.75" customHeight="1">
      <c r="A13" s="39">
        <v>90.0</v>
      </c>
      <c r="B13" s="35" t="s">
        <v>975</v>
      </c>
      <c r="C13" s="40">
        <v>42480.0</v>
      </c>
      <c r="D13" s="36">
        <v>-94.75</v>
      </c>
      <c r="E13" s="37">
        <v>-10.21</v>
      </c>
      <c r="G13" s="38"/>
      <c r="H13" s="38"/>
      <c r="I13" s="38"/>
      <c r="J13" s="38"/>
      <c r="K13" s="38"/>
      <c r="L13" s="38"/>
      <c r="M13" s="38"/>
      <c r="N13" s="38"/>
      <c r="O13" s="38"/>
      <c r="P13" s="38"/>
      <c r="Q13" s="38"/>
      <c r="R13" s="38"/>
      <c r="S13" s="38"/>
      <c r="T13" s="38"/>
      <c r="U13" s="38"/>
      <c r="V13" s="38"/>
      <c r="W13" s="38"/>
      <c r="X13" s="38"/>
      <c r="Y13" s="38"/>
      <c r="Z13" s="38"/>
    </row>
    <row r="14" ht="12.75" customHeight="1">
      <c r="A14" s="39">
        <v>92.0</v>
      </c>
      <c r="B14" s="35" t="s">
        <v>979</v>
      </c>
      <c r="C14" s="40">
        <v>42480.0</v>
      </c>
      <c r="D14" s="36">
        <v>-120.51</v>
      </c>
      <c r="E14" s="37">
        <v>-14.4</v>
      </c>
      <c r="G14" s="38"/>
      <c r="H14" s="38"/>
      <c r="I14" s="38"/>
      <c r="J14" s="38"/>
      <c r="K14" s="38"/>
      <c r="L14" s="38"/>
      <c r="M14" s="38"/>
      <c r="N14" s="38"/>
      <c r="O14" s="38"/>
      <c r="P14" s="38"/>
      <c r="Q14" s="38"/>
      <c r="R14" s="38"/>
      <c r="S14" s="38"/>
      <c r="T14" s="38"/>
      <c r="U14" s="38"/>
      <c r="V14" s="38"/>
      <c r="W14" s="38"/>
      <c r="X14" s="38"/>
      <c r="Y14" s="38"/>
      <c r="Z14" s="38"/>
    </row>
    <row r="15" ht="12.75" customHeight="1">
      <c r="A15" s="39">
        <v>103.0</v>
      </c>
      <c r="B15" s="35" t="s">
        <v>980</v>
      </c>
      <c r="C15" s="40">
        <v>42480.0</v>
      </c>
      <c r="D15" s="36">
        <v>-106.53</v>
      </c>
      <c r="E15" s="37">
        <v>-12.35</v>
      </c>
      <c r="G15" s="38"/>
      <c r="H15" s="38"/>
      <c r="I15" s="38"/>
      <c r="J15" s="38"/>
      <c r="K15" s="38"/>
      <c r="L15" s="38"/>
      <c r="M15" s="38"/>
      <c r="N15" s="38"/>
      <c r="O15" s="38"/>
      <c r="P15" s="38"/>
      <c r="Q15" s="38"/>
      <c r="R15" s="38"/>
      <c r="S15" s="38"/>
      <c r="T15" s="38"/>
      <c r="U15" s="38"/>
      <c r="V15" s="38"/>
      <c r="W15" s="38"/>
      <c r="X15" s="38"/>
      <c r="Y15" s="38"/>
      <c r="Z15" s="38"/>
    </row>
    <row r="16" ht="12.75" customHeight="1">
      <c r="A16" s="39">
        <v>105.0</v>
      </c>
      <c r="B16" s="35" t="s">
        <v>981</v>
      </c>
      <c r="C16" s="40">
        <v>42480.0</v>
      </c>
      <c r="D16" s="36">
        <v>-113.86</v>
      </c>
      <c r="E16" s="37">
        <v>-13.4</v>
      </c>
      <c r="G16" s="38"/>
      <c r="H16" s="38"/>
      <c r="I16" s="38"/>
      <c r="J16" s="38"/>
      <c r="K16" s="38"/>
      <c r="L16" s="38"/>
      <c r="M16" s="38"/>
      <c r="N16" s="38"/>
      <c r="O16" s="38"/>
      <c r="P16" s="38"/>
      <c r="Q16" s="38"/>
      <c r="R16" s="38"/>
      <c r="S16" s="38"/>
      <c r="T16" s="38"/>
      <c r="U16" s="38"/>
      <c r="V16" s="38"/>
      <c r="W16" s="38"/>
      <c r="X16" s="38"/>
      <c r="Y16" s="38"/>
      <c r="Z16" s="38"/>
    </row>
    <row r="17" ht="12.75" customHeight="1">
      <c r="A17" s="39">
        <v>109.0</v>
      </c>
      <c r="B17" s="35" t="s">
        <v>982</v>
      </c>
      <c r="C17" s="40">
        <v>42480.0</v>
      </c>
      <c r="D17" s="36">
        <v>-101.79</v>
      </c>
      <c r="E17" s="37">
        <v>-11.22</v>
      </c>
      <c r="G17" s="38"/>
      <c r="H17" s="38"/>
      <c r="I17" s="38"/>
      <c r="J17" s="38"/>
      <c r="K17" s="38"/>
      <c r="L17" s="38"/>
      <c r="M17" s="38"/>
      <c r="N17" s="38"/>
      <c r="O17" s="38"/>
      <c r="P17" s="38"/>
      <c r="Q17" s="38"/>
      <c r="R17" s="38"/>
      <c r="S17" s="38"/>
      <c r="T17" s="38"/>
      <c r="U17" s="38"/>
      <c r="V17" s="38"/>
      <c r="W17" s="38"/>
      <c r="X17" s="38"/>
      <c r="Y17" s="38"/>
      <c r="Z17" s="38"/>
    </row>
    <row r="18" ht="12.75" customHeight="1">
      <c r="A18" s="39">
        <v>110.0</v>
      </c>
      <c r="B18" s="35" t="s">
        <v>983</v>
      </c>
      <c r="C18" s="40">
        <v>42480.0</v>
      </c>
      <c r="D18" s="36">
        <v>-117.88</v>
      </c>
      <c r="E18" s="37">
        <v>-14.38</v>
      </c>
      <c r="G18" s="38"/>
      <c r="H18" s="38"/>
      <c r="I18" s="38"/>
      <c r="J18" s="38"/>
      <c r="K18" s="38"/>
      <c r="L18" s="38"/>
      <c r="M18" s="38"/>
      <c r="N18" s="38"/>
      <c r="O18" s="38"/>
      <c r="P18" s="38"/>
      <c r="Q18" s="38"/>
      <c r="R18" s="38"/>
      <c r="S18" s="38"/>
      <c r="T18" s="38"/>
      <c r="U18" s="38"/>
      <c r="V18" s="38"/>
      <c r="W18" s="38"/>
      <c r="X18" s="38"/>
      <c r="Y18" s="38"/>
      <c r="Z18" s="38"/>
    </row>
    <row r="19" ht="12.75" customHeight="1">
      <c r="A19" s="39">
        <v>117.0</v>
      </c>
      <c r="B19" s="35" t="s">
        <v>984</v>
      </c>
      <c r="C19" s="40">
        <v>42480.0</v>
      </c>
      <c r="D19" s="36">
        <v>-124.85</v>
      </c>
      <c r="E19" s="37">
        <v>-15.56</v>
      </c>
      <c r="G19" s="38"/>
      <c r="H19" s="38"/>
      <c r="I19" s="38"/>
      <c r="J19" s="38"/>
      <c r="K19" s="38"/>
      <c r="L19" s="38"/>
      <c r="M19" s="38"/>
      <c r="N19" s="38"/>
      <c r="O19" s="38"/>
      <c r="P19" s="38"/>
      <c r="Q19" s="38"/>
      <c r="R19" s="38"/>
      <c r="S19" s="38"/>
      <c r="T19" s="38"/>
      <c r="U19" s="38"/>
      <c r="V19" s="38"/>
      <c r="W19" s="38"/>
      <c r="X19" s="38"/>
      <c r="Y19" s="38"/>
      <c r="Z19" s="38"/>
    </row>
    <row r="20" ht="12.75" customHeight="1">
      <c r="A20" s="39">
        <v>120.0</v>
      </c>
      <c r="B20" s="35" t="s">
        <v>985</v>
      </c>
      <c r="C20" s="40">
        <v>42480.0</v>
      </c>
      <c r="D20" s="36">
        <v>-110.12</v>
      </c>
      <c r="E20" s="37">
        <v>-12.65</v>
      </c>
      <c r="G20" s="38"/>
      <c r="H20" s="38"/>
      <c r="I20" s="38"/>
      <c r="J20" s="38"/>
      <c r="K20" s="38"/>
      <c r="L20" s="38"/>
      <c r="M20" s="38"/>
      <c r="N20" s="38"/>
      <c r="O20" s="38"/>
      <c r="P20" s="38"/>
      <c r="Q20" s="38"/>
      <c r="R20" s="38"/>
      <c r="S20" s="38"/>
      <c r="T20" s="38"/>
      <c r="U20" s="38"/>
      <c r="V20" s="38"/>
      <c r="W20" s="38"/>
      <c r="X20" s="38"/>
      <c r="Y20" s="38"/>
      <c r="Z20" s="38"/>
    </row>
    <row r="21" ht="12.75" customHeight="1">
      <c r="A21" s="39">
        <v>139.0</v>
      </c>
      <c r="B21" s="35" t="s">
        <v>995</v>
      </c>
      <c r="C21" s="40">
        <v>42480.0</v>
      </c>
      <c r="D21" s="36">
        <v>-116.68</v>
      </c>
      <c r="E21" s="37">
        <v>-13.49</v>
      </c>
      <c r="G21" s="38"/>
      <c r="H21" s="38"/>
      <c r="I21" s="38"/>
      <c r="J21" s="38"/>
      <c r="K21" s="38"/>
      <c r="L21" s="38"/>
      <c r="M21" s="38"/>
      <c r="N21" s="38"/>
      <c r="O21" s="38"/>
      <c r="P21" s="38"/>
      <c r="Q21" s="38"/>
      <c r="R21" s="38"/>
      <c r="S21" s="38"/>
      <c r="T21" s="38"/>
      <c r="U21" s="38"/>
      <c r="V21" s="38"/>
      <c r="W21" s="38"/>
      <c r="X21" s="38"/>
      <c r="Y21" s="38"/>
      <c r="Z21" s="38"/>
    </row>
    <row r="22" ht="12.75" customHeight="1">
      <c r="A22" s="39">
        <v>5340.0</v>
      </c>
      <c r="B22" s="35" t="s">
        <v>989</v>
      </c>
      <c r="C22" s="40">
        <v>42480.0</v>
      </c>
      <c r="D22" s="36">
        <v>-85.62</v>
      </c>
      <c r="E22" s="37">
        <v>-8.3</v>
      </c>
      <c r="G22" s="38"/>
      <c r="H22" s="38"/>
      <c r="I22" s="38"/>
      <c r="J22" s="38"/>
      <c r="K22" s="38"/>
      <c r="L22" s="38"/>
      <c r="M22" s="38"/>
      <c r="N22" s="38"/>
      <c r="O22" s="38"/>
      <c r="P22" s="38"/>
      <c r="Q22" s="38"/>
      <c r="R22" s="38"/>
      <c r="S22" s="38"/>
      <c r="T22" s="38"/>
      <c r="U22" s="38"/>
      <c r="V22" s="38"/>
      <c r="W22" s="38"/>
      <c r="X22" s="38"/>
      <c r="Y22" s="38"/>
      <c r="Z22" s="38"/>
    </row>
    <row r="23" ht="12.75" customHeight="1">
      <c r="A23" s="39" t="s">
        <v>21</v>
      </c>
      <c r="B23" s="35" t="s">
        <v>987</v>
      </c>
      <c r="C23" s="40">
        <v>42480.0</v>
      </c>
      <c r="D23" s="36">
        <v>-106.17</v>
      </c>
      <c r="E23" s="37">
        <v>-11.84</v>
      </c>
      <c r="G23" s="38"/>
      <c r="H23" s="38"/>
      <c r="I23" s="38"/>
      <c r="J23" s="38"/>
      <c r="K23" s="38"/>
      <c r="L23" s="38"/>
      <c r="M23" s="38"/>
      <c r="N23" s="38"/>
      <c r="O23" s="38"/>
      <c r="P23" s="38"/>
      <c r="Q23" s="38"/>
      <c r="R23" s="38"/>
      <c r="S23" s="38"/>
      <c r="T23" s="38"/>
      <c r="U23" s="38"/>
      <c r="V23" s="38"/>
      <c r="W23" s="38"/>
      <c r="X23" s="38"/>
      <c r="Y23" s="38"/>
      <c r="Z23" s="38"/>
    </row>
    <row r="24" ht="12.75" customHeight="1">
      <c r="A24" s="39" t="s">
        <v>22</v>
      </c>
      <c r="B24" s="35" t="s">
        <v>964</v>
      </c>
      <c r="C24" s="40">
        <v>42480.0</v>
      </c>
      <c r="D24" s="36">
        <v>-116.14</v>
      </c>
      <c r="E24" s="37">
        <v>-13.88</v>
      </c>
      <c r="G24" s="38"/>
      <c r="H24" s="38"/>
      <c r="I24" s="38"/>
      <c r="J24" s="38"/>
      <c r="K24" s="38"/>
      <c r="L24" s="38"/>
      <c r="M24" s="38"/>
      <c r="N24" s="38"/>
      <c r="O24" s="38"/>
      <c r="P24" s="38"/>
      <c r="Q24" s="38"/>
      <c r="R24" s="38"/>
      <c r="S24" s="38"/>
      <c r="T24" s="38"/>
      <c r="U24" s="38"/>
      <c r="V24" s="38"/>
      <c r="W24" s="38"/>
      <c r="X24" s="38"/>
      <c r="Y24" s="38"/>
      <c r="Z24" s="38"/>
    </row>
    <row r="25" ht="12.75" customHeight="1">
      <c r="A25" s="38">
        <v>5340.0</v>
      </c>
      <c r="B25" s="29" t="s">
        <v>996</v>
      </c>
      <c r="C25" s="41">
        <v>42502.5</v>
      </c>
      <c r="D25" s="29">
        <v>-81.9</v>
      </c>
      <c r="E25" s="29">
        <v>-8.16</v>
      </c>
      <c r="G25" s="38"/>
      <c r="H25" s="38"/>
      <c r="I25" s="38"/>
      <c r="J25" s="38"/>
      <c r="K25" s="38"/>
      <c r="L25" s="38"/>
      <c r="M25" s="38"/>
      <c r="N25" s="38"/>
      <c r="O25" s="38"/>
      <c r="P25" s="38"/>
      <c r="Q25" s="38"/>
      <c r="R25" s="38"/>
      <c r="S25" s="38"/>
      <c r="T25" s="38"/>
      <c r="U25" s="38"/>
      <c r="V25" s="38"/>
      <c r="W25" s="38"/>
      <c r="X25" s="38"/>
      <c r="Y25" s="38"/>
      <c r="Z25" s="38"/>
    </row>
    <row r="26" ht="12.75" customHeight="1">
      <c r="A26" s="38">
        <v>120.0</v>
      </c>
      <c r="B26" s="29" t="s">
        <v>997</v>
      </c>
      <c r="C26" s="41">
        <v>42502.5</v>
      </c>
      <c r="D26" s="29">
        <v>-97.82</v>
      </c>
      <c r="E26" s="29">
        <v>-11.29</v>
      </c>
      <c r="G26" s="38"/>
      <c r="H26" s="38"/>
      <c r="I26" s="38"/>
      <c r="J26" s="38"/>
      <c r="K26" s="38"/>
      <c r="L26" s="38"/>
      <c r="M26" s="38"/>
      <c r="N26" s="38"/>
      <c r="O26" s="38"/>
      <c r="P26" s="38"/>
      <c r="Q26" s="38"/>
      <c r="R26" s="38"/>
      <c r="S26" s="38"/>
      <c r="T26" s="38"/>
      <c r="U26" s="38"/>
      <c r="V26" s="38"/>
      <c r="W26" s="38"/>
      <c r="X26" s="38"/>
      <c r="Y26" s="38"/>
      <c r="Z26" s="38"/>
    </row>
    <row r="27" ht="12.75" customHeight="1">
      <c r="A27" s="38">
        <v>110.0</v>
      </c>
      <c r="B27" s="29" t="s">
        <v>998</v>
      </c>
      <c r="C27" s="41">
        <v>42502.5</v>
      </c>
      <c r="D27" s="29">
        <v>-103.86</v>
      </c>
      <c r="E27" s="29">
        <v>-11.9</v>
      </c>
      <c r="G27" s="38"/>
      <c r="H27" s="38"/>
      <c r="I27" s="38"/>
      <c r="J27" s="38"/>
      <c r="K27" s="38"/>
      <c r="L27" s="38"/>
      <c r="M27" s="38"/>
      <c r="N27" s="38"/>
      <c r="O27" s="38"/>
      <c r="P27" s="38"/>
      <c r="Q27" s="38"/>
      <c r="R27" s="38"/>
      <c r="S27" s="38"/>
      <c r="T27" s="38"/>
      <c r="U27" s="38"/>
      <c r="V27" s="38"/>
      <c r="W27" s="38"/>
      <c r="X27" s="38"/>
      <c r="Y27" s="38"/>
      <c r="Z27" s="38"/>
    </row>
    <row r="28" ht="12.75" customHeight="1">
      <c r="A28" s="38">
        <v>124.0</v>
      </c>
      <c r="B28" s="29" t="s">
        <v>999</v>
      </c>
      <c r="C28" s="41">
        <v>42502.5</v>
      </c>
      <c r="D28" s="29">
        <v>-95.79</v>
      </c>
      <c r="E28" s="29">
        <v>-10.48</v>
      </c>
      <c r="G28" s="38"/>
      <c r="H28" s="38"/>
      <c r="I28" s="38"/>
      <c r="J28" s="38"/>
      <c r="K28" s="38"/>
      <c r="L28" s="38"/>
      <c r="M28" s="38"/>
      <c r="N28" s="38"/>
      <c r="O28" s="38"/>
      <c r="P28" s="38"/>
      <c r="Q28" s="38"/>
      <c r="R28" s="38"/>
      <c r="S28" s="38"/>
      <c r="T28" s="38"/>
      <c r="U28" s="38"/>
      <c r="V28" s="38"/>
      <c r="W28" s="38"/>
      <c r="X28" s="38"/>
      <c r="Y28" s="38"/>
      <c r="Z28" s="38"/>
    </row>
    <row r="29" ht="12.75" customHeight="1">
      <c r="A29" s="38">
        <v>98.0</v>
      </c>
      <c r="B29" s="29" t="s">
        <v>1000</v>
      </c>
      <c r="C29" s="41">
        <v>42502.5</v>
      </c>
      <c r="D29" s="29">
        <v>-92.55</v>
      </c>
      <c r="E29" s="29">
        <v>-10.45</v>
      </c>
      <c r="G29" s="38"/>
      <c r="H29" s="38"/>
      <c r="I29" s="38"/>
      <c r="J29" s="38"/>
      <c r="K29" s="38"/>
      <c r="L29" s="38"/>
      <c r="M29" s="38"/>
      <c r="N29" s="38"/>
      <c r="O29" s="38"/>
      <c r="P29" s="38"/>
      <c r="Q29" s="38"/>
      <c r="R29" s="38"/>
      <c r="S29" s="38"/>
      <c r="T29" s="38"/>
      <c r="U29" s="38"/>
      <c r="V29" s="38"/>
      <c r="W29" s="38"/>
      <c r="X29" s="38"/>
      <c r="Y29" s="38"/>
      <c r="Z29" s="38"/>
    </row>
    <row r="30" ht="12.75" customHeight="1">
      <c r="A30" s="38">
        <v>112.0</v>
      </c>
      <c r="B30" s="29" t="s">
        <v>1001</v>
      </c>
      <c r="C30" s="41">
        <v>42502.5</v>
      </c>
      <c r="D30" s="29">
        <v>-103.39</v>
      </c>
      <c r="E30" s="29">
        <v>-12.27</v>
      </c>
      <c r="G30" s="38"/>
      <c r="H30" s="38"/>
      <c r="I30" s="38"/>
      <c r="J30" s="38"/>
      <c r="K30" s="38"/>
      <c r="L30" s="38"/>
      <c r="M30" s="38"/>
      <c r="N30" s="38"/>
      <c r="O30" s="38"/>
      <c r="P30" s="38"/>
      <c r="Q30" s="38"/>
      <c r="R30" s="38"/>
      <c r="S30" s="38"/>
      <c r="T30" s="38"/>
      <c r="U30" s="38"/>
      <c r="V30" s="38"/>
      <c r="W30" s="38"/>
      <c r="X30" s="38"/>
      <c r="Y30" s="38"/>
      <c r="Z30" s="38"/>
    </row>
    <row r="31" ht="12.75" customHeight="1">
      <c r="A31" s="38">
        <v>90.0</v>
      </c>
      <c r="B31" s="29" t="s">
        <v>1002</v>
      </c>
      <c r="C31" s="41">
        <v>42502.5</v>
      </c>
      <c r="D31" s="29">
        <v>-91.74</v>
      </c>
      <c r="E31" s="29">
        <v>-9.58</v>
      </c>
      <c r="G31" s="38"/>
      <c r="H31" s="38"/>
      <c r="I31" s="38"/>
      <c r="J31" s="38"/>
      <c r="K31" s="38"/>
      <c r="L31" s="38"/>
      <c r="M31" s="38"/>
      <c r="N31" s="38"/>
      <c r="O31" s="38"/>
      <c r="P31" s="38"/>
      <c r="Q31" s="38"/>
      <c r="R31" s="38"/>
      <c r="S31" s="38"/>
      <c r="T31" s="38"/>
      <c r="U31" s="38"/>
      <c r="V31" s="38"/>
      <c r="W31" s="38"/>
      <c r="X31" s="38"/>
      <c r="Y31" s="38"/>
      <c r="Z31" s="38"/>
    </row>
    <row r="32" ht="12.75" customHeight="1">
      <c r="A32" s="38">
        <v>117.0</v>
      </c>
      <c r="B32" s="29" t="s">
        <v>1003</v>
      </c>
      <c r="C32" s="41">
        <v>42502.5</v>
      </c>
      <c r="D32" s="29">
        <v>-109.87</v>
      </c>
      <c r="E32" s="29">
        <v>-12.41</v>
      </c>
      <c r="G32" s="38"/>
      <c r="H32" s="38"/>
      <c r="I32" s="38"/>
      <c r="J32" s="38"/>
      <c r="K32" s="38"/>
      <c r="L32" s="38"/>
      <c r="M32" s="38"/>
      <c r="N32" s="38"/>
      <c r="O32" s="38"/>
      <c r="P32" s="38"/>
      <c r="Q32" s="38"/>
      <c r="R32" s="38"/>
      <c r="S32" s="38"/>
      <c r="T32" s="38"/>
      <c r="U32" s="38"/>
      <c r="V32" s="38"/>
      <c r="W32" s="38"/>
      <c r="X32" s="38"/>
      <c r="Y32" s="38"/>
      <c r="Z32" s="38"/>
    </row>
    <row r="33" ht="12.75" customHeight="1">
      <c r="A33" s="38">
        <v>105.0</v>
      </c>
      <c r="B33" s="29" t="s">
        <v>1004</v>
      </c>
      <c r="C33" s="41">
        <v>42502.5</v>
      </c>
      <c r="D33" s="29">
        <v>-99.17</v>
      </c>
      <c r="E33" s="29">
        <v>-10.96</v>
      </c>
      <c r="G33" s="38"/>
      <c r="H33" s="38"/>
      <c r="I33" s="38"/>
      <c r="J33" s="38"/>
      <c r="K33" s="38"/>
      <c r="L33" s="38"/>
      <c r="M33" s="38"/>
      <c r="N33" s="38"/>
      <c r="O33" s="38"/>
      <c r="P33" s="38"/>
      <c r="Q33" s="38"/>
      <c r="R33" s="38"/>
      <c r="S33" s="38"/>
      <c r="T33" s="38"/>
      <c r="U33" s="38"/>
      <c r="V33" s="38"/>
      <c r="W33" s="38"/>
      <c r="X33" s="38"/>
      <c r="Y33" s="38"/>
      <c r="Z33" s="38"/>
    </row>
    <row r="34" ht="12.75" customHeight="1">
      <c r="A34" s="38">
        <v>2.0</v>
      </c>
      <c r="B34" s="29" t="s">
        <v>1005</v>
      </c>
      <c r="C34" s="41">
        <v>42502.5</v>
      </c>
      <c r="D34" s="29">
        <v>-93.13</v>
      </c>
      <c r="E34" s="29">
        <v>-10.19</v>
      </c>
      <c r="G34" s="38"/>
      <c r="H34" s="38"/>
      <c r="I34" s="38"/>
      <c r="J34" s="38"/>
      <c r="K34" s="38"/>
      <c r="L34" s="38"/>
      <c r="M34" s="38"/>
      <c r="N34" s="38"/>
      <c r="O34" s="38"/>
      <c r="P34" s="38"/>
      <c r="Q34" s="38"/>
      <c r="R34" s="38"/>
      <c r="S34" s="38"/>
      <c r="T34" s="38"/>
      <c r="U34" s="38"/>
      <c r="V34" s="38"/>
      <c r="W34" s="38"/>
      <c r="X34" s="38"/>
      <c r="Y34" s="38"/>
      <c r="Z34" s="38"/>
    </row>
    <row r="35" ht="12.75" customHeight="1">
      <c r="A35" s="38">
        <v>139.0</v>
      </c>
      <c r="B35" s="29" t="s">
        <v>1006</v>
      </c>
      <c r="C35" s="41">
        <v>42502.5</v>
      </c>
      <c r="D35" s="29">
        <v>-103.58</v>
      </c>
      <c r="E35" s="29">
        <v>-11.58</v>
      </c>
      <c r="G35" s="38"/>
      <c r="H35" s="38"/>
      <c r="I35" s="38"/>
      <c r="J35" s="38"/>
      <c r="K35" s="38"/>
      <c r="L35" s="38"/>
      <c r="M35" s="38"/>
      <c r="N35" s="38"/>
      <c r="O35" s="38"/>
      <c r="P35" s="38"/>
      <c r="Q35" s="38"/>
      <c r="R35" s="38"/>
      <c r="S35" s="38"/>
      <c r="T35" s="38"/>
      <c r="U35" s="38"/>
      <c r="V35" s="38"/>
      <c r="W35" s="38"/>
      <c r="X35" s="38"/>
      <c r="Y35" s="38"/>
      <c r="Z35" s="38"/>
    </row>
    <row r="36" ht="12.75" customHeight="1">
      <c r="A36" s="38" t="s">
        <v>23</v>
      </c>
      <c r="B36" s="29" t="s">
        <v>1007</v>
      </c>
      <c r="C36" s="41">
        <v>42502.5</v>
      </c>
      <c r="D36" s="29">
        <v>-94.05</v>
      </c>
      <c r="E36" s="29">
        <v>-10.22</v>
      </c>
      <c r="G36" s="38"/>
      <c r="H36" s="38"/>
      <c r="I36" s="38"/>
      <c r="J36" s="38"/>
      <c r="K36" s="38"/>
      <c r="L36" s="38"/>
      <c r="M36" s="38"/>
      <c r="N36" s="38"/>
      <c r="O36" s="38"/>
      <c r="P36" s="38"/>
      <c r="Q36" s="38"/>
      <c r="R36" s="38"/>
      <c r="S36" s="38"/>
      <c r="T36" s="38"/>
      <c r="U36" s="38"/>
      <c r="V36" s="38"/>
      <c r="W36" s="38"/>
      <c r="X36" s="38"/>
      <c r="Y36" s="38"/>
      <c r="Z36" s="38"/>
    </row>
    <row r="37" ht="12.75" customHeight="1">
      <c r="A37" s="38" t="s">
        <v>21</v>
      </c>
      <c r="B37" s="29" t="s">
        <v>1008</v>
      </c>
      <c r="C37" s="41">
        <v>42502.5</v>
      </c>
      <c r="D37" s="29">
        <v>-94.99</v>
      </c>
      <c r="E37" s="29">
        <v>-10.24</v>
      </c>
      <c r="G37" s="38"/>
      <c r="H37" s="38"/>
      <c r="I37" s="38"/>
      <c r="J37" s="38"/>
      <c r="K37" s="38"/>
      <c r="L37" s="38"/>
      <c r="M37" s="38"/>
      <c r="N37" s="38"/>
      <c r="O37" s="38"/>
      <c r="P37" s="38"/>
      <c r="Q37" s="38"/>
      <c r="R37" s="38"/>
      <c r="S37" s="38"/>
      <c r="T37" s="38"/>
      <c r="U37" s="38"/>
      <c r="V37" s="38"/>
      <c r="W37" s="38"/>
      <c r="X37" s="38"/>
      <c r="Y37" s="38"/>
      <c r="Z37" s="38"/>
    </row>
    <row r="38" ht="12.75" customHeight="1">
      <c r="A38" s="38">
        <v>15.0</v>
      </c>
      <c r="B38" s="29" t="s">
        <v>1009</v>
      </c>
      <c r="C38" s="41">
        <v>42502.5</v>
      </c>
      <c r="D38" s="29">
        <v>-113.61</v>
      </c>
      <c r="E38" s="29">
        <v>-13.3</v>
      </c>
      <c r="G38" s="38"/>
      <c r="H38" s="38"/>
      <c r="I38" s="38"/>
      <c r="J38" s="38"/>
      <c r="K38" s="38"/>
      <c r="L38" s="38"/>
      <c r="M38" s="38"/>
      <c r="N38" s="38"/>
      <c r="O38" s="38"/>
      <c r="P38" s="38"/>
      <c r="Q38" s="38"/>
      <c r="R38" s="38"/>
      <c r="S38" s="38"/>
      <c r="T38" s="38"/>
      <c r="U38" s="38"/>
      <c r="V38" s="38"/>
      <c r="W38" s="38"/>
      <c r="X38" s="38"/>
      <c r="Y38" s="38"/>
      <c r="Z38" s="38"/>
    </row>
    <row r="39" ht="12.75" customHeight="1">
      <c r="A39" s="38">
        <v>103.0</v>
      </c>
      <c r="B39" s="29" t="s">
        <v>1010</v>
      </c>
      <c r="C39" s="41">
        <v>42502.5</v>
      </c>
      <c r="D39" s="29">
        <v>-93.57</v>
      </c>
      <c r="E39" s="29">
        <v>-10.26</v>
      </c>
      <c r="G39" s="38"/>
      <c r="H39" s="38"/>
      <c r="I39" s="38"/>
      <c r="J39" s="38"/>
      <c r="K39" s="38"/>
      <c r="L39" s="38"/>
      <c r="M39" s="38"/>
      <c r="N39" s="38"/>
      <c r="O39" s="38"/>
      <c r="P39" s="38"/>
      <c r="Q39" s="38"/>
      <c r="R39" s="38"/>
      <c r="S39" s="38"/>
      <c r="T39" s="38"/>
      <c r="U39" s="38"/>
      <c r="V39" s="38"/>
      <c r="W39" s="38"/>
      <c r="X39" s="38"/>
      <c r="Y39" s="38"/>
      <c r="Z39" s="38"/>
    </row>
    <row r="40" ht="12.75" customHeight="1">
      <c r="A40" s="38">
        <v>109.0</v>
      </c>
      <c r="B40" s="29" t="s">
        <v>1011</v>
      </c>
      <c r="C40" s="41">
        <v>42502.5</v>
      </c>
      <c r="D40" s="29">
        <v>-95.62</v>
      </c>
      <c r="E40" s="29">
        <v>-10.04</v>
      </c>
      <c r="G40" s="38"/>
      <c r="H40" s="38"/>
      <c r="I40" s="38"/>
      <c r="J40" s="38"/>
      <c r="K40" s="38"/>
      <c r="L40" s="38"/>
      <c r="M40" s="38"/>
      <c r="N40" s="38"/>
      <c r="O40" s="38"/>
      <c r="P40" s="38"/>
      <c r="Q40" s="38"/>
      <c r="R40" s="38"/>
      <c r="S40" s="38"/>
      <c r="T40" s="38"/>
      <c r="U40" s="38"/>
      <c r="V40" s="38"/>
      <c r="W40" s="38"/>
      <c r="X40" s="38"/>
      <c r="Y40" s="38"/>
      <c r="Z40" s="38"/>
    </row>
    <row r="41" ht="12.75" customHeight="1">
      <c r="A41" s="38">
        <v>88.0</v>
      </c>
      <c r="B41" s="29" t="s">
        <v>1012</v>
      </c>
      <c r="C41" s="41">
        <v>42502.5</v>
      </c>
      <c r="D41" s="29">
        <v>-103.5</v>
      </c>
      <c r="E41" s="29">
        <v>-11.15</v>
      </c>
      <c r="G41" s="38"/>
      <c r="H41" s="38"/>
      <c r="I41" s="38"/>
      <c r="J41" s="38"/>
      <c r="K41" s="38"/>
      <c r="L41" s="38"/>
      <c r="M41" s="38"/>
      <c r="N41" s="38"/>
      <c r="O41" s="38"/>
      <c r="P41" s="38"/>
      <c r="Q41" s="38"/>
      <c r="R41" s="38"/>
      <c r="S41" s="38"/>
      <c r="T41" s="38"/>
      <c r="U41" s="38"/>
      <c r="V41" s="38"/>
      <c r="W41" s="38"/>
      <c r="X41" s="38"/>
      <c r="Y41" s="38"/>
      <c r="Z41" s="38"/>
    </row>
    <row r="42" ht="12.75" customHeight="1">
      <c r="A42" s="38">
        <v>92.0</v>
      </c>
      <c r="B42" s="29" t="s">
        <v>1013</v>
      </c>
      <c r="C42" s="41">
        <v>42503.5</v>
      </c>
      <c r="D42" s="29">
        <v>-105.18</v>
      </c>
      <c r="E42" s="29">
        <v>-10.75</v>
      </c>
      <c r="G42" s="38"/>
      <c r="H42" s="38"/>
      <c r="I42" s="38"/>
      <c r="J42" s="38"/>
      <c r="K42" s="38"/>
      <c r="L42" s="38"/>
      <c r="M42" s="38"/>
      <c r="N42" s="38"/>
      <c r="O42" s="38"/>
      <c r="P42" s="38"/>
      <c r="Q42" s="38"/>
      <c r="R42" s="38"/>
      <c r="S42" s="38"/>
      <c r="T42" s="38"/>
      <c r="U42" s="38"/>
      <c r="V42" s="38"/>
      <c r="W42" s="38"/>
      <c r="X42" s="38"/>
      <c r="Y42" s="38"/>
      <c r="Z42" s="38"/>
    </row>
    <row r="43" ht="12.75" customHeight="1">
      <c r="A43" s="38">
        <v>71.0</v>
      </c>
      <c r="B43" s="29" t="s">
        <v>1014</v>
      </c>
      <c r="C43" s="41">
        <v>42503.5</v>
      </c>
      <c r="D43" s="29">
        <v>-80.73</v>
      </c>
      <c r="E43" s="29">
        <v>-8.12</v>
      </c>
      <c r="G43" s="38"/>
      <c r="H43" s="38"/>
      <c r="I43" s="38"/>
      <c r="J43" s="38"/>
      <c r="K43" s="38"/>
      <c r="L43" s="38"/>
      <c r="M43" s="38"/>
      <c r="N43" s="38"/>
      <c r="O43" s="38"/>
      <c r="P43" s="38"/>
      <c r="Q43" s="38"/>
      <c r="R43" s="38"/>
      <c r="S43" s="38"/>
      <c r="T43" s="38"/>
      <c r="U43" s="38"/>
      <c r="V43" s="38"/>
      <c r="W43" s="38"/>
      <c r="X43" s="38"/>
      <c r="Y43" s="38"/>
      <c r="Z43" s="38"/>
    </row>
    <row r="44" ht="12.75" customHeight="1">
      <c r="A44" s="38">
        <v>50.0</v>
      </c>
      <c r="B44" s="29" t="s">
        <v>1015</v>
      </c>
      <c r="C44" s="41">
        <v>42503.5</v>
      </c>
      <c r="D44" s="29">
        <v>-88.77</v>
      </c>
      <c r="E44" s="29">
        <v>-9.68</v>
      </c>
      <c r="G44" s="38"/>
      <c r="H44" s="38"/>
      <c r="I44" s="38"/>
      <c r="J44" s="38"/>
      <c r="K44" s="38"/>
      <c r="L44" s="38"/>
      <c r="M44" s="38"/>
      <c r="N44" s="38"/>
      <c r="O44" s="38"/>
      <c r="P44" s="38"/>
      <c r="Q44" s="38"/>
      <c r="R44" s="38"/>
      <c r="S44" s="38"/>
      <c r="T44" s="38"/>
      <c r="U44" s="38"/>
      <c r="V44" s="38"/>
      <c r="W44" s="38"/>
      <c r="X44" s="38"/>
      <c r="Y44" s="38"/>
      <c r="Z44" s="38"/>
    </row>
    <row r="45" ht="12.75" customHeight="1">
      <c r="A45" s="38">
        <v>41.0</v>
      </c>
      <c r="B45" s="29" t="s">
        <v>1016</v>
      </c>
      <c r="C45" s="41">
        <v>42503.5</v>
      </c>
      <c r="D45" s="29">
        <v>-110.52</v>
      </c>
      <c r="E45" s="29">
        <v>-12.43</v>
      </c>
      <c r="G45" s="38"/>
      <c r="H45" s="38"/>
      <c r="I45" s="38"/>
      <c r="J45" s="38"/>
      <c r="K45" s="38"/>
      <c r="L45" s="38"/>
      <c r="M45" s="38"/>
      <c r="N45" s="38"/>
      <c r="O45" s="38"/>
      <c r="P45" s="38"/>
      <c r="Q45" s="38"/>
      <c r="R45" s="38"/>
      <c r="S45" s="38"/>
      <c r="T45" s="38"/>
      <c r="U45" s="38"/>
      <c r="V45" s="38"/>
      <c r="W45" s="38"/>
      <c r="X45" s="38"/>
      <c r="Y45" s="38"/>
      <c r="Z45" s="38"/>
    </row>
    <row r="46" ht="12.75" customHeight="1">
      <c r="A46" s="38">
        <v>60.0</v>
      </c>
      <c r="B46" s="29" t="s">
        <v>1017</v>
      </c>
      <c r="C46" s="41">
        <v>42503.5</v>
      </c>
      <c r="D46" s="29">
        <v>-108.87</v>
      </c>
      <c r="E46" s="29">
        <v>-11.98</v>
      </c>
      <c r="G46" s="38"/>
      <c r="H46" s="38"/>
      <c r="I46" s="38"/>
      <c r="J46" s="38"/>
      <c r="K46" s="38"/>
      <c r="L46" s="38"/>
      <c r="M46" s="38"/>
      <c r="N46" s="38"/>
      <c r="O46" s="38"/>
      <c r="P46" s="38"/>
      <c r="Q46" s="38"/>
      <c r="R46" s="38"/>
      <c r="S46" s="38"/>
      <c r="T46" s="38"/>
      <c r="U46" s="38"/>
      <c r="V46" s="38"/>
      <c r="W46" s="38"/>
      <c r="X46" s="38"/>
      <c r="Y46" s="38"/>
      <c r="Z46" s="38"/>
    </row>
    <row r="47" ht="12.75" customHeight="1">
      <c r="A47" s="38">
        <v>59.0</v>
      </c>
      <c r="B47" s="29" t="s">
        <v>1018</v>
      </c>
      <c r="C47" s="41">
        <v>42503.5</v>
      </c>
      <c r="D47" s="29">
        <v>-107.2</v>
      </c>
      <c r="E47" s="29">
        <v>-12.02</v>
      </c>
      <c r="G47" s="38"/>
      <c r="H47" s="38"/>
      <c r="I47" s="38"/>
      <c r="J47" s="38"/>
      <c r="K47" s="38"/>
      <c r="L47" s="38"/>
      <c r="M47" s="38"/>
      <c r="N47" s="38"/>
      <c r="O47" s="38"/>
      <c r="P47" s="38"/>
      <c r="Q47" s="38"/>
      <c r="R47" s="38"/>
      <c r="S47" s="38"/>
      <c r="T47" s="38"/>
      <c r="U47" s="38"/>
      <c r="V47" s="38"/>
      <c r="W47" s="38"/>
      <c r="X47" s="38"/>
      <c r="Y47" s="38"/>
      <c r="Z47" s="38"/>
    </row>
    <row r="48" ht="12.75" customHeight="1">
      <c r="A48" s="38">
        <v>56.0</v>
      </c>
      <c r="B48" s="29" t="s">
        <v>1019</v>
      </c>
      <c r="C48" s="41">
        <v>42503.5</v>
      </c>
      <c r="D48" s="29">
        <v>-103.17</v>
      </c>
      <c r="E48" s="29">
        <v>-11.27</v>
      </c>
      <c r="G48" s="38"/>
      <c r="H48" s="38"/>
      <c r="I48" s="38"/>
      <c r="J48" s="38"/>
      <c r="K48" s="38"/>
      <c r="L48" s="38"/>
      <c r="M48" s="38"/>
      <c r="N48" s="38"/>
      <c r="O48" s="38"/>
      <c r="P48" s="38"/>
      <c r="Q48" s="38"/>
      <c r="R48" s="38"/>
      <c r="S48" s="38"/>
      <c r="T48" s="38"/>
      <c r="U48" s="38"/>
      <c r="V48" s="38"/>
      <c r="W48" s="38"/>
      <c r="X48" s="38"/>
      <c r="Y48" s="38"/>
      <c r="Z48" s="38"/>
    </row>
    <row r="49" ht="12.75" customHeight="1">
      <c r="A49" s="38">
        <v>37.0</v>
      </c>
      <c r="B49" s="29" t="s">
        <v>1020</v>
      </c>
      <c r="C49" s="41">
        <v>42503.5</v>
      </c>
      <c r="D49" s="29">
        <v>-105.85</v>
      </c>
      <c r="E49" s="29">
        <v>-11.03</v>
      </c>
      <c r="G49" s="38"/>
      <c r="H49" s="38"/>
      <c r="I49" s="38"/>
      <c r="J49" s="38"/>
      <c r="K49" s="38"/>
      <c r="L49" s="38"/>
      <c r="M49" s="38"/>
      <c r="N49" s="38"/>
      <c r="O49" s="38"/>
      <c r="P49" s="38"/>
      <c r="Q49" s="38"/>
      <c r="R49" s="38"/>
      <c r="S49" s="38"/>
      <c r="T49" s="38"/>
      <c r="U49" s="38"/>
      <c r="V49" s="38"/>
      <c r="W49" s="38"/>
      <c r="X49" s="38"/>
      <c r="Y49" s="38"/>
      <c r="Z49" s="38"/>
    </row>
    <row r="50" ht="12.75" customHeight="1">
      <c r="A50" s="38">
        <v>39.0</v>
      </c>
      <c r="B50" s="29" t="s">
        <v>1021</v>
      </c>
      <c r="C50" s="41">
        <v>42503.5</v>
      </c>
      <c r="D50" s="29">
        <v>-100.63</v>
      </c>
      <c r="E50" s="29">
        <v>-10.36</v>
      </c>
      <c r="G50" s="38"/>
      <c r="H50" s="38"/>
      <c r="I50" s="38"/>
      <c r="J50" s="38"/>
      <c r="K50" s="38"/>
      <c r="L50" s="38"/>
      <c r="M50" s="38"/>
      <c r="N50" s="38"/>
      <c r="O50" s="38"/>
      <c r="P50" s="38"/>
      <c r="Q50" s="38"/>
      <c r="R50" s="38"/>
      <c r="S50" s="38"/>
      <c r="T50" s="38"/>
      <c r="U50" s="38"/>
      <c r="V50" s="38"/>
      <c r="W50" s="38"/>
      <c r="X50" s="38"/>
      <c r="Y50" s="38"/>
      <c r="Z50" s="38"/>
    </row>
    <row r="51" ht="12.75" customHeight="1">
      <c r="A51" s="38">
        <v>65.0</v>
      </c>
      <c r="B51" s="29" t="s">
        <v>1022</v>
      </c>
      <c r="C51" s="41">
        <v>42503.5</v>
      </c>
      <c r="D51" s="29">
        <v>-85.85</v>
      </c>
      <c r="E51" s="29">
        <v>-8.31</v>
      </c>
      <c r="G51" s="38"/>
      <c r="H51" s="38"/>
      <c r="I51" s="38"/>
      <c r="J51" s="38"/>
      <c r="K51" s="38"/>
      <c r="L51" s="38"/>
      <c r="M51" s="38"/>
      <c r="N51" s="38"/>
      <c r="O51" s="38"/>
      <c r="P51" s="38"/>
      <c r="Q51" s="38"/>
      <c r="R51" s="38"/>
      <c r="S51" s="38"/>
      <c r="T51" s="38"/>
      <c r="U51" s="38"/>
      <c r="V51" s="38"/>
      <c r="W51" s="38"/>
      <c r="X51" s="38"/>
      <c r="Y51" s="38"/>
      <c r="Z51" s="38"/>
    </row>
    <row r="52" ht="12.75" customHeight="1">
      <c r="A52" s="38">
        <v>40.0</v>
      </c>
      <c r="B52" s="29" t="s">
        <v>1023</v>
      </c>
      <c r="C52" s="41">
        <v>42503.5</v>
      </c>
      <c r="D52" s="29">
        <v>-108.35</v>
      </c>
      <c r="E52" s="29">
        <v>-12.11</v>
      </c>
      <c r="G52" s="38"/>
      <c r="H52" s="38"/>
      <c r="I52" s="38"/>
      <c r="J52" s="38"/>
      <c r="K52" s="38"/>
      <c r="L52" s="38"/>
      <c r="M52" s="38"/>
      <c r="N52" s="38"/>
      <c r="O52" s="38"/>
      <c r="P52" s="38"/>
      <c r="Q52" s="38"/>
      <c r="R52" s="38"/>
      <c r="S52" s="38"/>
      <c r="T52" s="38"/>
      <c r="U52" s="38"/>
      <c r="V52" s="38"/>
      <c r="W52" s="38"/>
      <c r="X52" s="38"/>
      <c r="Y52" s="38"/>
      <c r="Z52" s="38"/>
    </row>
    <row r="53" ht="12.75" customHeight="1">
      <c r="A53" s="38">
        <v>35.0</v>
      </c>
      <c r="B53" s="29" t="s">
        <v>1024</v>
      </c>
      <c r="C53" s="41">
        <v>42503.5</v>
      </c>
      <c r="D53" s="29">
        <v>-79.34</v>
      </c>
      <c r="E53" s="29">
        <v>-7.25</v>
      </c>
      <c r="G53" s="38"/>
      <c r="H53" s="38"/>
      <c r="I53" s="38"/>
      <c r="J53" s="38"/>
      <c r="K53" s="38"/>
      <c r="L53" s="38"/>
      <c r="M53" s="38"/>
      <c r="N53" s="38"/>
      <c r="O53" s="38"/>
      <c r="P53" s="38"/>
      <c r="Q53" s="38"/>
      <c r="R53" s="38"/>
      <c r="S53" s="38"/>
      <c r="T53" s="38"/>
      <c r="U53" s="38"/>
      <c r="V53" s="38"/>
      <c r="W53" s="38"/>
      <c r="X53" s="38"/>
      <c r="Y53" s="38"/>
      <c r="Z53" s="38"/>
    </row>
    <row r="54" ht="12.75" customHeight="1">
      <c r="A54" s="38">
        <v>25.0</v>
      </c>
      <c r="B54" s="29" t="s">
        <v>1025</v>
      </c>
      <c r="C54" s="41">
        <v>42503.5</v>
      </c>
      <c r="D54" s="29">
        <v>-88.14</v>
      </c>
      <c r="E54" s="29">
        <v>-9.24</v>
      </c>
      <c r="G54" s="38"/>
      <c r="H54" s="38"/>
      <c r="I54" s="38"/>
      <c r="J54" s="38"/>
      <c r="K54" s="38"/>
      <c r="L54" s="38"/>
      <c r="M54" s="38"/>
      <c r="N54" s="38"/>
      <c r="O54" s="38"/>
      <c r="P54" s="38"/>
      <c r="Q54" s="38"/>
      <c r="R54" s="38"/>
      <c r="S54" s="38"/>
      <c r="T54" s="38"/>
      <c r="U54" s="38"/>
      <c r="V54" s="38"/>
      <c r="W54" s="38"/>
      <c r="X54" s="38"/>
      <c r="Y54" s="38"/>
      <c r="Z54" s="38"/>
    </row>
    <row r="55" ht="12.75" customHeight="1">
      <c r="A55" s="38" t="s">
        <v>22</v>
      </c>
      <c r="B55" s="29" t="s">
        <v>1026</v>
      </c>
      <c r="C55" s="41">
        <v>42503.5</v>
      </c>
      <c r="D55" s="29">
        <v>-113.13</v>
      </c>
      <c r="E55" s="29">
        <v>-15.03</v>
      </c>
      <c r="G55" s="38"/>
      <c r="H55" s="38"/>
      <c r="I55" s="38"/>
      <c r="J55" s="38"/>
      <c r="K55" s="38"/>
      <c r="L55" s="38"/>
      <c r="M55" s="38"/>
      <c r="N55" s="38"/>
      <c r="O55" s="38"/>
      <c r="P55" s="38"/>
      <c r="Q55" s="38"/>
      <c r="R55" s="38"/>
      <c r="S55" s="38"/>
      <c r="T55" s="38"/>
      <c r="U55" s="38"/>
      <c r="V55" s="38"/>
      <c r="W55" s="38"/>
      <c r="X55" s="38"/>
      <c r="Y55" s="38"/>
      <c r="Z55" s="38"/>
    </row>
    <row r="56" ht="12.75" customHeight="1">
      <c r="A56" s="38">
        <v>79.0</v>
      </c>
      <c r="B56" s="29" t="s">
        <v>1027</v>
      </c>
      <c r="C56" s="41">
        <v>42503.5</v>
      </c>
      <c r="D56" s="29">
        <v>-83.69</v>
      </c>
      <c r="E56" s="29">
        <v>-8.63</v>
      </c>
      <c r="G56" s="38"/>
      <c r="H56" s="38"/>
      <c r="I56" s="38"/>
      <c r="J56" s="38"/>
      <c r="K56" s="38"/>
      <c r="L56" s="38"/>
      <c r="M56" s="38"/>
      <c r="N56" s="38"/>
      <c r="O56" s="38"/>
      <c r="P56" s="38"/>
      <c r="Q56" s="38"/>
      <c r="R56" s="38"/>
      <c r="S56" s="38"/>
      <c r="T56" s="38"/>
      <c r="U56" s="38"/>
      <c r="V56" s="38"/>
      <c r="W56" s="38"/>
      <c r="X56" s="38"/>
      <c r="Y56" s="38"/>
      <c r="Z56" s="38"/>
    </row>
    <row r="57" ht="12.75" customHeight="1">
      <c r="A57" s="38">
        <v>63.0</v>
      </c>
      <c r="B57" s="29" t="s">
        <v>1028</v>
      </c>
      <c r="C57" s="41">
        <v>42503.5</v>
      </c>
      <c r="D57" s="29">
        <v>-81.67</v>
      </c>
      <c r="E57" s="29">
        <v>-8.3</v>
      </c>
      <c r="G57" s="38"/>
      <c r="H57" s="38"/>
      <c r="I57" s="38"/>
      <c r="J57" s="38"/>
      <c r="K57" s="38"/>
      <c r="L57" s="38"/>
      <c r="M57" s="38"/>
      <c r="N57" s="38"/>
      <c r="O57" s="38"/>
      <c r="P57" s="38"/>
      <c r="Q57" s="38"/>
      <c r="R57" s="38"/>
      <c r="S57" s="38"/>
      <c r="T57" s="38"/>
      <c r="U57" s="38"/>
      <c r="V57" s="38"/>
      <c r="W57" s="38"/>
      <c r="X57" s="38"/>
      <c r="Y57" s="38"/>
      <c r="Z57" s="38"/>
    </row>
    <row r="58" ht="12.75" customHeight="1">
      <c r="A58" s="38">
        <v>67.0</v>
      </c>
      <c r="B58" s="29" t="s">
        <v>1029</v>
      </c>
      <c r="C58" s="41">
        <v>42503.5</v>
      </c>
      <c r="D58" s="29">
        <v>-81.73</v>
      </c>
      <c r="E58" s="29">
        <v>-8.31</v>
      </c>
      <c r="G58" s="38"/>
      <c r="H58" s="38"/>
      <c r="I58" s="38"/>
      <c r="J58" s="38"/>
      <c r="K58" s="38"/>
      <c r="L58" s="38"/>
      <c r="M58" s="38"/>
      <c r="N58" s="38"/>
      <c r="O58" s="38"/>
      <c r="P58" s="38"/>
      <c r="Q58" s="38"/>
      <c r="R58" s="38"/>
      <c r="S58" s="38"/>
      <c r="T58" s="38"/>
      <c r="U58" s="38"/>
      <c r="V58" s="38"/>
      <c r="W58" s="38"/>
      <c r="X58" s="38"/>
      <c r="Y58" s="38"/>
      <c r="Z58" s="38"/>
    </row>
    <row r="59" ht="12.75" customHeight="1">
      <c r="A59" s="38">
        <v>90.0</v>
      </c>
      <c r="B59" s="29" t="s">
        <v>1002</v>
      </c>
      <c r="C59" s="41">
        <v>42569.5</v>
      </c>
      <c r="D59" s="29">
        <v>-85.67</v>
      </c>
      <c r="E59" s="29">
        <v>-8.08</v>
      </c>
      <c r="G59" s="38"/>
      <c r="H59" s="38"/>
      <c r="I59" s="38"/>
      <c r="J59" s="38"/>
      <c r="K59" s="38"/>
      <c r="L59" s="38"/>
      <c r="M59" s="38"/>
      <c r="N59" s="38"/>
      <c r="O59" s="38"/>
      <c r="P59" s="38"/>
      <c r="Q59" s="38"/>
      <c r="R59" s="38"/>
      <c r="S59" s="38"/>
      <c r="T59" s="38"/>
      <c r="U59" s="38"/>
      <c r="V59" s="38"/>
      <c r="W59" s="38"/>
      <c r="X59" s="38"/>
      <c r="Y59" s="38"/>
      <c r="Z59" s="38"/>
    </row>
    <row r="60" ht="12.75" customHeight="1">
      <c r="A60" s="38">
        <v>71.0</v>
      </c>
      <c r="B60" s="42" t="s">
        <v>1014</v>
      </c>
      <c r="C60" s="41">
        <v>42569.5</v>
      </c>
      <c r="D60" s="29">
        <v>-74.78</v>
      </c>
      <c r="E60" s="29">
        <v>-6.31</v>
      </c>
      <c r="F60" s="29" t="s">
        <v>1030</v>
      </c>
      <c r="G60" s="38"/>
      <c r="H60" s="38"/>
      <c r="I60" s="38"/>
      <c r="J60" s="38"/>
      <c r="K60" s="38"/>
      <c r="L60" s="38"/>
      <c r="M60" s="38"/>
      <c r="N60" s="38"/>
      <c r="O60" s="38"/>
      <c r="P60" s="38"/>
      <c r="Q60" s="38"/>
      <c r="R60" s="38"/>
      <c r="S60" s="38"/>
      <c r="T60" s="38"/>
      <c r="U60" s="38"/>
      <c r="V60" s="38"/>
      <c r="W60" s="38"/>
      <c r="X60" s="38"/>
      <c r="Y60" s="38"/>
      <c r="Z60" s="38"/>
    </row>
    <row r="61" ht="12.75" customHeight="1">
      <c r="A61" s="38">
        <v>88.0</v>
      </c>
      <c r="B61" s="29" t="s">
        <v>1012</v>
      </c>
      <c r="C61" s="41">
        <v>42569.5</v>
      </c>
      <c r="D61" s="29">
        <v>-83.29</v>
      </c>
      <c r="E61" s="29">
        <v>-7.26</v>
      </c>
      <c r="G61" s="38"/>
      <c r="H61" s="38"/>
      <c r="I61" s="38"/>
      <c r="J61" s="38"/>
      <c r="K61" s="38"/>
      <c r="L61" s="38"/>
      <c r="M61" s="38"/>
      <c r="N61" s="38"/>
      <c r="O61" s="38"/>
      <c r="P61" s="38"/>
      <c r="Q61" s="38"/>
      <c r="R61" s="38"/>
      <c r="S61" s="38"/>
      <c r="T61" s="38"/>
      <c r="U61" s="38"/>
      <c r="V61" s="38"/>
      <c r="W61" s="38"/>
      <c r="X61" s="38"/>
      <c r="Y61" s="38"/>
      <c r="Z61" s="38"/>
    </row>
    <row r="62" ht="12.75" customHeight="1">
      <c r="A62" s="38">
        <v>117.0</v>
      </c>
      <c r="B62" s="29" t="s">
        <v>1003</v>
      </c>
      <c r="C62" s="41">
        <v>42569.5</v>
      </c>
      <c r="D62" s="29">
        <v>-80.11</v>
      </c>
      <c r="E62" s="29">
        <v>-6.64</v>
      </c>
      <c r="G62" s="38"/>
      <c r="H62" s="38"/>
      <c r="I62" s="38"/>
      <c r="J62" s="38"/>
      <c r="K62" s="38"/>
      <c r="L62" s="38"/>
      <c r="M62" s="38"/>
      <c r="N62" s="38"/>
      <c r="O62" s="38"/>
      <c r="P62" s="38"/>
      <c r="Q62" s="38"/>
      <c r="R62" s="38"/>
      <c r="S62" s="38"/>
      <c r="T62" s="38"/>
      <c r="U62" s="38"/>
      <c r="V62" s="38"/>
      <c r="W62" s="38"/>
      <c r="X62" s="38"/>
      <c r="Y62" s="38"/>
      <c r="Z62" s="38"/>
    </row>
    <row r="63" ht="12.75" customHeight="1">
      <c r="A63" s="38">
        <v>105.0</v>
      </c>
      <c r="B63" s="29" t="s">
        <v>1004</v>
      </c>
      <c r="C63" s="41">
        <v>42569.5</v>
      </c>
      <c r="D63" s="29">
        <v>-76.73</v>
      </c>
      <c r="E63" s="29">
        <v>-5.47</v>
      </c>
      <c r="G63" s="38"/>
      <c r="H63" s="38"/>
      <c r="I63" s="38"/>
      <c r="J63" s="38"/>
      <c r="K63" s="38"/>
      <c r="L63" s="38"/>
      <c r="M63" s="38"/>
      <c r="N63" s="38"/>
      <c r="O63" s="38"/>
      <c r="P63" s="38"/>
      <c r="Q63" s="38"/>
      <c r="R63" s="38"/>
      <c r="S63" s="38"/>
      <c r="T63" s="38"/>
      <c r="U63" s="38"/>
      <c r="V63" s="38"/>
      <c r="W63" s="38"/>
      <c r="X63" s="38"/>
      <c r="Y63" s="38"/>
      <c r="Z63" s="38"/>
    </row>
    <row r="64" ht="12.75" customHeight="1">
      <c r="A64" s="38">
        <v>1.0</v>
      </c>
      <c r="B64" s="29" t="s">
        <v>1031</v>
      </c>
      <c r="C64" s="41">
        <v>42569.5</v>
      </c>
      <c r="D64" s="29">
        <v>-86.74</v>
      </c>
      <c r="E64" s="29">
        <v>-8.19</v>
      </c>
      <c r="G64" s="38"/>
      <c r="H64" s="38"/>
      <c r="I64" s="38"/>
      <c r="J64" s="38"/>
      <c r="K64" s="38"/>
      <c r="L64" s="38"/>
      <c r="M64" s="38"/>
      <c r="N64" s="38"/>
      <c r="O64" s="38"/>
      <c r="P64" s="38"/>
      <c r="Q64" s="38"/>
      <c r="R64" s="38"/>
      <c r="S64" s="38"/>
      <c r="T64" s="38"/>
      <c r="U64" s="38"/>
      <c r="V64" s="38"/>
      <c r="W64" s="38"/>
      <c r="X64" s="38"/>
      <c r="Y64" s="38"/>
      <c r="Z64" s="38"/>
    </row>
    <row r="65" ht="12.75" customHeight="1">
      <c r="A65" s="38">
        <v>15.0</v>
      </c>
      <c r="B65" s="42" t="s">
        <v>1009</v>
      </c>
      <c r="C65" s="41">
        <v>42569.5</v>
      </c>
      <c r="D65" s="29">
        <v>-101.64</v>
      </c>
      <c r="E65" s="29">
        <v>-10.57</v>
      </c>
      <c r="F65" s="29" t="s">
        <v>1030</v>
      </c>
      <c r="G65" s="38"/>
      <c r="H65" s="38"/>
      <c r="I65" s="38"/>
      <c r="J65" s="38"/>
      <c r="K65" s="38"/>
      <c r="L65" s="38"/>
      <c r="M65" s="38"/>
      <c r="N65" s="38"/>
      <c r="O65" s="38"/>
      <c r="P65" s="38"/>
      <c r="Q65" s="38"/>
      <c r="R65" s="38"/>
      <c r="S65" s="38"/>
      <c r="T65" s="38"/>
      <c r="U65" s="38"/>
      <c r="V65" s="38"/>
      <c r="W65" s="38"/>
      <c r="X65" s="38"/>
      <c r="Y65" s="38"/>
      <c r="Z65" s="38"/>
    </row>
    <row r="66" ht="12.75" customHeight="1">
      <c r="A66" s="38">
        <v>98.0</v>
      </c>
      <c r="B66" s="42" t="s">
        <v>1000</v>
      </c>
      <c r="C66" s="41">
        <v>42569.5</v>
      </c>
      <c r="D66" s="29">
        <v>-85.65</v>
      </c>
      <c r="E66" s="29">
        <v>-7.26</v>
      </c>
      <c r="F66" s="29" t="s">
        <v>1030</v>
      </c>
      <c r="G66" s="38"/>
      <c r="H66" s="38"/>
      <c r="I66" s="38"/>
      <c r="J66" s="38"/>
      <c r="K66" s="38"/>
      <c r="L66" s="38"/>
      <c r="M66" s="38"/>
      <c r="N66" s="38"/>
      <c r="O66" s="38"/>
      <c r="P66" s="38"/>
      <c r="Q66" s="38"/>
      <c r="R66" s="38"/>
      <c r="S66" s="38"/>
      <c r="T66" s="38"/>
      <c r="U66" s="38"/>
      <c r="V66" s="38"/>
      <c r="W66" s="38"/>
      <c r="X66" s="38"/>
      <c r="Y66" s="38"/>
      <c r="Z66" s="38"/>
    </row>
    <row r="67" ht="12.75" customHeight="1">
      <c r="A67" s="38">
        <v>110.0</v>
      </c>
      <c r="B67" s="29" t="s">
        <v>998</v>
      </c>
      <c r="C67" s="41">
        <v>42569.5</v>
      </c>
      <c r="D67" s="29">
        <v>-82.36</v>
      </c>
      <c r="E67" s="29">
        <v>-6.55</v>
      </c>
      <c r="G67" s="38"/>
      <c r="H67" s="38"/>
      <c r="I67" s="38"/>
      <c r="J67" s="38"/>
      <c r="K67" s="38"/>
      <c r="L67" s="38"/>
      <c r="M67" s="38"/>
      <c r="N67" s="38"/>
      <c r="O67" s="38"/>
      <c r="P67" s="38"/>
      <c r="Q67" s="38"/>
      <c r="R67" s="38"/>
      <c r="S67" s="38"/>
      <c r="T67" s="38"/>
      <c r="U67" s="38"/>
      <c r="V67" s="38"/>
      <c r="W67" s="38"/>
      <c r="X67" s="38"/>
      <c r="Y67" s="38"/>
      <c r="Z67" s="38"/>
    </row>
    <row r="68" ht="12.75" customHeight="1">
      <c r="A68" s="38">
        <v>2.0</v>
      </c>
      <c r="B68" s="42" t="s">
        <v>1005</v>
      </c>
      <c r="C68" s="41">
        <v>42569.5</v>
      </c>
      <c r="D68" s="29">
        <v>-77.45</v>
      </c>
      <c r="E68" s="29">
        <v>-5.99</v>
      </c>
      <c r="F68" s="29" t="s">
        <v>1030</v>
      </c>
      <c r="G68" s="38"/>
      <c r="H68" s="38"/>
      <c r="I68" s="38"/>
      <c r="J68" s="38"/>
      <c r="K68" s="38"/>
      <c r="L68" s="38"/>
      <c r="M68" s="38"/>
      <c r="N68" s="38"/>
      <c r="O68" s="38"/>
      <c r="P68" s="38"/>
      <c r="Q68" s="38"/>
      <c r="R68" s="38"/>
      <c r="S68" s="38"/>
      <c r="T68" s="38"/>
      <c r="U68" s="38"/>
      <c r="V68" s="38"/>
      <c r="W68" s="38"/>
      <c r="X68" s="38"/>
      <c r="Y68" s="38"/>
      <c r="Z68" s="38"/>
    </row>
    <row r="69" ht="12.75" customHeight="1">
      <c r="A69" s="38" t="s">
        <v>21</v>
      </c>
      <c r="B69" s="29" t="s">
        <v>1008</v>
      </c>
      <c r="C69" s="41">
        <v>42569.5</v>
      </c>
      <c r="D69" s="29">
        <v>-83.89</v>
      </c>
      <c r="E69" s="29">
        <v>-7.46</v>
      </c>
      <c r="G69" s="38"/>
      <c r="H69" s="38"/>
      <c r="I69" s="38"/>
      <c r="J69" s="38"/>
      <c r="K69" s="38"/>
      <c r="L69" s="38"/>
      <c r="M69" s="38"/>
      <c r="N69" s="38"/>
      <c r="O69" s="38"/>
      <c r="P69" s="38"/>
      <c r="Q69" s="38"/>
      <c r="R69" s="38"/>
      <c r="S69" s="38"/>
      <c r="T69" s="38"/>
      <c r="U69" s="38"/>
      <c r="V69" s="38"/>
      <c r="W69" s="38"/>
      <c r="X69" s="38"/>
      <c r="Y69" s="38"/>
      <c r="Z69" s="38"/>
    </row>
    <row r="70" ht="12.75" customHeight="1">
      <c r="A70" s="38">
        <v>120.0</v>
      </c>
      <c r="B70" s="29" t="s">
        <v>997</v>
      </c>
      <c r="C70" s="41">
        <v>42569.5</v>
      </c>
      <c r="D70" s="29">
        <v>-81.62</v>
      </c>
      <c r="E70" s="29">
        <v>-7.04</v>
      </c>
      <c r="G70" s="38"/>
      <c r="H70" s="38"/>
      <c r="I70" s="38"/>
      <c r="J70" s="38"/>
      <c r="K70" s="38"/>
      <c r="L70" s="38"/>
      <c r="M70" s="38"/>
      <c r="N70" s="38"/>
      <c r="O70" s="38"/>
      <c r="P70" s="38"/>
      <c r="Q70" s="38"/>
      <c r="R70" s="38"/>
      <c r="S70" s="38"/>
      <c r="T70" s="38"/>
      <c r="U70" s="38"/>
      <c r="V70" s="38"/>
      <c r="W70" s="38"/>
      <c r="X70" s="38"/>
      <c r="Y70" s="38"/>
      <c r="Z70" s="38"/>
    </row>
    <row r="71" ht="12.75" customHeight="1">
      <c r="A71" s="38">
        <v>124.0</v>
      </c>
      <c r="B71" s="42" t="s">
        <v>999</v>
      </c>
      <c r="C71" s="41">
        <v>42569.5</v>
      </c>
      <c r="D71" s="29">
        <v>-74.12</v>
      </c>
      <c r="E71" s="29">
        <v>-6.37</v>
      </c>
      <c r="F71" s="29" t="s">
        <v>1030</v>
      </c>
      <c r="G71" s="38"/>
      <c r="H71" s="38"/>
      <c r="I71" s="38"/>
      <c r="J71" s="38"/>
      <c r="K71" s="38"/>
      <c r="L71" s="38"/>
      <c r="M71" s="38"/>
      <c r="N71" s="38"/>
      <c r="O71" s="38"/>
      <c r="P71" s="38"/>
      <c r="Q71" s="38"/>
      <c r="R71" s="38"/>
      <c r="S71" s="38"/>
      <c r="T71" s="38"/>
      <c r="U71" s="38"/>
      <c r="V71" s="38"/>
      <c r="W71" s="38"/>
      <c r="X71" s="38"/>
      <c r="Y71" s="38"/>
      <c r="Z71" s="38"/>
    </row>
    <row r="72" ht="12.75" customHeight="1">
      <c r="A72" s="38">
        <v>79.0</v>
      </c>
      <c r="B72" s="42" t="s">
        <v>1027</v>
      </c>
      <c r="C72" s="41">
        <v>42569.5</v>
      </c>
      <c r="D72" s="29">
        <v>-74.75</v>
      </c>
      <c r="E72" s="29">
        <v>-6.83</v>
      </c>
      <c r="F72" s="29" t="s">
        <v>1030</v>
      </c>
      <c r="G72" s="38"/>
      <c r="H72" s="38"/>
      <c r="I72" s="38"/>
      <c r="J72" s="38"/>
      <c r="K72" s="38"/>
      <c r="L72" s="38"/>
      <c r="M72" s="38"/>
      <c r="N72" s="38"/>
      <c r="O72" s="38"/>
      <c r="P72" s="38"/>
      <c r="Q72" s="38"/>
      <c r="R72" s="38"/>
      <c r="S72" s="38"/>
      <c r="T72" s="38"/>
      <c r="U72" s="38"/>
      <c r="V72" s="38"/>
      <c r="W72" s="38"/>
      <c r="X72" s="38"/>
      <c r="Y72" s="38"/>
      <c r="Z72" s="38"/>
    </row>
    <row r="73" ht="12.75" customHeight="1">
      <c r="A73" s="38">
        <v>109.0</v>
      </c>
      <c r="B73" s="29" t="s">
        <v>1011</v>
      </c>
      <c r="C73" s="41">
        <v>42569.5</v>
      </c>
      <c r="D73" s="29">
        <v>-88.43</v>
      </c>
      <c r="E73" s="29">
        <v>-8.89</v>
      </c>
      <c r="G73" s="38"/>
      <c r="H73" s="38"/>
      <c r="I73" s="38"/>
      <c r="J73" s="38"/>
      <c r="K73" s="38"/>
      <c r="L73" s="38"/>
      <c r="M73" s="38"/>
      <c r="N73" s="38"/>
      <c r="O73" s="38"/>
      <c r="P73" s="38"/>
      <c r="Q73" s="38"/>
      <c r="R73" s="38"/>
      <c r="S73" s="38"/>
      <c r="T73" s="38"/>
      <c r="U73" s="38"/>
      <c r="V73" s="38"/>
      <c r="W73" s="38"/>
      <c r="X73" s="38"/>
      <c r="Y73" s="38"/>
      <c r="Z73" s="38"/>
    </row>
    <row r="74" ht="12.75" customHeight="1">
      <c r="A74" s="38">
        <v>139.0</v>
      </c>
      <c r="B74" s="29" t="s">
        <v>1006</v>
      </c>
      <c r="C74" s="41">
        <v>42569.5</v>
      </c>
      <c r="D74" s="29">
        <v>-80.27</v>
      </c>
      <c r="E74" s="29">
        <v>-6.29</v>
      </c>
      <c r="G74" s="38"/>
      <c r="H74" s="38"/>
      <c r="I74" s="38"/>
      <c r="J74" s="38"/>
      <c r="K74" s="38"/>
      <c r="L74" s="38"/>
      <c r="M74" s="38"/>
      <c r="N74" s="38"/>
      <c r="O74" s="38"/>
      <c r="P74" s="38"/>
      <c r="Q74" s="38"/>
      <c r="R74" s="38"/>
      <c r="S74" s="38"/>
      <c r="T74" s="38"/>
      <c r="U74" s="38"/>
      <c r="V74" s="38"/>
      <c r="W74" s="38"/>
      <c r="X74" s="38"/>
      <c r="Y74" s="38"/>
      <c r="Z74" s="38"/>
    </row>
    <row r="75" ht="12.75" customHeight="1">
      <c r="A75" s="38">
        <v>103.0</v>
      </c>
      <c r="B75" s="29" t="s">
        <v>1010</v>
      </c>
      <c r="C75" s="41">
        <v>42569.5</v>
      </c>
      <c r="D75" s="29">
        <v>-78.2</v>
      </c>
      <c r="E75" s="29">
        <v>-6.53</v>
      </c>
      <c r="G75" s="38"/>
      <c r="H75" s="38"/>
      <c r="I75" s="38"/>
      <c r="J75" s="38"/>
      <c r="K75" s="38"/>
      <c r="L75" s="38"/>
      <c r="M75" s="38"/>
      <c r="N75" s="38"/>
      <c r="O75" s="38"/>
      <c r="P75" s="38"/>
      <c r="Q75" s="38"/>
      <c r="R75" s="38"/>
      <c r="S75" s="38"/>
      <c r="T75" s="38"/>
      <c r="U75" s="38"/>
      <c r="V75" s="38"/>
      <c r="W75" s="38"/>
      <c r="X75" s="38"/>
      <c r="Y75" s="38"/>
      <c r="Z75" s="38"/>
    </row>
    <row r="76" ht="12.75" customHeight="1">
      <c r="A76" s="38">
        <v>41.0</v>
      </c>
      <c r="B76" s="29" t="s">
        <v>1016</v>
      </c>
      <c r="C76" s="41">
        <v>42570.5</v>
      </c>
      <c r="D76" s="29">
        <v>-79.42</v>
      </c>
      <c r="E76" s="29">
        <v>-6.67</v>
      </c>
      <c r="F76" s="29" t="s">
        <v>1030</v>
      </c>
      <c r="G76" s="38"/>
      <c r="H76" s="38"/>
      <c r="I76" s="38"/>
      <c r="J76" s="38"/>
      <c r="K76" s="38"/>
      <c r="L76" s="38"/>
      <c r="M76" s="38"/>
      <c r="N76" s="38"/>
      <c r="O76" s="38"/>
      <c r="P76" s="38"/>
      <c r="Q76" s="38"/>
      <c r="R76" s="38"/>
      <c r="S76" s="38"/>
      <c r="T76" s="38"/>
      <c r="U76" s="38"/>
      <c r="V76" s="38"/>
      <c r="W76" s="38"/>
      <c r="X76" s="38"/>
      <c r="Y76" s="38"/>
      <c r="Z76" s="38"/>
    </row>
    <row r="77" ht="12.75" customHeight="1">
      <c r="A77" s="38">
        <v>56.0</v>
      </c>
      <c r="B77" s="29" t="s">
        <v>1019</v>
      </c>
      <c r="C77" s="41">
        <v>42570.5</v>
      </c>
      <c r="D77" s="29">
        <v>-85.13</v>
      </c>
      <c r="E77" s="29">
        <v>-7.98</v>
      </c>
      <c r="G77" s="38"/>
      <c r="H77" s="38"/>
      <c r="I77" s="38"/>
      <c r="J77" s="38"/>
      <c r="K77" s="38"/>
      <c r="L77" s="38"/>
      <c r="M77" s="38"/>
      <c r="N77" s="38"/>
      <c r="O77" s="38"/>
      <c r="P77" s="38"/>
      <c r="Q77" s="38"/>
      <c r="R77" s="38"/>
      <c r="S77" s="38"/>
      <c r="T77" s="38"/>
      <c r="U77" s="38"/>
      <c r="V77" s="38"/>
      <c r="W77" s="38"/>
      <c r="X77" s="38"/>
      <c r="Y77" s="38"/>
      <c r="Z77" s="38"/>
    </row>
    <row r="78" ht="12.75" customHeight="1">
      <c r="A78" s="38">
        <v>60.0</v>
      </c>
      <c r="B78" s="29" t="s">
        <v>1017</v>
      </c>
      <c r="C78" s="41">
        <v>42570.5</v>
      </c>
      <c r="D78" s="29">
        <v>-90.38</v>
      </c>
      <c r="E78" s="29">
        <v>-8.84</v>
      </c>
      <c r="G78" s="38"/>
      <c r="H78" s="38"/>
      <c r="I78" s="38"/>
      <c r="J78" s="38"/>
      <c r="K78" s="38"/>
      <c r="L78" s="38"/>
      <c r="M78" s="38"/>
      <c r="N78" s="38"/>
      <c r="O78" s="38"/>
      <c r="P78" s="38"/>
      <c r="Q78" s="38"/>
      <c r="R78" s="38"/>
      <c r="S78" s="38"/>
      <c r="T78" s="38"/>
      <c r="U78" s="38"/>
      <c r="V78" s="38"/>
      <c r="W78" s="38"/>
      <c r="X78" s="38"/>
      <c r="Y78" s="38"/>
      <c r="Z78" s="38"/>
    </row>
    <row r="79" ht="12.75" customHeight="1">
      <c r="A79" s="38">
        <v>25.0</v>
      </c>
      <c r="B79" s="29" t="s">
        <v>1025</v>
      </c>
      <c r="C79" s="41">
        <v>42570.5</v>
      </c>
      <c r="D79" s="29">
        <v>-77.55</v>
      </c>
      <c r="E79" s="29">
        <v>-6.84</v>
      </c>
      <c r="G79" s="38"/>
      <c r="H79" s="38"/>
      <c r="I79" s="38"/>
      <c r="J79" s="38"/>
      <c r="K79" s="38"/>
      <c r="L79" s="38"/>
      <c r="M79" s="38"/>
      <c r="N79" s="38"/>
      <c r="O79" s="38"/>
      <c r="P79" s="38"/>
      <c r="Q79" s="38"/>
      <c r="R79" s="38"/>
      <c r="S79" s="38"/>
      <c r="T79" s="38"/>
      <c r="U79" s="38"/>
      <c r="V79" s="38"/>
      <c r="W79" s="38"/>
      <c r="X79" s="38"/>
      <c r="Y79" s="38"/>
      <c r="Z79" s="38"/>
    </row>
    <row r="80" ht="12.75" customHeight="1">
      <c r="A80" s="38">
        <v>35.0</v>
      </c>
      <c r="B80" s="29" t="s">
        <v>1024</v>
      </c>
      <c r="C80" s="41">
        <v>42570.5</v>
      </c>
      <c r="D80" s="29">
        <v>-75.6</v>
      </c>
      <c r="E80" s="29">
        <v>-6.53</v>
      </c>
      <c r="F80" s="29" t="s">
        <v>1030</v>
      </c>
      <c r="G80" s="38"/>
      <c r="H80" s="38"/>
      <c r="I80" s="38"/>
      <c r="J80" s="38"/>
      <c r="K80" s="38"/>
      <c r="L80" s="38"/>
      <c r="M80" s="38"/>
      <c r="N80" s="38"/>
      <c r="O80" s="38"/>
      <c r="P80" s="38"/>
      <c r="Q80" s="38"/>
      <c r="R80" s="38"/>
      <c r="S80" s="38"/>
      <c r="T80" s="38"/>
      <c r="U80" s="38"/>
      <c r="V80" s="38"/>
      <c r="W80" s="38"/>
      <c r="X80" s="38"/>
      <c r="Y80" s="38"/>
      <c r="Z80" s="38"/>
    </row>
    <row r="81" ht="12.75" customHeight="1">
      <c r="A81" s="38">
        <v>5340.0</v>
      </c>
      <c r="B81" s="29" t="s">
        <v>996</v>
      </c>
      <c r="C81" s="41">
        <v>42570.5</v>
      </c>
      <c r="D81" s="29">
        <v>-78.4</v>
      </c>
      <c r="E81" s="29">
        <v>-7.2</v>
      </c>
      <c r="G81" s="38"/>
      <c r="H81" s="38"/>
      <c r="I81" s="38"/>
      <c r="J81" s="38"/>
      <c r="K81" s="38"/>
      <c r="L81" s="38"/>
      <c r="M81" s="38"/>
      <c r="N81" s="38"/>
      <c r="O81" s="38"/>
      <c r="P81" s="38"/>
      <c r="Q81" s="38"/>
      <c r="R81" s="38"/>
      <c r="S81" s="38"/>
      <c r="T81" s="38"/>
      <c r="U81" s="38"/>
      <c r="V81" s="38"/>
      <c r="W81" s="38"/>
      <c r="X81" s="38"/>
      <c r="Y81" s="38"/>
      <c r="Z81" s="38"/>
    </row>
    <row r="82" ht="12.75" customHeight="1">
      <c r="A82" s="38">
        <v>50.0</v>
      </c>
      <c r="B82" s="29" t="s">
        <v>1015</v>
      </c>
      <c r="C82" s="41">
        <v>42570.5</v>
      </c>
      <c r="D82" s="29">
        <v>-83.76</v>
      </c>
      <c r="E82" s="29">
        <v>-7.44</v>
      </c>
      <c r="G82" s="38"/>
      <c r="H82" s="38"/>
      <c r="I82" s="38"/>
      <c r="J82" s="38"/>
      <c r="K82" s="38"/>
      <c r="L82" s="38"/>
      <c r="M82" s="38"/>
      <c r="N82" s="38"/>
      <c r="O82" s="38"/>
      <c r="P82" s="38"/>
      <c r="Q82" s="38"/>
      <c r="R82" s="38"/>
      <c r="S82" s="38"/>
      <c r="T82" s="38"/>
      <c r="U82" s="38"/>
      <c r="V82" s="38"/>
      <c r="W82" s="38"/>
      <c r="X82" s="38"/>
      <c r="Y82" s="38"/>
      <c r="Z82" s="38"/>
    </row>
    <row r="83" ht="12.75" customHeight="1">
      <c r="A83" s="38">
        <v>63.0</v>
      </c>
      <c r="B83" s="29" t="s">
        <v>1028</v>
      </c>
      <c r="C83" s="41">
        <v>42570.5</v>
      </c>
      <c r="D83" s="29">
        <v>-79.09</v>
      </c>
      <c r="E83" s="29">
        <v>-6.76</v>
      </c>
      <c r="G83" s="38"/>
      <c r="H83" s="38"/>
      <c r="I83" s="38"/>
      <c r="J83" s="38"/>
      <c r="K83" s="38"/>
      <c r="L83" s="38"/>
      <c r="M83" s="38"/>
      <c r="N83" s="38"/>
      <c r="O83" s="38"/>
      <c r="P83" s="38"/>
      <c r="Q83" s="38"/>
      <c r="R83" s="38"/>
      <c r="S83" s="38"/>
      <c r="T83" s="38"/>
      <c r="U83" s="38"/>
      <c r="V83" s="38"/>
      <c r="W83" s="38"/>
      <c r="X83" s="38"/>
      <c r="Y83" s="38"/>
      <c r="Z83" s="38"/>
    </row>
    <row r="84" ht="12.75" customHeight="1">
      <c r="A84" s="38">
        <v>65.0</v>
      </c>
      <c r="B84" s="29" t="s">
        <v>1022</v>
      </c>
      <c r="C84" s="41">
        <v>42570.5</v>
      </c>
      <c r="D84" s="29">
        <v>-74.22</v>
      </c>
      <c r="E84" s="29">
        <v>-6.77</v>
      </c>
      <c r="G84" s="38"/>
      <c r="H84" s="38"/>
      <c r="I84" s="38"/>
      <c r="J84" s="38"/>
      <c r="K84" s="38"/>
      <c r="L84" s="38"/>
      <c r="M84" s="38"/>
      <c r="N84" s="38"/>
      <c r="O84" s="38"/>
      <c r="P84" s="38"/>
      <c r="Q84" s="38"/>
      <c r="R84" s="38"/>
      <c r="S84" s="38"/>
      <c r="T84" s="38"/>
      <c r="U84" s="38"/>
      <c r="V84" s="38"/>
      <c r="W84" s="38"/>
      <c r="X84" s="38"/>
      <c r="Y84" s="38"/>
      <c r="Z84" s="38"/>
    </row>
    <row r="85" ht="12.75" customHeight="1">
      <c r="A85" s="38">
        <v>37.0</v>
      </c>
      <c r="B85" s="29" t="s">
        <v>1020</v>
      </c>
      <c r="C85" s="41">
        <v>42570.5</v>
      </c>
      <c r="D85" s="29">
        <v>-82.57</v>
      </c>
      <c r="E85" s="29">
        <v>-6.65</v>
      </c>
      <c r="F85" s="29" t="s">
        <v>1030</v>
      </c>
      <c r="G85" s="38"/>
      <c r="H85" s="38"/>
      <c r="I85" s="38"/>
      <c r="J85" s="38"/>
      <c r="K85" s="38"/>
      <c r="L85" s="38"/>
      <c r="M85" s="38"/>
      <c r="N85" s="38"/>
      <c r="O85" s="38"/>
      <c r="P85" s="38"/>
      <c r="Q85" s="38"/>
      <c r="R85" s="38"/>
      <c r="S85" s="38"/>
      <c r="T85" s="38"/>
      <c r="U85" s="38"/>
      <c r="V85" s="38"/>
      <c r="W85" s="38"/>
      <c r="X85" s="38"/>
      <c r="Y85" s="38"/>
      <c r="Z85" s="38"/>
    </row>
    <row r="86" ht="12.75" customHeight="1">
      <c r="A86" s="38">
        <v>40.0</v>
      </c>
      <c r="B86" s="29" t="s">
        <v>1023</v>
      </c>
      <c r="C86" s="41">
        <v>42570.5</v>
      </c>
      <c r="D86" s="29">
        <v>-86.7</v>
      </c>
      <c r="E86" s="29">
        <v>-7.65</v>
      </c>
      <c r="G86" s="38"/>
      <c r="H86" s="38"/>
      <c r="I86" s="38"/>
      <c r="J86" s="38"/>
      <c r="K86" s="38"/>
      <c r="L86" s="38"/>
      <c r="M86" s="38"/>
      <c r="N86" s="38"/>
      <c r="O86" s="38"/>
      <c r="P86" s="38"/>
      <c r="Q86" s="38"/>
      <c r="R86" s="38"/>
      <c r="S86" s="38"/>
      <c r="T86" s="38"/>
      <c r="U86" s="38"/>
      <c r="V86" s="38"/>
      <c r="W86" s="38"/>
      <c r="X86" s="38"/>
      <c r="Y86" s="38"/>
      <c r="Z86" s="38"/>
    </row>
    <row r="87" ht="12.75" customHeight="1">
      <c r="A87" s="38">
        <v>67.0</v>
      </c>
      <c r="B87" s="29" t="s">
        <v>1029</v>
      </c>
      <c r="C87" s="41">
        <v>42570.5</v>
      </c>
      <c r="D87" s="29">
        <v>-79.52</v>
      </c>
      <c r="E87" s="29">
        <v>-7.04</v>
      </c>
      <c r="G87" s="38"/>
      <c r="H87" s="38"/>
      <c r="I87" s="38"/>
      <c r="J87" s="38"/>
      <c r="K87" s="38"/>
      <c r="L87" s="38"/>
      <c r="M87" s="38"/>
      <c r="N87" s="38"/>
      <c r="O87" s="38"/>
      <c r="P87" s="38"/>
      <c r="Q87" s="38"/>
      <c r="R87" s="38"/>
      <c r="S87" s="38"/>
      <c r="T87" s="38"/>
      <c r="U87" s="38"/>
      <c r="V87" s="38"/>
      <c r="W87" s="38"/>
      <c r="X87" s="38"/>
      <c r="Y87" s="38"/>
      <c r="Z87" s="38"/>
    </row>
    <row r="88" ht="12.75" customHeight="1">
      <c r="A88" s="38">
        <v>39.0</v>
      </c>
      <c r="B88" s="29" t="s">
        <v>1021</v>
      </c>
      <c r="C88" s="41">
        <v>42570.5</v>
      </c>
      <c r="D88" s="29">
        <v>-76.1</v>
      </c>
      <c r="E88" s="29">
        <v>-5.41</v>
      </c>
      <c r="G88" s="38"/>
      <c r="H88" s="38"/>
      <c r="I88" s="38"/>
      <c r="J88" s="38"/>
      <c r="K88" s="38"/>
      <c r="L88" s="38"/>
      <c r="M88" s="38"/>
      <c r="N88" s="38"/>
      <c r="O88" s="38"/>
      <c r="P88" s="38"/>
      <c r="Q88" s="38"/>
      <c r="R88" s="38"/>
      <c r="S88" s="38"/>
      <c r="T88" s="38"/>
      <c r="U88" s="38"/>
      <c r="V88" s="38"/>
      <c r="W88" s="38"/>
      <c r="X88" s="38"/>
      <c r="Y88" s="38"/>
      <c r="Z88" s="38"/>
    </row>
    <row r="89" ht="12.75" customHeight="1">
      <c r="A89" s="38">
        <v>4737.0</v>
      </c>
      <c r="B89" s="29" t="s">
        <v>1032</v>
      </c>
      <c r="C89" s="41">
        <v>42572.0</v>
      </c>
      <c r="D89" s="29">
        <v>-74.06</v>
      </c>
      <c r="E89" s="29">
        <v>-5.15</v>
      </c>
      <c r="F89" s="29" t="s">
        <v>1033</v>
      </c>
      <c r="G89" s="38"/>
      <c r="H89" s="38"/>
      <c r="I89" s="38"/>
      <c r="J89" s="38"/>
      <c r="K89" s="38"/>
      <c r="L89" s="38"/>
      <c r="M89" s="38"/>
      <c r="N89" s="38"/>
      <c r="O89" s="38"/>
      <c r="P89" s="38"/>
      <c r="Q89" s="38"/>
      <c r="R89" s="38"/>
      <c r="S89" s="38"/>
      <c r="T89" s="38"/>
      <c r="U89" s="38"/>
      <c r="V89" s="38"/>
      <c r="W89" s="38"/>
      <c r="X89" s="38"/>
      <c r="Y89" s="38"/>
      <c r="Z89" s="38"/>
    </row>
    <row r="90" ht="12.75" customHeight="1">
      <c r="A90" s="38">
        <v>3409.0</v>
      </c>
      <c r="B90" s="29" t="s">
        <v>1034</v>
      </c>
      <c r="C90" s="41">
        <v>42572.5</v>
      </c>
      <c r="D90" s="29">
        <v>-87.37</v>
      </c>
      <c r="E90" s="29">
        <v>-8.16</v>
      </c>
      <c r="F90" s="29" t="s">
        <v>1033</v>
      </c>
      <c r="G90" s="38"/>
      <c r="H90" s="38"/>
      <c r="I90" s="38"/>
      <c r="J90" s="38"/>
      <c r="K90" s="38"/>
      <c r="L90" s="38"/>
      <c r="M90" s="38"/>
      <c r="N90" s="38"/>
      <c r="O90" s="38"/>
      <c r="P90" s="38"/>
      <c r="Q90" s="38"/>
      <c r="R90" s="38"/>
      <c r="S90" s="38"/>
      <c r="T90" s="38"/>
      <c r="U90" s="38"/>
      <c r="V90" s="38"/>
      <c r="W90" s="38"/>
      <c r="X90" s="38"/>
      <c r="Y90" s="38"/>
      <c r="Z90" s="38"/>
    </row>
    <row r="91" ht="12.75" customHeight="1">
      <c r="A91" s="38">
        <v>6992.0</v>
      </c>
      <c r="B91" s="29" t="s">
        <v>1035</v>
      </c>
      <c r="C91" s="41">
        <v>42572.5</v>
      </c>
      <c r="D91" s="29">
        <v>-70.06</v>
      </c>
      <c r="E91" s="29">
        <v>-5.38</v>
      </c>
      <c r="F91" s="29" t="s">
        <v>1033</v>
      </c>
      <c r="G91" s="38"/>
      <c r="H91" s="38"/>
      <c r="I91" s="38"/>
      <c r="J91" s="38"/>
      <c r="K91" s="38"/>
      <c r="L91" s="38"/>
      <c r="M91" s="38"/>
      <c r="N91" s="38"/>
      <c r="O91" s="38"/>
      <c r="P91" s="38"/>
      <c r="Q91" s="38"/>
      <c r="R91" s="38"/>
      <c r="S91" s="38"/>
      <c r="T91" s="38"/>
      <c r="U91" s="38"/>
      <c r="V91" s="38"/>
      <c r="W91" s="38"/>
      <c r="X91" s="38"/>
      <c r="Y91" s="38"/>
      <c r="Z91" s="38"/>
    </row>
    <row r="92" ht="12.75" customHeight="1">
      <c r="A92" s="38">
        <v>4585.0</v>
      </c>
      <c r="B92" s="29" t="s">
        <v>1036</v>
      </c>
      <c r="C92" s="41">
        <v>42572.5</v>
      </c>
      <c r="D92" s="29">
        <v>-69.28</v>
      </c>
      <c r="E92" s="29">
        <v>-5.2</v>
      </c>
      <c r="F92" s="29" t="s">
        <v>1033</v>
      </c>
      <c r="G92" s="38"/>
      <c r="H92" s="38"/>
      <c r="I92" s="38"/>
      <c r="J92" s="38"/>
      <c r="K92" s="38"/>
      <c r="L92" s="38"/>
      <c r="M92" s="38"/>
      <c r="N92" s="38"/>
      <c r="O92" s="38"/>
      <c r="P92" s="38"/>
      <c r="Q92" s="38"/>
      <c r="R92" s="38"/>
      <c r="S92" s="38"/>
      <c r="T92" s="38"/>
      <c r="U92" s="38"/>
      <c r="V92" s="38"/>
      <c r="W92" s="38"/>
      <c r="X92" s="38"/>
      <c r="Y92" s="38"/>
      <c r="Z92" s="38"/>
    </row>
    <row r="93" ht="12.75" customHeight="1">
      <c r="A93" s="38">
        <v>3276.0</v>
      </c>
      <c r="B93" s="29" t="s">
        <v>1037</v>
      </c>
      <c r="C93" s="41">
        <v>42572.5</v>
      </c>
      <c r="D93" s="29">
        <v>-81.23</v>
      </c>
      <c r="E93" s="29">
        <v>-7.56</v>
      </c>
      <c r="F93" s="29" t="s">
        <v>1033</v>
      </c>
      <c r="G93" s="38"/>
      <c r="H93" s="38"/>
      <c r="I93" s="38"/>
      <c r="J93" s="38"/>
      <c r="K93" s="38"/>
      <c r="L93" s="38"/>
      <c r="M93" s="38"/>
      <c r="N93" s="38"/>
      <c r="O93" s="38"/>
      <c r="P93" s="38"/>
      <c r="Q93" s="38"/>
      <c r="R93" s="38"/>
      <c r="S93" s="38"/>
      <c r="T93" s="38"/>
      <c r="U93" s="38"/>
      <c r="V93" s="38"/>
      <c r="W93" s="38"/>
      <c r="X93" s="38"/>
      <c r="Y93" s="38"/>
      <c r="Z93" s="38"/>
    </row>
    <row r="94" ht="12.75" customHeight="1">
      <c r="A94" s="38">
        <v>4443.0</v>
      </c>
      <c r="B94" s="29" t="s">
        <v>1038</v>
      </c>
      <c r="C94" s="41">
        <v>42572.5</v>
      </c>
      <c r="D94" s="29">
        <v>-87.96</v>
      </c>
      <c r="E94" s="29">
        <v>-8.31</v>
      </c>
      <c r="F94" s="29" t="s">
        <v>1033</v>
      </c>
      <c r="G94" s="38"/>
      <c r="H94" s="38"/>
      <c r="I94" s="38"/>
      <c r="J94" s="38"/>
      <c r="K94" s="38"/>
      <c r="L94" s="38"/>
      <c r="M94" s="38"/>
      <c r="N94" s="38"/>
      <c r="O94" s="38"/>
      <c r="P94" s="38"/>
      <c r="Q94" s="38"/>
      <c r="R94" s="38"/>
      <c r="S94" s="38"/>
      <c r="T94" s="38"/>
      <c r="U94" s="38"/>
      <c r="V94" s="38"/>
      <c r="W94" s="38"/>
      <c r="X94" s="38"/>
      <c r="Y94" s="38"/>
      <c r="Z94" s="38"/>
    </row>
    <row r="95" ht="12.75" customHeight="1">
      <c r="A95" s="38">
        <v>4233.0</v>
      </c>
      <c r="B95" s="29" t="s">
        <v>1039</v>
      </c>
      <c r="C95" s="41">
        <v>42572.5</v>
      </c>
      <c r="D95" s="29">
        <v>-80.75</v>
      </c>
      <c r="E95" s="29">
        <v>-7.14</v>
      </c>
      <c r="F95" s="29" t="s">
        <v>1033</v>
      </c>
      <c r="G95" s="38"/>
      <c r="H95" s="38"/>
      <c r="I95" s="38"/>
      <c r="J95" s="38"/>
      <c r="K95" s="38"/>
      <c r="L95" s="38"/>
      <c r="M95" s="38"/>
      <c r="N95" s="38"/>
      <c r="O95" s="38"/>
      <c r="P95" s="38"/>
      <c r="Q95" s="38"/>
      <c r="R95" s="38"/>
      <c r="S95" s="38"/>
      <c r="T95" s="38"/>
      <c r="U95" s="38"/>
      <c r="V95" s="38"/>
      <c r="W95" s="38"/>
      <c r="X95" s="38"/>
      <c r="Y95" s="38"/>
      <c r="Z95" s="38"/>
    </row>
    <row r="96" ht="12.75" customHeight="1">
      <c r="A96" s="38">
        <v>4846.0</v>
      </c>
      <c r="B96" s="29" t="s">
        <v>1040</v>
      </c>
      <c r="C96" s="41">
        <v>42572.5</v>
      </c>
      <c r="D96" s="29">
        <v>-74.14</v>
      </c>
      <c r="E96" s="29">
        <v>-5.84</v>
      </c>
      <c r="F96" s="29" t="s">
        <v>1033</v>
      </c>
      <c r="G96" s="38"/>
      <c r="H96" s="38"/>
      <c r="I96" s="38"/>
      <c r="J96" s="38"/>
      <c r="K96" s="38"/>
      <c r="L96" s="38"/>
      <c r="M96" s="38"/>
      <c r="N96" s="38"/>
      <c r="O96" s="38"/>
      <c r="P96" s="38"/>
      <c r="Q96" s="38"/>
      <c r="R96" s="38"/>
      <c r="S96" s="38"/>
      <c r="T96" s="38"/>
      <c r="U96" s="38"/>
      <c r="V96" s="38"/>
      <c r="W96" s="38"/>
      <c r="X96" s="38"/>
      <c r="Y96" s="38"/>
      <c r="Z96" s="38"/>
    </row>
    <row r="97" ht="12.75" customHeight="1">
      <c r="A97" s="38">
        <v>3269.0</v>
      </c>
      <c r="B97" s="29" t="s">
        <v>1041</v>
      </c>
      <c r="C97" s="41">
        <v>42572.5</v>
      </c>
      <c r="D97" s="29">
        <v>-96.11</v>
      </c>
      <c r="E97" s="29">
        <v>-10.57</v>
      </c>
      <c r="F97" s="29" t="s">
        <v>1033</v>
      </c>
      <c r="G97" s="38"/>
      <c r="H97" s="38"/>
      <c r="I97" s="38"/>
      <c r="J97" s="38"/>
      <c r="K97" s="38"/>
      <c r="L97" s="38"/>
      <c r="M97" s="38"/>
      <c r="N97" s="38"/>
      <c r="O97" s="38"/>
      <c r="P97" s="38"/>
      <c r="Q97" s="38"/>
      <c r="R97" s="38"/>
      <c r="S97" s="38"/>
      <c r="T97" s="38"/>
      <c r="U97" s="38"/>
      <c r="V97" s="38"/>
      <c r="W97" s="38"/>
      <c r="X97" s="38"/>
      <c r="Y97" s="38"/>
      <c r="Z97" s="38"/>
    </row>
    <row r="98" ht="12.75" customHeight="1">
      <c r="A98" s="38">
        <v>6472.0</v>
      </c>
      <c r="B98" s="29" t="s">
        <v>1042</v>
      </c>
      <c r="C98" s="41">
        <v>42572.5</v>
      </c>
      <c r="D98" s="29">
        <v>-70.51</v>
      </c>
      <c r="E98" s="29">
        <v>-5.34</v>
      </c>
      <c r="F98" s="29" t="s">
        <v>1033</v>
      </c>
      <c r="G98" s="38"/>
      <c r="H98" s="38"/>
      <c r="I98" s="38"/>
      <c r="J98" s="38"/>
      <c r="K98" s="38"/>
      <c r="L98" s="38"/>
      <c r="M98" s="38"/>
      <c r="N98" s="38"/>
      <c r="O98" s="38"/>
      <c r="P98" s="38"/>
      <c r="Q98" s="38"/>
      <c r="R98" s="38"/>
      <c r="S98" s="38"/>
      <c r="T98" s="38"/>
      <c r="U98" s="38"/>
      <c r="V98" s="38"/>
      <c r="W98" s="38"/>
      <c r="X98" s="38"/>
      <c r="Y98" s="38"/>
      <c r="Z98" s="38"/>
    </row>
    <row r="99" ht="12.75" customHeight="1">
      <c r="A99" s="38">
        <v>4863.0</v>
      </c>
      <c r="B99" s="29" t="s">
        <v>1043</v>
      </c>
      <c r="C99" s="41">
        <v>42572.5</v>
      </c>
      <c r="D99" s="29">
        <v>-72.44</v>
      </c>
      <c r="E99" s="29">
        <v>-5.67</v>
      </c>
      <c r="F99" s="29" t="s">
        <v>1033</v>
      </c>
      <c r="G99" s="38"/>
      <c r="H99" s="38"/>
      <c r="I99" s="38"/>
      <c r="J99" s="38"/>
      <c r="K99" s="38"/>
      <c r="L99" s="38"/>
      <c r="M99" s="38"/>
      <c r="N99" s="38"/>
      <c r="O99" s="38"/>
      <c r="P99" s="38"/>
      <c r="Q99" s="38"/>
      <c r="R99" s="38"/>
      <c r="S99" s="38"/>
      <c r="T99" s="38"/>
      <c r="U99" s="38"/>
      <c r="V99" s="38"/>
      <c r="W99" s="38"/>
      <c r="X99" s="38"/>
      <c r="Y99" s="38"/>
      <c r="Z99" s="38"/>
    </row>
    <row r="100" ht="12.75" customHeight="1">
      <c r="A100" s="38">
        <v>4815.0</v>
      </c>
      <c r="B100" s="29" t="s">
        <v>1044</v>
      </c>
      <c r="C100" s="41">
        <v>42572.5</v>
      </c>
      <c r="D100" s="29">
        <v>-71.0</v>
      </c>
      <c r="E100" s="29">
        <v>-5.05</v>
      </c>
      <c r="F100" s="29" t="s">
        <v>1033</v>
      </c>
      <c r="G100" s="38"/>
      <c r="H100" s="38"/>
      <c r="I100" s="38"/>
      <c r="J100" s="38"/>
      <c r="K100" s="38"/>
      <c r="L100" s="38"/>
      <c r="M100" s="38"/>
      <c r="N100" s="38"/>
      <c r="O100" s="38"/>
      <c r="P100" s="38"/>
      <c r="Q100" s="38"/>
      <c r="R100" s="38"/>
      <c r="S100" s="38"/>
      <c r="T100" s="38"/>
      <c r="U100" s="38"/>
      <c r="V100" s="38"/>
      <c r="W100" s="38"/>
      <c r="X100" s="38"/>
      <c r="Y100" s="38"/>
      <c r="Z100" s="38"/>
    </row>
    <row r="101" ht="12.7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ht="12.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ht="12.7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2.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2.7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2.7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2.7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2.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2.7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2.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2.7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2.7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2.7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2.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2.7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2.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2.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2.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2.7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2.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2.7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2.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2.7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2.7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2.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2.7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2.7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2.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2.7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2.7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2.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2.7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2.7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2.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2.7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2.7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2.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2.7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2.7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2.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2.7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2.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2.7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2.7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2.7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2.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2.7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2.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2.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2.7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2.7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2.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2.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2.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2.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2.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2.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2.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2.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2.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2.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2.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2.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2.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2.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2.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2.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2.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2.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2.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2.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2.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2.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2.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2.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2.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2.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2.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2.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2.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2.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2.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2.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2.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2.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2.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2.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2.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2.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2.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2.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2.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2.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2.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2.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2.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2.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2.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2.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2.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2.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2.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2.7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2.7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2.7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2.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2.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2.7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2.7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2.7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2.7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2.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2.7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2.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2.7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2.7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2.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2.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2.7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2.7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2.7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2.7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2.7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2.7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2.7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2.7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2.7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2.7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2.7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2.7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2.7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2.7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2.7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2.7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2.7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2.7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2.7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2.7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2.7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2.7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2.7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2.7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2.7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2.7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2.7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2.7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2.7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2.7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2.7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2.7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2.7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2.7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2.7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2.7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2.7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2.7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2.7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2.7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2.7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2.7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2.7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2.7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2.7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2.7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2.7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2.7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2.7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2.7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2.7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2.7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2.7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2.7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2.7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2.7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2.7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2.7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2.7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2.7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2.7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2.7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2.7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2.7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2.7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2.7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2.7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2.7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2.7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2.7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2.7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2.7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2.7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2.7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2.7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2.7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2.7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2.7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2.7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2.7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2.7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2.7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2.7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2.7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2.7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2.7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2.7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2.7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2.7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2.7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2.7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2.7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2.7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2.7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2.7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2.7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2.7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2.7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2.7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2.7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2.7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2.7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2.7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2.7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2.7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2.7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2.7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2.7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2.7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2.7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2.7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2.7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2.7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2.7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2.7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2.7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2.7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2.7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2.7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2.7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2.7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2.7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2.7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2.7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2.7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2.7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2.7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2.7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2.7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2.7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2.7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2.7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2.7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2.7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2.7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2.7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2.7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2.7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2.7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2.7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2.7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2.7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2.7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2.7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2.7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2.7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2.7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2.7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2.7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2.7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2.7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2.7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2.7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2.7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2.7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2.7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2.7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2.7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2.7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2.7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2.7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2.7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2.7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2.7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2.7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2.7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2.7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2.7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2.7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2.7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2.7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2.7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2.7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2.7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2.7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2.7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2.7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2.7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2.7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2.7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2.7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2.7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2.7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2.7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2.7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2.7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2.7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2.7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2.7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2.7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2.7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2.7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2.7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2.7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2.7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2.7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2.7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2.7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2.7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2.7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2.7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2.7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2.7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2.7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2.7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2.7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2.7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2.7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2.7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2.7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2.7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2.7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2.7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2.7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2.7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2.7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2.7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2.7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2.7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2.7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2.7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2.7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2.7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2.7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2.7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2.7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2.7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2.7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2.7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2.7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2.7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2.7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2.7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2.7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2.7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2.7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2.7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2.7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2.7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2.7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2.7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2.7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2.7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2.7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2.7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2.7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2.7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2.7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2.7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2.7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2.7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2.7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2.7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2.7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2.7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2.7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2.7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2.7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2.7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2.7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2.7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2.7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2.7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2.7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2.7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2.7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2.7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2.7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2.7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2.7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2.7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2.7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2.7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2.7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2.7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2.7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2.7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2.7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2.7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2.7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2.7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2.7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2.7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2.7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2.7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2.7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2.7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2.7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2.7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2.7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2.7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2.7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2.7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2.7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2.7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2.7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2.7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2.7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2.7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2.7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2.7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2.7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2.7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2.7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2.7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2.7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2.7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2.7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2.7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2.7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2.7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2.7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2.7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2.7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2.7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2.7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2.7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2.7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2.7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2.7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2.7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2.7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2.7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2.7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2.7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2.7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2.7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2.7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2.7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2.7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2.7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2.7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2.7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2.7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2.7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2.7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2.7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2.7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2.7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2.7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2.7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2.7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2.7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2.7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2.7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2.7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2.7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2.7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2.7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2.7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2.7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2.7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2.7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2.7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2.7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2.7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2.7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2.7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2.7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2.7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2.7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2.7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2.7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2.7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2.7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2.7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2.7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2.7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2.7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2.7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2.7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2.7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2.7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2.7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2.7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2.7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2.7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2.7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2.7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2.7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2.7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2.7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2.7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2.7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2.7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2.7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2.7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2.7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2.7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2.7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2.7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2.7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2.7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2.7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2.7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2.7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2.7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2.7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2.7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2.7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2.7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2.7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2.7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2.7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2.7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2.7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2.7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2.7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2.7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2.7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2.7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2.7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2.7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2.7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2.7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2.7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2.7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2.7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2.7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2.7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2.7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2.7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2.7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2.7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2.7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2.7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2.7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2.7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2.7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2.7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2.7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2.7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2.7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2.7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2.7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2.7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2.7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2.7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2.7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2.7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2.7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2.7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2.7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2.7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2.7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2.7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2.7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2.7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2.7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2.7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2.7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2.7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2.7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2.7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2.7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2.7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2.7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2.7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2.7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2.7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2.7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2.7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2.7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2.7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2.7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2.7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2.7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2.7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2.7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2.7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2.7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2.7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2.7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2.7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2.7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2.7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2.7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2.7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2.7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2.7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2.7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2.7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2.7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2.7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2.7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2.7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2.7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2.7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2.7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2.7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2.7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2.7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2.7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2.7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2.7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2.7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2.7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2.7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2.7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2.7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2.7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2.7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2.7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2.7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2.7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2.7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2.7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2.7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2.7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2.7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2.7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2.7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2.7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2.7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2.7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2.7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2.7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2.7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2.7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2.7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2.7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2.7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2.7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2.7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2.7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2.7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2.7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2.7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2.7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2.7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2.7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2.7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2.7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2.7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2.7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2.7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2.7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2.7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2.7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2.7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2.7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2.7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2.7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2.7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2.7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2.7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2.7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2.7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2.7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2.7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2.7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2.7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2.7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2.7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2.7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2.7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2.7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2.7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2.7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2.7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2.7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2.7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2.7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2.7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2.7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2.7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2.7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2.7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2.7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2.7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2.7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2.7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2.7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2.7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2.7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2.7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2.7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2.7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2.7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2.7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2.7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2.7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2.7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2.7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2.7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2.7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2.7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2.7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2.7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2.7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2.7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2.7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2.7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2.7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2.7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2.7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2.7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2.7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2.7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2.7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2.7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2.7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2.7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2.7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2.7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2.7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2.7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2.7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2.7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2.7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2.7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2.7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2.7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2.7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2.7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2.7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2.7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2.7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2.7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2.7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2.7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2.7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2.7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2.7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2.7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2.7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2.7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2.7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2.7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2.7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2.7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2.7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2.7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2.7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2.7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2.7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2.7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2.7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2.7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2.7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2.7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2.7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2.7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2.7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2.7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2.7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2.7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2.7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2.7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2.7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2.7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2.7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2.7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2.7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2.7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2.7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2.7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2.7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2.7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2.7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2.7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2.7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2.7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2.7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2.7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2.7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2.7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2.7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2.7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2.7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2.7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2.7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2.7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2.7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2.7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2.7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2.7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2.7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2.7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2.7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2.7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2.7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2.7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2.7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2.7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2.7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2.7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2.7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2.7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2.7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2.7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2.7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2.7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2.7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2.7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2.7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2.7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2.7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2.7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2.7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2.7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2.7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2.7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2.7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2.7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2.7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2.7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2.7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2.7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2.7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2.7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2.7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2.7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2.7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2.7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2.7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2.7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2.7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2.7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2.7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2.7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2.7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2.7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2.7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2.7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2.7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2.7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2.7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2.7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2.7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2.7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2.7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2.7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2.7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2.7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2.7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2.7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2.7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2.7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2.7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2.7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2.7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2.7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2.7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2.7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2.7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2.7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2.7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2.7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2.7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2.7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2.7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2.7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2.7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2.7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2.7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2.7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2.7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2.7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2.7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2.7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2.7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2.7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2.7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2.7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2.7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2.7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2.7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2.7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2.7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2.7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2.7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2.7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2.7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2.7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2.7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2.7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2.7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2.7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2.7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2.7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2.7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autoFilter ref="$A$1:$F$100">
    <sortState ref="A1:F100">
      <sortCondition ref="C1:C100"/>
    </sortState>
  </autoFilter>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14"/>
    <col customWidth="1" min="2" max="2" width="14.0"/>
    <col customWidth="1" min="3" max="3" width="13.71"/>
    <col customWidth="1" min="4" max="4" width="18.0"/>
    <col customWidth="1" min="5" max="5" width="24.0"/>
    <col customWidth="1" min="6" max="6" width="96.86"/>
    <col customWidth="1" min="7" max="7" width="67.14"/>
    <col customWidth="1" min="8" max="26" width="10.71"/>
  </cols>
  <sheetData>
    <row r="1">
      <c r="A1" s="43" t="s">
        <v>1045</v>
      </c>
      <c r="B1" s="44" t="s">
        <v>1046</v>
      </c>
      <c r="C1" s="43" t="s">
        <v>1047</v>
      </c>
      <c r="D1" s="43" t="s">
        <v>1048</v>
      </c>
      <c r="E1" s="44" t="s">
        <v>1049</v>
      </c>
      <c r="F1" s="45" t="s">
        <v>1050</v>
      </c>
      <c r="G1" s="43" t="s">
        <v>1051</v>
      </c>
      <c r="H1" s="43"/>
      <c r="I1" s="43"/>
      <c r="J1" s="43"/>
      <c r="K1" s="43"/>
      <c r="L1" s="43"/>
      <c r="M1" s="43"/>
      <c r="N1" s="43"/>
      <c r="O1" s="43"/>
      <c r="P1" s="43"/>
      <c r="Q1" s="43"/>
      <c r="R1" s="43"/>
      <c r="S1" s="43"/>
      <c r="T1" s="43"/>
      <c r="U1" s="43"/>
      <c r="V1" s="43"/>
      <c r="W1" s="43"/>
      <c r="X1" s="43"/>
      <c r="Y1" s="43"/>
      <c r="Z1" s="43"/>
    </row>
    <row r="2" ht="73.5" customHeight="1">
      <c r="A2" s="3" t="s">
        <v>43</v>
      </c>
      <c r="B2" s="46" t="s">
        <v>1052</v>
      </c>
      <c r="C2" s="3" t="s">
        <v>1053</v>
      </c>
      <c r="D2" s="3" t="s">
        <v>1054</v>
      </c>
      <c r="E2" s="46" t="s">
        <v>1055</v>
      </c>
      <c r="F2" s="46" t="s">
        <v>1056</v>
      </c>
      <c r="G2" s="3" t="s">
        <v>1057</v>
      </c>
      <c r="H2" s="3"/>
      <c r="I2" s="3"/>
      <c r="J2" s="3"/>
      <c r="K2" s="3"/>
      <c r="L2" s="3"/>
      <c r="M2" s="3"/>
      <c r="N2" s="3"/>
      <c r="O2" s="3"/>
      <c r="P2" s="3"/>
      <c r="Q2" s="3"/>
      <c r="R2" s="3"/>
      <c r="S2" s="3"/>
      <c r="T2" s="3"/>
      <c r="U2" s="3"/>
      <c r="V2" s="3"/>
      <c r="W2" s="3"/>
      <c r="X2" s="3"/>
      <c r="Y2" s="3"/>
      <c r="Z2" s="3"/>
    </row>
    <row r="3" ht="130.5" customHeight="1">
      <c r="A3" s="3" t="s">
        <v>220</v>
      </c>
      <c r="B3" s="46" t="s">
        <v>1058</v>
      </c>
      <c r="C3" s="3" t="s">
        <v>1059</v>
      </c>
      <c r="D3" s="3" t="s">
        <v>1060</v>
      </c>
      <c r="E3" s="46" t="s">
        <v>1061</v>
      </c>
      <c r="F3" s="46" t="s">
        <v>1062</v>
      </c>
      <c r="G3" s="3" t="s">
        <v>1063</v>
      </c>
      <c r="H3" s="3"/>
      <c r="I3" s="3"/>
      <c r="J3" s="3"/>
      <c r="K3" s="3"/>
      <c r="L3" s="3"/>
      <c r="M3" s="3"/>
      <c r="N3" s="3"/>
      <c r="O3" s="3"/>
      <c r="P3" s="3"/>
      <c r="Q3" s="3"/>
      <c r="R3" s="3"/>
      <c r="S3" s="3"/>
      <c r="T3" s="3"/>
      <c r="U3" s="3"/>
      <c r="V3" s="3"/>
      <c r="W3" s="3"/>
      <c r="X3" s="3"/>
      <c r="Y3" s="3"/>
      <c r="Z3" s="3"/>
    </row>
    <row r="4" ht="63.75" customHeight="1">
      <c r="A4" s="3" t="s">
        <v>1064</v>
      </c>
      <c r="B4" s="46" t="s">
        <v>1065</v>
      </c>
      <c r="C4" s="3" t="s">
        <v>1066</v>
      </c>
      <c r="D4" s="3" t="s">
        <v>1067</v>
      </c>
      <c r="E4" s="46" t="s">
        <v>1061</v>
      </c>
      <c r="F4" s="46" t="s">
        <v>1068</v>
      </c>
      <c r="G4" s="3" t="s">
        <v>1069</v>
      </c>
      <c r="H4" s="3"/>
      <c r="I4" s="3"/>
      <c r="J4" s="3"/>
      <c r="K4" s="3"/>
      <c r="L4" s="3"/>
      <c r="M4" s="3"/>
      <c r="N4" s="3"/>
      <c r="O4" s="3"/>
      <c r="P4" s="3"/>
      <c r="Q4" s="3"/>
      <c r="R4" s="3"/>
      <c r="S4" s="3"/>
      <c r="T4" s="3"/>
      <c r="U4" s="3"/>
      <c r="V4" s="3"/>
      <c r="W4" s="3"/>
      <c r="X4" s="3"/>
      <c r="Y4" s="3"/>
      <c r="Z4" s="3"/>
    </row>
    <row r="5" ht="72.0" customHeight="1">
      <c r="A5" s="3" t="s">
        <v>158</v>
      </c>
      <c r="B5" s="46" t="s">
        <v>1070</v>
      </c>
      <c r="C5" s="3" t="s">
        <v>1071</v>
      </c>
      <c r="D5" s="3" t="s">
        <v>1067</v>
      </c>
      <c r="E5" s="46" t="s">
        <v>1061</v>
      </c>
      <c r="F5" s="47" t="s">
        <v>1072</v>
      </c>
      <c r="G5" s="3" t="s">
        <v>1073</v>
      </c>
      <c r="H5" s="3"/>
      <c r="I5" s="3"/>
      <c r="J5" s="3"/>
      <c r="K5" s="3"/>
      <c r="L5" s="3"/>
      <c r="M5" s="3"/>
      <c r="N5" s="3"/>
      <c r="O5" s="3"/>
      <c r="P5" s="3"/>
      <c r="Q5" s="3"/>
      <c r="R5" s="3"/>
      <c r="S5" s="3"/>
      <c r="T5" s="3"/>
      <c r="U5" s="3"/>
      <c r="V5" s="3"/>
      <c r="W5" s="3"/>
      <c r="X5" s="3"/>
      <c r="Y5" s="3"/>
      <c r="Z5" s="3"/>
    </row>
    <row r="6" ht="51.75" customHeight="1">
      <c r="A6" s="3" t="s">
        <v>1074</v>
      </c>
      <c r="B6" s="46" t="s">
        <v>1075</v>
      </c>
      <c r="C6" s="3" t="s">
        <v>1076</v>
      </c>
      <c r="D6" s="3" t="s">
        <v>1077</v>
      </c>
      <c r="E6" s="46" t="s">
        <v>1061</v>
      </c>
      <c r="F6" s="46" t="s">
        <v>1078</v>
      </c>
      <c r="G6" s="3" t="s">
        <v>1079</v>
      </c>
      <c r="H6" s="3"/>
      <c r="I6" s="3"/>
      <c r="J6" s="3"/>
      <c r="K6" s="3"/>
      <c r="L6" s="3"/>
      <c r="M6" s="3"/>
      <c r="N6" s="3"/>
      <c r="O6" s="3"/>
      <c r="P6" s="3"/>
      <c r="Q6" s="3"/>
      <c r="R6" s="3"/>
      <c r="S6" s="3"/>
      <c r="T6" s="3"/>
      <c r="U6" s="3"/>
      <c r="V6" s="3"/>
      <c r="W6" s="3"/>
      <c r="X6" s="3"/>
      <c r="Y6" s="3"/>
      <c r="Z6" s="3"/>
    </row>
    <row r="7">
      <c r="A7" s="3" t="s">
        <v>425</v>
      </c>
      <c r="B7" s="46" t="s">
        <v>1080</v>
      </c>
      <c r="C7" s="3" t="s">
        <v>1071</v>
      </c>
      <c r="D7" s="3" t="s">
        <v>1067</v>
      </c>
      <c r="E7" s="46" t="s">
        <v>1081</v>
      </c>
      <c r="F7" s="47" t="s">
        <v>1082</v>
      </c>
      <c r="G7" s="3" t="s">
        <v>1083</v>
      </c>
      <c r="H7" s="3"/>
      <c r="I7" s="3"/>
      <c r="J7" s="3"/>
      <c r="K7" s="3"/>
      <c r="L7" s="3"/>
      <c r="M7" s="3"/>
      <c r="N7" s="3"/>
      <c r="O7" s="3"/>
      <c r="P7" s="3"/>
      <c r="Q7" s="3"/>
      <c r="R7" s="3"/>
      <c r="S7" s="3"/>
      <c r="T7" s="3"/>
      <c r="U7" s="3"/>
      <c r="V7" s="3"/>
      <c r="W7" s="3"/>
      <c r="X7" s="3"/>
      <c r="Y7" s="3"/>
      <c r="Z7" s="3"/>
    </row>
    <row r="8" ht="87.75" customHeight="1">
      <c r="A8" s="3" t="s">
        <v>1084</v>
      </c>
      <c r="B8" s="46" t="s">
        <v>1085</v>
      </c>
      <c r="C8" s="3" t="s">
        <v>1059</v>
      </c>
      <c r="D8" s="3" t="s">
        <v>1086</v>
      </c>
      <c r="E8" s="46" t="s">
        <v>1087</v>
      </c>
      <c r="F8" s="46" t="s">
        <v>1088</v>
      </c>
      <c r="G8" s="3" t="s">
        <v>1089</v>
      </c>
      <c r="H8" s="3"/>
      <c r="I8" s="3"/>
      <c r="J8" s="3"/>
      <c r="K8" s="3"/>
      <c r="L8" s="3"/>
      <c r="M8" s="3"/>
      <c r="N8" s="3"/>
      <c r="O8" s="3"/>
      <c r="P8" s="3"/>
      <c r="Q8" s="3"/>
      <c r="R8" s="3"/>
      <c r="S8" s="3"/>
      <c r="T8" s="3"/>
      <c r="U8" s="3"/>
      <c r="V8" s="3"/>
      <c r="W8" s="3"/>
      <c r="X8" s="3"/>
      <c r="Y8" s="3"/>
      <c r="Z8" s="3"/>
    </row>
    <row r="9">
      <c r="A9" s="3" t="s">
        <v>1090</v>
      </c>
      <c r="B9" s="46" t="s">
        <v>1091</v>
      </c>
      <c r="C9" s="3" t="s">
        <v>1092</v>
      </c>
      <c r="D9" s="3" t="s">
        <v>1093</v>
      </c>
      <c r="E9" s="46" t="s">
        <v>1061</v>
      </c>
      <c r="F9" s="46" t="s">
        <v>1094</v>
      </c>
      <c r="G9" s="3" t="s">
        <v>1095</v>
      </c>
      <c r="H9" s="3"/>
      <c r="I9" s="3"/>
      <c r="J9" s="3"/>
      <c r="K9" s="3"/>
      <c r="L9" s="3"/>
      <c r="M9" s="3"/>
      <c r="N9" s="3"/>
      <c r="O9" s="3"/>
      <c r="P9" s="3"/>
      <c r="Q9" s="3"/>
      <c r="R9" s="3"/>
      <c r="S9" s="3"/>
      <c r="T9" s="3"/>
      <c r="U9" s="3"/>
      <c r="V9" s="3"/>
      <c r="W9" s="3"/>
      <c r="X9" s="3"/>
      <c r="Y9" s="3"/>
      <c r="Z9" s="3"/>
    </row>
    <row r="10">
      <c r="A10" s="3"/>
      <c r="B10" s="46"/>
      <c r="C10" s="3"/>
      <c r="D10" s="3"/>
      <c r="E10" s="46"/>
      <c r="F10" s="46"/>
      <c r="G10" s="3"/>
      <c r="H10" s="3"/>
      <c r="I10" s="3"/>
      <c r="J10" s="3"/>
      <c r="K10" s="3"/>
      <c r="L10" s="3"/>
      <c r="M10" s="3"/>
      <c r="N10" s="3"/>
      <c r="O10" s="3"/>
      <c r="P10" s="3"/>
      <c r="Q10" s="3"/>
      <c r="R10" s="3"/>
      <c r="S10" s="3"/>
      <c r="T10" s="3"/>
      <c r="U10" s="3"/>
      <c r="V10" s="3"/>
      <c r="W10" s="3"/>
      <c r="X10" s="3"/>
      <c r="Y10" s="3"/>
      <c r="Z10" s="3"/>
    </row>
    <row r="11">
      <c r="A11" s="3"/>
      <c r="B11" s="46"/>
      <c r="C11" s="3"/>
      <c r="D11" s="3"/>
      <c r="E11" s="46"/>
      <c r="F11" s="46"/>
      <c r="G11" s="3"/>
      <c r="H11" s="3"/>
      <c r="I11" s="3"/>
      <c r="J11" s="3"/>
      <c r="K11" s="3"/>
      <c r="L11" s="3"/>
      <c r="M11" s="3"/>
      <c r="N11" s="3"/>
      <c r="O11" s="3"/>
      <c r="P11" s="3"/>
      <c r="Q11" s="3"/>
      <c r="R11" s="3"/>
      <c r="S11" s="3"/>
      <c r="T11" s="3"/>
      <c r="U11" s="3"/>
      <c r="V11" s="3"/>
      <c r="W11" s="3"/>
      <c r="X11" s="3"/>
      <c r="Y11" s="3"/>
      <c r="Z11" s="3"/>
    </row>
    <row r="12">
      <c r="A12" s="3"/>
      <c r="B12" s="46"/>
      <c r="C12" s="3"/>
      <c r="D12" s="3"/>
      <c r="E12" s="46"/>
      <c r="F12" s="46"/>
      <c r="G12" s="3"/>
      <c r="H12" s="3"/>
      <c r="I12" s="3"/>
      <c r="J12" s="3"/>
      <c r="K12" s="3"/>
      <c r="L12" s="3"/>
      <c r="M12" s="3"/>
      <c r="N12" s="3"/>
      <c r="O12" s="3"/>
      <c r="P12" s="3"/>
      <c r="Q12" s="3"/>
      <c r="R12" s="3"/>
      <c r="S12" s="3"/>
      <c r="T12" s="3"/>
      <c r="U12" s="3"/>
      <c r="V12" s="3"/>
      <c r="W12" s="3"/>
      <c r="X12" s="3"/>
      <c r="Y12" s="3"/>
      <c r="Z12" s="3"/>
    </row>
    <row r="13">
      <c r="A13" s="3"/>
      <c r="B13" s="46"/>
      <c r="C13" s="3"/>
      <c r="D13" s="3"/>
      <c r="E13" s="46"/>
      <c r="F13" s="46"/>
      <c r="G13" s="3"/>
      <c r="H13" s="3"/>
      <c r="I13" s="3"/>
      <c r="J13" s="3"/>
      <c r="K13" s="3"/>
      <c r="L13" s="3"/>
      <c r="M13" s="3"/>
      <c r="N13" s="3"/>
      <c r="O13" s="3"/>
      <c r="P13" s="3"/>
      <c r="Q13" s="3"/>
      <c r="R13" s="3"/>
      <c r="S13" s="3"/>
      <c r="T13" s="3"/>
      <c r="U13" s="3"/>
      <c r="V13" s="3"/>
      <c r="W13" s="3"/>
      <c r="X13" s="3"/>
      <c r="Y13" s="3"/>
      <c r="Z13" s="3"/>
    </row>
    <row r="14">
      <c r="A14" s="3"/>
      <c r="B14" s="46"/>
      <c r="C14" s="3"/>
      <c r="D14" s="3"/>
      <c r="E14" s="46"/>
      <c r="F14" s="46"/>
      <c r="G14" s="3"/>
      <c r="H14" s="3"/>
      <c r="I14" s="3"/>
      <c r="J14" s="3"/>
      <c r="K14" s="3"/>
      <c r="L14" s="3"/>
      <c r="M14" s="3"/>
      <c r="N14" s="3"/>
      <c r="O14" s="3"/>
      <c r="P14" s="3"/>
      <c r="Q14" s="3"/>
      <c r="R14" s="3"/>
      <c r="S14" s="3"/>
      <c r="T14" s="3"/>
      <c r="U14" s="3"/>
      <c r="V14" s="3"/>
      <c r="W14" s="3"/>
      <c r="X14" s="3"/>
      <c r="Y14" s="3"/>
      <c r="Z14" s="3"/>
    </row>
    <row r="15">
      <c r="A15" s="3"/>
      <c r="B15" s="46"/>
      <c r="C15" s="3"/>
      <c r="D15" s="3"/>
      <c r="E15" s="46"/>
      <c r="F15" s="46"/>
      <c r="G15" s="3"/>
      <c r="H15" s="3"/>
      <c r="I15" s="3"/>
      <c r="J15" s="3"/>
      <c r="K15" s="3"/>
      <c r="L15" s="3"/>
      <c r="M15" s="3"/>
      <c r="N15" s="3"/>
      <c r="O15" s="3"/>
      <c r="P15" s="3"/>
      <c r="Q15" s="3"/>
      <c r="R15" s="3"/>
      <c r="S15" s="3"/>
      <c r="T15" s="3"/>
      <c r="U15" s="3"/>
      <c r="V15" s="3"/>
      <c r="W15" s="3"/>
      <c r="X15" s="3"/>
      <c r="Y15" s="3"/>
      <c r="Z15" s="3"/>
    </row>
    <row r="16">
      <c r="A16" s="3"/>
      <c r="B16" s="46"/>
      <c r="C16" s="3"/>
      <c r="D16" s="3"/>
      <c r="E16" s="46"/>
      <c r="F16" s="46"/>
      <c r="G16" s="3"/>
      <c r="H16" s="3"/>
      <c r="I16" s="3"/>
      <c r="J16" s="3"/>
      <c r="K16" s="3"/>
      <c r="L16" s="3"/>
      <c r="M16" s="3"/>
      <c r="N16" s="3"/>
      <c r="O16" s="3"/>
      <c r="P16" s="3"/>
      <c r="Q16" s="3"/>
      <c r="R16" s="3"/>
      <c r="S16" s="3"/>
      <c r="T16" s="3"/>
      <c r="U16" s="3"/>
      <c r="V16" s="3"/>
      <c r="W16" s="3"/>
      <c r="X16" s="3"/>
      <c r="Y16" s="3"/>
      <c r="Z16" s="3"/>
    </row>
    <row r="17">
      <c r="A17" s="3"/>
      <c r="B17" s="46"/>
      <c r="C17" s="3"/>
      <c r="D17" s="3"/>
      <c r="E17" s="46"/>
      <c r="F17" s="46"/>
      <c r="G17" s="3"/>
      <c r="H17" s="3"/>
      <c r="I17" s="3"/>
      <c r="J17" s="3"/>
      <c r="K17" s="3"/>
      <c r="L17" s="3"/>
      <c r="M17" s="3"/>
      <c r="N17" s="3"/>
      <c r="O17" s="3"/>
      <c r="P17" s="3"/>
      <c r="Q17" s="3"/>
      <c r="R17" s="3"/>
      <c r="S17" s="3"/>
      <c r="T17" s="3"/>
      <c r="U17" s="3"/>
      <c r="V17" s="3"/>
      <c r="W17" s="3"/>
      <c r="X17" s="3"/>
      <c r="Y17" s="3"/>
      <c r="Z17" s="3"/>
    </row>
    <row r="18">
      <c r="A18" s="3"/>
      <c r="B18" s="46"/>
      <c r="C18" s="3"/>
      <c r="D18" s="3"/>
      <c r="E18" s="46"/>
      <c r="F18" s="46"/>
      <c r="G18" s="3"/>
      <c r="H18" s="3"/>
      <c r="I18" s="3"/>
      <c r="J18" s="3"/>
      <c r="K18" s="3"/>
      <c r="L18" s="3"/>
      <c r="M18" s="3"/>
      <c r="N18" s="3"/>
      <c r="O18" s="3"/>
      <c r="P18" s="3"/>
      <c r="Q18" s="3"/>
      <c r="R18" s="3"/>
      <c r="S18" s="3"/>
      <c r="T18" s="3"/>
      <c r="U18" s="3"/>
      <c r="V18" s="3"/>
      <c r="W18" s="3"/>
      <c r="X18" s="3"/>
      <c r="Y18" s="3"/>
      <c r="Z18" s="3"/>
    </row>
    <row r="19">
      <c r="A19" s="3"/>
      <c r="B19" s="46"/>
      <c r="C19" s="3"/>
      <c r="D19" s="3"/>
      <c r="E19" s="46"/>
      <c r="F19" s="46"/>
      <c r="G19" s="3"/>
      <c r="H19" s="3"/>
      <c r="I19" s="3"/>
      <c r="J19" s="3"/>
      <c r="K19" s="3"/>
      <c r="L19" s="3"/>
      <c r="M19" s="3"/>
      <c r="N19" s="3"/>
      <c r="O19" s="3"/>
      <c r="P19" s="3"/>
      <c r="Q19" s="3"/>
      <c r="R19" s="3"/>
      <c r="S19" s="3"/>
      <c r="T19" s="3"/>
      <c r="U19" s="3"/>
      <c r="V19" s="3"/>
      <c r="W19" s="3"/>
      <c r="X19" s="3"/>
      <c r="Y19" s="3"/>
      <c r="Z19" s="3"/>
    </row>
    <row r="20">
      <c r="A20" s="3"/>
      <c r="B20" s="46"/>
      <c r="C20" s="3"/>
      <c r="D20" s="3"/>
      <c r="E20" s="46"/>
      <c r="F20" s="46"/>
      <c r="G20" s="3"/>
      <c r="H20" s="3"/>
      <c r="I20" s="3"/>
      <c r="J20" s="3"/>
      <c r="K20" s="3"/>
      <c r="L20" s="3"/>
      <c r="M20" s="3"/>
      <c r="N20" s="3"/>
      <c r="O20" s="3"/>
      <c r="P20" s="3"/>
      <c r="Q20" s="3"/>
      <c r="R20" s="3"/>
      <c r="S20" s="3"/>
      <c r="T20" s="3"/>
      <c r="U20" s="3"/>
      <c r="V20" s="3"/>
      <c r="W20" s="3"/>
      <c r="X20" s="3"/>
      <c r="Y20" s="3"/>
      <c r="Z20" s="3"/>
    </row>
    <row r="21" ht="15.75" customHeight="1">
      <c r="A21" s="13"/>
      <c r="B21" s="48"/>
      <c r="C21" s="13"/>
      <c r="D21" s="13"/>
      <c r="E21" s="48"/>
      <c r="F21" s="46"/>
      <c r="G21" s="13"/>
      <c r="H21" s="13"/>
      <c r="I21" s="13"/>
      <c r="J21" s="13"/>
      <c r="K21" s="13"/>
      <c r="L21" s="13"/>
      <c r="M21" s="13"/>
      <c r="N21" s="13"/>
      <c r="O21" s="13"/>
      <c r="P21" s="13"/>
      <c r="Q21" s="13"/>
      <c r="R21" s="13"/>
      <c r="S21" s="13"/>
      <c r="T21" s="13"/>
      <c r="U21" s="13"/>
      <c r="V21" s="13"/>
      <c r="W21" s="13"/>
      <c r="X21" s="13"/>
      <c r="Y21" s="13"/>
      <c r="Z21" s="13"/>
    </row>
    <row r="22" ht="15.75" customHeight="1">
      <c r="A22" s="13"/>
      <c r="B22" s="48"/>
      <c r="C22" s="13"/>
      <c r="D22" s="13"/>
      <c r="E22" s="48"/>
      <c r="F22" s="46"/>
      <c r="G22" s="13"/>
      <c r="H22" s="13"/>
      <c r="I22" s="13"/>
      <c r="J22" s="13"/>
      <c r="K22" s="13"/>
      <c r="L22" s="13"/>
      <c r="M22" s="13"/>
      <c r="N22" s="13"/>
      <c r="O22" s="13"/>
      <c r="P22" s="13"/>
      <c r="Q22" s="13"/>
      <c r="R22" s="13"/>
      <c r="S22" s="13"/>
      <c r="T22" s="13"/>
      <c r="U22" s="13"/>
      <c r="V22" s="13"/>
      <c r="W22" s="13"/>
      <c r="X22" s="13"/>
      <c r="Y22" s="13"/>
      <c r="Z22" s="13"/>
    </row>
    <row r="23" ht="15.75" customHeight="1">
      <c r="A23" s="13"/>
      <c r="B23" s="48"/>
      <c r="C23" s="13"/>
      <c r="D23" s="13"/>
      <c r="E23" s="48"/>
      <c r="F23" s="46"/>
      <c r="G23" s="13"/>
      <c r="H23" s="13"/>
      <c r="I23" s="13"/>
      <c r="J23" s="13"/>
      <c r="K23" s="13"/>
      <c r="L23" s="13"/>
      <c r="M23" s="13"/>
      <c r="N23" s="13"/>
      <c r="O23" s="13"/>
      <c r="P23" s="13"/>
      <c r="Q23" s="13"/>
      <c r="R23" s="13"/>
      <c r="S23" s="13"/>
      <c r="T23" s="13"/>
      <c r="U23" s="13"/>
      <c r="V23" s="13"/>
      <c r="W23" s="13"/>
      <c r="X23" s="13"/>
      <c r="Y23" s="13"/>
      <c r="Z23" s="13"/>
    </row>
    <row r="24" ht="15.75" customHeight="1">
      <c r="A24" s="13"/>
      <c r="B24" s="48"/>
      <c r="C24" s="13"/>
      <c r="D24" s="13"/>
      <c r="E24" s="48"/>
      <c r="F24" s="46"/>
      <c r="G24" s="13"/>
      <c r="H24" s="13"/>
      <c r="I24" s="13"/>
      <c r="J24" s="13"/>
      <c r="K24" s="13"/>
      <c r="L24" s="13"/>
      <c r="M24" s="13"/>
      <c r="N24" s="13"/>
      <c r="O24" s="13"/>
      <c r="P24" s="13"/>
      <c r="Q24" s="13"/>
      <c r="R24" s="13"/>
      <c r="S24" s="13"/>
      <c r="T24" s="13"/>
      <c r="U24" s="13"/>
      <c r="V24" s="13"/>
      <c r="W24" s="13"/>
      <c r="X24" s="13"/>
      <c r="Y24" s="13"/>
      <c r="Z24" s="13"/>
    </row>
    <row r="25" ht="15.75" customHeight="1">
      <c r="A25" s="13"/>
      <c r="B25" s="48"/>
      <c r="C25" s="13"/>
      <c r="D25" s="13"/>
      <c r="E25" s="48"/>
      <c r="F25" s="46"/>
      <c r="G25" s="13"/>
      <c r="H25" s="13"/>
      <c r="I25" s="13"/>
      <c r="J25" s="13"/>
      <c r="K25" s="13"/>
      <c r="L25" s="13"/>
      <c r="M25" s="13"/>
      <c r="N25" s="13"/>
      <c r="O25" s="13"/>
      <c r="P25" s="13"/>
      <c r="Q25" s="13"/>
      <c r="R25" s="13"/>
      <c r="S25" s="13"/>
      <c r="T25" s="13"/>
      <c r="U25" s="13"/>
      <c r="V25" s="13"/>
      <c r="W25" s="13"/>
      <c r="X25" s="13"/>
      <c r="Y25" s="13"/>
      <c r="Z25" s="13"/>
    </row>
    <row r="26" ht="15.75" customHeight="1">
      <c r="A26" s="13"/>
      <c r="B26" s="48"/>
      <c r="C26" s="13"/>
      <c r="D26" s="13"/>
      <c r="E26" s="48"/>
      <c r="F26" s="46"/>
      <c r="G26" s="13"/>
      <c r="H26" s="13"/>
      <c r="I26" s="13"/>
      <c r="J26" s="13"/>
      <c r="K26" s="13"/>
      <c r="L26" s="13"/>
      <c r="M26" s="13"/>
      <c r="N26" s="13"/>
      <c r="O26" s="13"/>
      <c r="P26" s="13"/>
      <c r="Q26" s="13"/>
      <c r="R26" s="13"/>
      <c r="S26" s="13"/>
      <c r="T26" s="13"/>
      <c r="U26" s="13"/>
      <c r="V26" s="13"/>
      <c r="W26" s="13"/>
      <c r="X26" s="13"/>
      <c r="Y26" s="13"/>
      <c r="Z26" s="13"/>
    </row>
    <row r="27" ht="15.75" customHeight="1">
      <c r="A27" s="13"/>
      <c r="B27" s="48"/>
      <c r="C27" s="13"/>
      <c r="D27" s="13"/>
      <c r="E27" s="48"/>
      <c r="F27" s="46"/>
      <c r="G27" s="13"/>
      <c r="H27" s="13"/>
      <c r="I27" s="13"/>
      <c r="J27" s="13"/>
      <c r="K27" s="13"/>
      <c r="L27" s="13"/>
      <c r="M27" s="13"/>
      <c r="N27" s="13"/>
      <c r="O27" s="13"/>
      <c r="P27" s="13"/>
      <c r="Q27" s="13"/>
      <c r="R27" s="13"/>
      <c r="S27" s="13"/>
      <c r="T27" s="13"/>
      <c r="U27" s="13"/>
      <c r="V27" s="13"/>
      <c r="W27" s="13"/>
      <c r="X27" s="13"/>
      <c r="Y27" s="13"/>
      <c r="Z27" s="13"/>
    </row>
    <row r="28" ht="15.75" customHeight="1">
      <c r="A28" s="13"/>
      <c r="B28" s="48"/>
      <c r="C28" s="13"/>
      <c r="D28" s="13"/>
      <c r="E28" s="48"/>
      <c r="F28" s="46"/>
      <c r="G28" s="13"/>
      <c r="H28" s="13"/>
      <c r="I28" s="13"/>
      <c r="J28" s="13"/>
      <c r="K28" s="13"/>
      <c r="L28" s="13"/>
      <c r="M28" s="13"/>
      <c r="N28" s="13"/>
      <c r="O28" s="13"/>
      <c r="P28" s="13"/>
      <c r="Q28" s="13"/>
      <c r="R28" s="13"/>
      <c r="S28" s="13"/>
      <c r="T28" s="13"/>
      <c r="U28" s="13"/>
      <c r="V28" s="13"/>
      <c r="W28" s="13"/>
      <c r="X28" s="13"/>
      <c r="Y28" s="13"/>
      <c r="Z28" s="13"/>
    </row>
    <row r="29" ht="15.75" customHeight="1">
      <c r="A29" s="13"/>
      <c r="B29" s="48"/>
      <c r="C29" s="13"/>
      <c r="D29" s="13"/>
      <c r="E29" s="48"/>
      <c r="F29" s="46"/>
      <c r="G29" s="13"/>
      <c r="H29" s="13"/>
      <c r="I29" s="13"/>
      <c r="J29" s="13"/>
      <c r="K29" s="13"/>
      <c r="L29" s="13"/>
      <c r="M29" s="13"/>
      <c r="N29" s="13"/>
      <c r="O29" s="13"/>
      <c r="P29" s="13"/>
      <c r="Q29" s="13"/>
      <c r="R29" s="13"/>
      <c r="S29" s="13"/>
      <c r="T29" s="13"/>
      <c r="U29" s="13"/>
      <c r="V29" s="13"/>
      <c r="W29" s="13"/>
      <c r="X29" s="13"/>
      <c r="Y29" s="13"/>
      <c r="Z29" s="13"/>
    </row>
    <row r="30" ht="15.75" customHeight="1">
      <c r="A30" s="13"/>
      <c r="B30" s="48"/>
      <c r="C30" s="13"/>
      <c r="D30" s="13"/>
      <c r="E30" s="48"/>
      <c r="F30" s="46"/>
      <c r="G30" s="13"/>
      <c r="H30" s="13"/>
      <c r="I30" s="13"/>
      <c r="J30" s="13"/>
      <c r="K30" s="13"/>
      <c r="L30" s="13"/>
      <c r="M30" s="13"/>
      <c r="N30" s="13"/>
      <c r="O30" s="13"/>
      <c r="P30" s="13"/>
      <c r="Q30" s="13"/>
      <c r="R30" s="13"/>
      <c r="S30" s="13"/>
      <c r="T30" s="13"/>
      <c r="U30" s="13"/>
      <c r="V30" s="13"/>
      <c r="W30" s="13"/>
      <c r="X30" s="13"/>
      <c r="Y30" s="13"/>
      <c r="Z30" s="13"/>
    </row>
    <row r="31" ht="15.75" customHeight="1">
      <c r="A31" s="13"/>
      <c r="B31" s="48"/>
      <c r="C31" s="13"/>
      <c r="D31" s="13"/>
      <c r="E31" s="48"/>
      <c r="F31" s="46"/>
      <c r="G31" s="13"/>
      <c r="H31" s="13"/>
      <c r="I31" s="13"/>
      <c r="J31" s="13"/>
      <c r="K31" s="13"/>
      <c r="L31" s="13"/>
      <c r="M31" s="13"/>
      <c r="N31" s="13"/>
      <c r="O31" s="13"/>
      <c r="P31" s="13"/>
      <c r="Q31" s="13"/>
      <c r="R31" s="13"/>
      <c r="S31" s="13"/>
      <c r="T31" s="13"/>
      <c r="U31" s="13"/>
      <c r="V31" s="13"/>
      <c r="W31" s="13"/>
      <c r="X31" s="13"/>
      <c r="Y31" s="13"/>
      <c r="Z31" s="13"/>
    </row>
    <row r="32" ht="15.75" customHeight="1">
      <c r="A32" s="13"/>
      <c r="B32" s="48"/>
      <c r="C32" s="13"/>
      <c r="D32" s="13"/>
      <c r="E32" s="48"/>
      <c r="F32" s="46"/>
      <c r="G32" s="13"/>
      <c r="H32" s="13"/>
      <c r="I32" s="13"/>
      <c r="J32" s="13"/>
      <c r="K32" s="13"/>
      <c r="L32" s="13"/>
      <c r="M32" s="13"/>
      <c r="N32" s="13"/>
      <c r="O32" s="13"/>
      <c r="P32" s="13"/>
      <c r="Q32" s="13"/>
      <c r="R32" s="13"/>
      <c r="S32" s="13"/>
      <c r="T32" s="13"/>
      <c r="U32" s="13"/>
      <c r="V32" s="13"/>
      <c r="W32" s="13"/>
      <c r="X32" s="13"/>
      <c r="Y32" s="13"/>
      <c r="Z32" s="13"/>
    </row>
    <row r="33" ht="15.75" customHeight="1">
      <c r="A33" s="13"/>
      <c r="B33" s="48"/>
      <c r="C33" s="13"/>
      <c r="D33" s="13"/>
      <c r="E33" s="48"/>
      <c r="F33" s="46"/>
      <c r="G33" s="13"/>
      <c r="H33" s="13"/>
      <c r="I33" s="13"/>
      <c r="J33" s="13"/>
      <c r="K33" s="13"/>
      <c r="L33" s="13"/>
      <c r="M33" s="13"/>
      <c r="N33" s="13"/>
      <c r="O33" s="13"/>
      <c r="P33" s="13"/>
      <c r="Q33" s="13"/>
      <c r="R33" s="13"/>
      <c r="S33" s="13"/>
      <c r="T33" s="13"/>
      <c r="U33" s="13"/>
      <c r="V33" s="13"/>
      <c r="W33" s="13"/>
      <c r="X33" s="13"/>
      <c r="Y33" s="13"/>
      <c r="Z33" s="13"/>
    </row>
    <row r="34" ht="15.75" customHeight="1">
      <c r="A34" s="13"/>
      <c r="B34" s="48"/>
      <c r="C34" s="13"/>
      <c r="D34" s="13"/>
      <c r="E34" s="48"/>
      <c r="F34" s="46"/>
      <c r="G34" s="13"/>
      <c r="H34" s="13"/>
      <c r="I34" s="13"/>
      <c r="J34" s="13"/>
      <c r="K34" s="13"/>
      <c r="L34" s="13"/>
      <c r="M34" s="13"/>
      <c r="N34" s="13"/>
      <c r="O34" s="13"/>
      <c r="P34" s="13"/>
      <c r="Q34" s="13"/>
      <c r="R34" s="13"/>
      <c r="S34" s="13"/>
      <c r="T34" s="13"/>
      <c r="U34" s="13"/>
      <c r="V34" s="13"/>
      <c r="W34" s="13"/>
      <c r="X34" s="13"/>
      <c r="Y34" s="13"/>
      <c r="Z34" s="13"/>
    </row>
    <row r="35" ht="15.75" customHeight="1">
      <c r="A35" s="13"/>
      <c r="B35" s="48"/>
      <c r="C35" s="13"/>
      <c r="D35" s="13"/>
      <c r="E35" s="48"/>
      <c r="F35" s="46"/>
      <c r="G35" s="13"/>
      <c r="H35" s="13"/>
      <c r="I35" s="13"/>
      <c r="J35" s="13"/>
      <c r="K35" s="13"/>
      <c r="L35" s="13"/>
      <c r="M35" s="13"/>
      <c r="N35" s="13"/>
      <c r="O35" s="13"/>
      <c r="P35" s="13"/>
      <c r="Q35" s="13"/>
      <c r="R35" s="13"/>
      <c r="S35" s="13"/>
      <c r="T35" s="13"/>
      <c r="U35" s="13"/>
      <c r="V35" s="13"/>
      <c r="W35" s="13"/>
      <c r="X35" s="13"/>
      <c r="Y35" s="13"/>
      <c r="Z35" s="13"/>
    </row>
    <row r="36" ht="15.75" customHeight="1">
      <c r="A36" s="13"/>
      <c r="B36" s="48"/>
      <c r="C36" s="13"/>
      <c r="D36" s="13"/>
      <c r="E36" s="48"/>
      <c r="F36" s="46"/>
      <c r="G36" s="13"/>
      <c r="H36" s="13"/>
      <c r="I36" s="13"/>
      <c r="J36" s="13"/>
      <c r="K36" s="13"/>
      <c r="L36" s="13"/>
      <c r="M36" s="13"/>
      <c r="N36" s="13"/>
      <c r="O36" s="13"/>
      <c r="P36" s="13"/>
      <c r="Q36" s="13"/>
      <c r="R36" s="13"/>
      <c r="S36" s="13"/>
      <c r="T36" s="13"/>
      <c r="U36" s="13"/>
      <c r="V36" s="13"/>
      <c r="W36" s="13"/>
      <c r="X36" s="13"/>
      <c r="Y36" s="13"/>
      <c r="Z36" s="13"/>
    </row>
    <row r="37" ht="15.75" customHeight="1">
      <c r="A37" s="13"/>
      <c r="B37" s="48"/>
      <c r="C37" s="13"/>
      <c r="D37" s="13"/>
      <c r="E37" s="48"/>
      <c r="F37" s="46"/>
      <c r="G37" s="13"/>
      <c r="H37" s="13"/>
      <c r="I37" s="13"/>
      <c r="J37" s="13"/>
      <c r="K37" s="13"/>
      <c r="L37" s="13"/>
      <c r="M37" s="13"/>
      <c r="N37" s="13"/>
      <c r="O37" s="13"/>
      <c r="P37" s="13"/>
      <c r="Q37" s="13"/>
      <c r="R37" s="13"/>
      <c r="S37" s="13"/>
      <c r="T37" s="13"/>
      <c r="U37" s="13"/>
      <c r="V37" s="13"/>
      <c r="W37" s="13"/>
      <c r="X37" s="13"/>
      <c r="Y37" s="13"/>
      <c r="Z37" s="13"/>
    </row>
    <row r="38" ht="15.75" customHeight="1">
      <c r="A38" s="13"/>
      <c r="B38" s="48"/>
      <c r="C38" s="13"/>
      <c r="D38" s="13"/>
      <c r="E38" s="48"/>
      <c r="F38" s="46"/>
      <c r="G38" s="13"/>
      <c r="H38" s="13"/>
      <c r="I38" s="13"/>
      <c r="J38" s="13"/>
      <c r="K38" s="13"/>
      <c r="L38" s="13"/>
      <c r="M38" s="13"/>
      <c r="N38" s="13"/>
      <c r="O38" s="13"/>
      <c r="P38" s="13"/>
      <c r="Q38" s="13"/>
      <c r="R38" s="13"/>
      <c r="S38" s="13"/>
      <c r="T38" s="13"/>
      <c r="U38" s="13"/>
      <c r="V38" s="13"/>
      <c r="W38" s="13"/>
      <c r="X38" s="13"/>
      <c r="Y38" s="13"/>
      <c r="Z38" s="13"/>
    </row>
    <row r="39" ht="15.75" customHeight="1">
      <c r="A39" s="13"/>
      <c r="B39" s="48"/>
      <c r="C39" s="13"/>
      <c r="D39" s="13"/>
      <c r="E39" s="48"/>
      <c r="F39" s="46"/>
      <c r="G39" s="13"/>
      <c r="H39" s="13"/>
      <c r="I39" s="13"/>
      <c r="J39" s="13"/>
      <c r="K39" s="13"/>
      <c r="L39" s="13"/>
      <c r="M39" s="13"/>
      <c r="N39" s="13"/>
      <c r="O39" s="13"/>
      <c r="P39" s="13"/>
      <c r="Q39" s="13"/>
      <c r="R39" s="13"/>
      <c r="S39" s="13"/>
      <c r="T39" s="13"/>
      <c r="U39" s="13"/>
      <c r="V39" s="13"/>
      <c r="W39" s="13"/>
      <c r="X39" s="13"/>
      <c r="Y39" s="13"/>
      <c r="Z39" s="13"/>
    </row>
    <row r="40" ht="15.75" customHeight="1">
      <c r="A40" s="13"/>
      <c r="B40" s="48"/>
      <c r="C40" s="13"/>
      <c r="D40" s="13"/>
      <c r="E40" s="48"/>
      <c r="F40" s="46"/>
      <c r="G40" s="13"/>
      <c r="H40" s="13"/>
      <c r="I40" s="13"/>
      <c r="J40" s="13"/>
      <c r="K40" s="13"/>
      <c r="L40" s="13"/>
      <c r="M40" s="13"/>
      <c r="N40" s="13"/>
      <c r="O40" s="13"/>
      <c r="P40" s="13"/>
      <c r="Q40" s="13"/>
      <c r="R40" s="13"/>
      <c r="S40" s="13"/>
      <c r="T40" s="13"/>
      <c r="U40" s="13"/>
      <c r="V40" s="13"/>
      <c r="W40" s="13"/>
      <c r="X40" s="13"/>
      <c r="Y40" s="13"/>
      <c r="Z40" s="13"/>
    </row>
    <row r="41" ht="15.75" customHeight="1">
      <c r="A41" s="13"/>
      <c r="B41" s="48"/>
      <c r="C41" s="13"/>
      <c r="D41" s="13"/>
      <c r="E41" s="48"/>
      <c r="F41" s="46"/>
      <c r="G41" s="13"/>
      <c r="H41" s="13"/>
      <c r="I41" s="13"/>
      <c r="J41" s="13"/>
      <c r="K41" s="13"/>
      <c r="L41" s="13"/>
      <c r="M41" s="13"/>
      <c r="N41" s="13"/>
      <c r="O41" s="13"/>
      <c r="P41" s="13"/>
      <c r="Q41" s="13"/>
      <c r="R41" s="13"/>
      <c r="S41" s="13"/>
      <c r="T41" s="13"/>
      <c r="U41" s="13"/>
      <c r="V41" s="13"/>
      <c r="W41" s="13"/>
      <c r="X41" s="13"/>
      <c r="Y41" s="13"/>
      <c r="Z41" s="13"/>
    </row>
    <row r="42" ht="15.75" customHeight="1">
      <c r="A42" s="13"/>
      <c r="B42" s="48"/>
      <c r="C42" s="13"/>
      <c r="D42" s="13"/>
      <c r="E42" s="48"/>
      <c r="F42" s="46"/>
      <c r="G42" s="13"/>
      <c r="H42" s="13"/>
      <c r="I42" s="13"/>
      <c r="J42" s="13"/>
      <c r="K42" s="13"/>
      <c r="L42" s="13"/>
      <c r="M42" s="13"/>
      <c r="N42" s="13"/>
      <c r="O42" s="13"/>
      <c r="P42" s="13"/>
      <c r="Q42" s="13"/>
      <c r="R42" s="13"/>
      <c r="S42" s="13"/>
      <c r="T42" s="13"/>
      <c r="U42" s="13"/>
      <c r="V42" s="13"/>
      <c r="W42" s="13"/>
      <c r="X42" s="13"/>
      <c r="Y42" s="13"/>
      <c r="Z42" s="13"/>
    </row>
    <row r="43" ht="15.75" customHeight="1">
      <c r="A43" s="13"/>
      <c r="B43" s="48"/>
      <c r="C43" s="13"/>
      <c r="D43" s="13"/>
      <c r="E43" s="48"/>
      <c r="F43" s="46"/>
      <c r="G43" s="13"/>
      <c r="H43" s="13"/>
      <c r="I43" s="13"/>
      <c r="J43" s="13"/>
      <c r="K43" s="13"/>
      <c r="L43" s="13"/>
      <c r="M43" s="13"/>
      <c r="N43" s="13"/>
      <c r="O43" s="13"/>
      <c r="P43" s="13"/>
      <c r="Q43" s="13"/>
      <c r="R43" s="13"/>
      <c r="S43" s="13"/>
      <c r="T43" s="13"/>
      <c r="U43" s="13"/>
      <c r="V43" s="13"/>
      <c r="W43" s="13"/>
      <c r="X43" s="13"/>
      <c r="Y43" s="13"/>
      <c r="Z43" s="13"/>
    </row>
    <row r="44" ht="15.75" customHeight="1">
      <c r="A44" s="13"/>
      <c r="B44" s="48"/>
      <c r="C44" s="13"/>
      <c r="D44" s="13"/>
      <c r="E44" s="48"/>
      <c r="F44" s="46"/>
      <c r="G44" s="13"/>
      <c r="H44" s="13"/>
      <c r="I44" s="13"/>
      <c r="J44" s="13"/>
      <c r="K44" s="13"/>
      <c r="L44" s="13"/>
      <c r="M44" s="13"/>
      <c r="N44" s="13"/>
      <c r="O44" s="13"/>
      <c r="P44" s="13"/>
      <c r="Q44" s="13"/>
      <c r="R44" s="13"/>
      <c r="S44" s="13"/>
      <c r="T44" s="13"/>
      <c r="U44" s="13"/>
      <c r="V44" s="13"/>
      <c r="W44" s="13"/>
      <c r="X44" s="13"/>
      <c r="Y44" s="13"/>
      <c r="Z44" s="13"/>
    </row>
    <row r="45" ht="15.75" customHeight="1">
      <c r="A45" s="13"/>
      <c r="B45" s="48"/>
      <c r="C45" s="13"/>
      <c r="D45" s="13"/>
      <c r="E45" s="48"/>
      <c r="F45" s="46"/>
      <c r="G45" s="13"/>
      <c r="H45" s="13"/>
      <c r="I45" s="13"/>
      <c r="J45" s="13"/>
      <c r="K45" s="13"/>
      <c r="L45" s="13"/>
      <c r="M45" s="13"/>
      <c r="N45" s="13"/>
      <c r="O45" s="13"/>
      <c r="P45" s="13"/>
      <c r="Q45" s="13"/>
      <c r="R45" s="13"/>
      <c r="S45" s="13"/>
      <c r="T45" s="13"/>
      <c r="U45" s="13"/>
      <c r="V45" s="13"/>
      <c r="W45" s="13"/>
      <c r="X45" s="13"/>
      <c r="Y45" s="13"/>
      <c r="Z45" s="13"/>
    </row>
    <row r="46" ht="15.75" customHeight="1">
      <c r="A46" s="13"/>
      <c r="B46" s="48"/>
      <c r="C46" s="13"/>
      <c r="D46" s="13"/>
      <c r="E46" s="48"/>
      <c r="F46" s="46"/>
      <c r="G46" s="13"/>
      <c r="H46" s="13"/>
      <c r="I46" s="13"/>
      <c r="J46" s="13"/>
      <c r="K46" s="13"/>
      <c r="L46" s="13"/>
      <c r="M46" s="13"/>
      <c r="N46" s="13"/>
      <c r="O46" s="13"/>
      <c r="P46" s="13"/>
      <c r="Q46" s="13"/>
      <c r="R46" s="13"/>
      <c r="S46" s="13"/>
      <c r="T46" s="13"/>
      <c r="U46" s="13"/>
      <c r="V46" s="13"/>
      <c r="W46" s="13"/>
      <c r="X46" s="13"/>
      <c r="Y46" s="13"/>
      <c r="Z46" s="13"/>
    </row>
    <row r="47" ht="15.75" customHeight="1">
      <c r="A47" s="13"/>
      <c r="B47" s="48"/>
      <c r="C47" s="13"/>
      <c r="D47" s="13"/>
      <c r="E47" s="48"/>
      <c r="F47" s="46"/>
      <c r="G47" s="13"/>
      <c r="H47" s="13"/>
      <c r="I47" s="13"/>
      <c r="J47" s="13"/>
      <c r="K47" s="13"/>
      <c r="L47" s="13"/>
      <c r="M47" s="13"/>
      <c r="N47" s="13"/>
      <c r="O47" s="13"/>
      <c r="P47" s="13"/>
      <c r="Q47" s="13"/>
      <c r="R47" s="13"/>
      <c r="S47" s="13"/>
      <c r="T47" s="13"/>
      <c r="U47" s="13"/>
      <c r="V47" s="13"/>
      <c r="W47" s="13"/>
      <c r="X47" s="13"/>
      <c r="Y47" s="13"/>
      <c r="Z47" s="13"/>
    </row>
    <row r="48" ht="15.75" customHeight="1">
      <c r="A48" s="13"/>
      <c r="B48" s="48"/>
      <c r="C48" s="13"/>
      <c r="D48" s="13"/>
      <c r="E48" s="48"/>
      <c r="F48" s="46"/>
      <c r="G48" s="13"/>
      <c r="H48" s="13"/>
      <c r="I48" s="13"/>
      <c r="J48" s="13"/>
      <c r="K48" s="13"/>
      <c r="L48" s="13"/>
      <c r="M48" s="13"/>
      <c r="N48" s="13"/>
      <c r="O48" s="13"/>
      <c r="P48" s="13"/>
      <c r="Q48" s="13"/>
      <c r="R48" s="13"/>
      <c r="S48" s="13"/>
      <c r="T48" s="13"/>
      <c r="U48" s="13"/>
      <c r="V48" s="13"/>
      <c r="W48" s="13"/>
      <c r="X48" s="13"/>
      <c r="Y48" s="13"/>
      <c r="Z48" s="13"/>
    </row>
    <row r="49" ht="15.75" customHeight="1">
      <c r="A49" s="13"/>
      <c r="B49" s="48"/>
      <c r="C49" s="13"/>
      <c r="D49" s="13"/>
      <c r="E49" s="48"/>
      <c r="F49" s="46"/>
      <c r="G49" s="13"/>
      <c r="H49" s="13"/>
      <c r="I49" s="13"/>
      <c r="J49" s="13"/>
      <c r="K49" s="13"/>
      <c r="L49" s="13"/>
      <c r="M49" s="13"/>
      <c r="N49" s="13"/>
      <c r="O49" s="13"/>
      <c r="P49" s="13"/>
      <c r="Q49" s="13"/>
      <c r="R49" s="13"/>
      <c r="S49" s="13"/>
      <c r="T49" s="13"/>
      <c r="U49" s="13"/>
      <c r="V49" s="13"/>
      <c r="W49" s="13"/>
      <c r="X49" s="13"/>
      <c r="Y49" s="13"/>
      <c r="Z49" s="13"/>
    </row>
    <row r="50" ht="15.75" customHeight="1">
      <c r="A50" s="13"/>
      <c r="B50" s="48"/>
      <c r="C50" s="13"/>
      <c r="D50" s="13"/>
      <c r="E50" s="48"/>
      <c r="F50" s="46"/>
      <c r="G50" s="13"/>
      <c r="H50" s="13"/>
      <c r="I50" s="13"/>
      <c r="J50" s="13"/>
      <c r="K50" s="13"/>
      <c r="L50" s="13"/>
      <c r="M50" s="13"/>
      <c r="N50" s="13"/>
      <c r="O50" s="13"/>
      <c r="P50" s="13"/>
      <c r="Q50" s="13"/>
      <c r="R50" s="13"/>
      <c r="S50" s="13"/>
      <c r="T50" s="13"/>
      <c r="U50" s="13"/>
      <c r="V50" s="13"/>
      <c r="W50" s="13"/>
      <c r="X50" s="13"/>
      <c r="Y50" s="13"/>
      <c r="Z50" s="13"/>
    </row>
    <row r="51" ht="15.75" customHeight="1">
      <c r="A51" s="13"/>
      <c r="B51" s="48"/>
      <c r="C51" s="13"/>
      <c r="D51" s="13"/>
      <c r="E51" s="48"/>
      <c r="F51" s="46"/>
      <c r="G51" s="13"/>
      <c r="H51" s="13"/>
      <c r="I51" s="13"/>
      <c r="J51" s="13"/>
      <c r="K51" s="13"/>
      <c r="L51" s="13"/>
      <c r="M51" s="13"/>
      <c r="N51" s="13"/>
      <c r="O51" s="13"/>
      <c r="P51" s="13"/>
      <c r="Q51" s="13"/>
      <c r="R51" s="13"/>
      <c r="S51" s="13"/>
      <c r="T51" s="13"/>
      <c r="U51" s="13"/>
      <c r="V51" s="13"/>
      <c r="W51" s="13"/>
      <c r="X51" s="13"/>
      <c r="Y51" s="13"/>
      <c r="Z51" s="13"/>
    </row>
    <row r="52" ht="15.75" customHeight="1">
      <c r="A52" s="13"/>
      <c r="B52" s="48"/>
      <c r="C52" s="13"/>
      <c r="D52" s="13"/>
      <c r="E52" s="48"/>
      <c r="F52" s="46"/>
      <c r="G52" s="13"/>
      <c r="H52" s="13"/>
      <c r="I52" s="13"/>
      <c r="J52" s="13"/>
      <c r="K52" s="13"/>
      <c r="L52" s="13"/>
      <c r="M52" s="13"/>
      <c r="N52" s="13"/>
      <c r="O52" s="13"/>
      <c r="P52" s="13"/>
      <c r="Q52" s="13"/>
      <c r="R52" s="13"/>
      <c r="S52" s="13"/>
      <c r="T52" s="13"/>
      <c r="U52" s="13"/>
      <c r="V52" s="13"/>
      <c r="W52" s="13"/>
      <c r="X52" s="13"/>
      <c r="Y52" s="13"/>
      <c r="Z52" s="13"/>
    </row>
    <row r="53" ht="15.75" customHeight="1">
      <c r="A53" s="13"/>
      <c r="B53" s="48"/>
      <c r="C53" s="13"/>
      <c r="D53" s="13"/>
      <c r="E53" s="48"/>
      <c r="F53" s="46"/>
      <c r="G53" s="13"/>
      <c r="H53" s="13"/>
      <c r="I53" s="13"/>
      <c r="J53" s="13"/>
      <c r="K53" s="13"/>
      <c r="L53" s="13"/>
      <c r="M53" s="13"/>
      <c r="N53" s="13"/>
      <c r="O53" s="13"/>
      <c r="P53" s="13"/>
      <c r="Q53" s="13"/>
      <c r="R53" s="13"/>
      <c r="S53" s="13"/>
      <c r="T53" s="13"/>
      <c r="U53" s="13"/>
      <c r="V53" s="13"/>
      <c r="W53" s="13"/>
      <c r="X53" s="13"/>
      <c r="Y53" s="13"/>
      <c r="Z53" s="13"/>
    </row>
    <row r="54" ht="15.75" customHeight="1">
      <c r="A54" s="13"/>
      <c r="B54" s="48"/>
      <c r="C54" s="13"/>
      <c r="D54" s="13"/>
      <c r="E54" s="48"/>
      <c r="F54" s="46"/>
      <c r="G54" s="13"/>
      <c r="H54" s="13"/>
      <c r="I54" s="13"/>
      <c r="J54" s="13"/>
      <c r="K54" s="13"/>
      <c r="L54" s="13"/>
      <c r="M54" s="13"/>
      <c r="N54" s="13"/>
      <c r="O54" s="13"/>
      <c r="P54" s="13"/>
      <c r="Q54" s="13"/>
      <c r="R54" s="13"/>
      <c r="S54" s="13"/>
      <c r="T54" s="13"/>
      <c r="U54" s="13"/>
      <c r="V54" s="13"/>
      <c r="W54" s="13"/>
      <c r="X54" s="13"/>
      <c r="Y54" s="13"/>
      <c r="Z54" s="13"/>
    </row>
    <row r="55" ht="15.75" customHeight="1">
      <c r="A55" s="13"/>
      <c r="B55" s="48"/>
      <c r="C55" s="13"/>
      <c r="D55" s="13"/>
      <c r="E55" s="48"/>
      <c r="F55" s="46"/>
      <c r="G55" s="13"/>
      <c r="H55" s="13"/>
      <c r="I55" s="13"/>
      <c r="J55" s="13"/>
      <c r="K55" s="13"/>
      <c r="L55" s="13"/>
      <c r="M55" s="13"/>
      <c r="N55" s="13"/>
      <c r="O55" s="13"/>
      <c r="P55" s="13"/>
      <c r="Q55" s="13"/>
      <c r="R55" s="13"/>
      <c r="S55" s="13"/>
      <c r="T55" s="13"/>
      <c r="U55" s="13"/>
      <c r="V55" s="13"/>
      <c r="W55" s="13"/>
      <c r="X55" s="13"/>
      <c r="Y55" s="13"/>
      <c r="Z55" s="13"/>
    </row>
    <row r="56" ht="15.75" customHeight="1">
      <c r="A56" s="13"/>
      <c r="B56" s="48"/>
      <c r="C56" s="13"/>
      <c r="D56" s="13"/>
      <c r="E56" s="48"/>
      <c r="F56" s="46"/>
      <c r="G56" s="13"/>
      <c r="H56" s="13"/>
      <c r="I56" s="13"/>
      <c r="J56" s="13"/>
      <c r="K56" s="13"/>
      <c r="L56" s="13"/>
      <c r="M56" s="13"/>
      <c r="N56" s="13"/>
      <c r="O56" s="13"/>
      <c r="P56" s="13"/>
      <c r="Q56" s="13"/>
      <c r="R56" s="13"/>
      <c r="S56" s="13"/>
      <c r="T56" s="13"/>
      <c r="U56" s="13"/>
      <c r="V56" s="13"/>
      <c r="W56" s="13"/>
      <c r="X56" s="13"/>
      <c r="Y56" s="13"/>
      <c r="Z56" s="13"/>
    </row>
    <row r="57" ht="15.75" customHeight="1">
      <c r="A57" s="13"/>
      <c r="B57" s="48"/>
      <c r="C57" s="13"/>
      <c r="D57" s="13"/>
      <c r="E57" s="48"/>
      <c r="F57" s="46"/>
      <c r="G57" s="13"/>
      <c r="H57" s="13"/>
      <c r="I57" s="13"/>
      <c r="J57" s="13"/>
      <c r="K57" s="13"/>
      <c r="L57" s="13"/>
      <c r="M57" s="13"/>
      <c r="N57" s="13"/>
      <c r="O57" s="13"/>
      <c r="P57" s="13"/>
      <c r="Q57" s="13"/>
      <c r="R57" s="13"/>
      <c r="S57" s="13"/>
      <c r="T57" s="13"/>
      <c r="U57" s="13"/>
      <c r="V57" s="13"/>
      <c r="W57" s="13"/>
      <c r="X57" s="13"/>
      <c r="Y57" s="13"/>
      <c r="Z57" s="13"/>
    </row>
    <row r="58" ht="15.75" customHeight="1">
      <c r="A58" s="13"/>
      <c r="B58" s="48"/>
      <c r="C58" s="13"/>
      <c r="D58" s="13"/>
      <c r="E58" s="48"/>
      <c r="F58" s="46"/>
      <c r="G58" s="13"/>
      <c r="H58" s="13"/>
      <c r="I58" s="13"/>
      <c r="J58" s="13"/>
      <c r="K58" s="13"/>
      <c r="L58" s="13"/>
      <c r="M58" s="13"/>
      <c r="N58" s="13"/>
      <c r="O58" s="13"/>
      <c r="P58" s="13"/>
      <c r="Q58" s="13"/>
      <c r="R58" s="13"/>
      <c r="S58" s="13"/>
      <c r="T58" s="13"/>
      <c r="U58" s="13"/>
      <c r="V58" s="13"/>
      <c r="W58" s="13"/>
      <c r="X58" s="13"/>
      <c r="Y58" s="13"/>
      <c r="Z58" s="13"/>
    </row>
    <row r="59" ht="15.75" customHeight="1">
      <c r="A59" s="13"/>
      <c r="B59" s="48"/>
      <c r="C59" s="13"/>
      <c r="D59" s="13"/>
      <c r="E59" s="48"/>
      <c r="F59" s="46"/>
      <c r="G59" s="13"/>
      <c r="H59" s="13"/>
      <c r="I59" s="13"/>
      <c r="J59" s="13"/>
      <c r="K59" s="13"/>
      <c r="L59" s="13"/>
      <c r="M59" s="13"/>
      <c r="N59" s="13"/>
      <c r="O59" s="13"/>
      <c r="P59" s="13"/>
      <c r="Q59" s="13"/>
      <c r="R59" s="13"/>
      <c r="S59" s="13"/>
      <c r="T59" s="13"/>
      <c r="U59" s="13"/>
      <c r="V59" s="13"/>
      <c r="W59" s="13"/>
      <c r="X59" s="13"/>
      <c r="Y59" s="13"/>
      <c r="Z59" s="13"/>
    </row>
    <row r="60" ht="15.75" customHeight="1">
      <c r="A60" s="13"/>
      <c r="B60" s="48"/>
      <c r="C60" s="13"/>
      <c r="D60" s="13"/>
      <c r="E60" s="48"/>
      <c r="F60" s="46"/>
      <c r="G60" s="13"/>
      <c r="H60" s="13"/>
      <c r="I60" s="13"/>
      <c r="J60" s="13"/>
      <c r="K60" s="13"/>
      <c r="L60" s="13"/>
      <c r="M60" s="13"/>
      <c r="N60" s="13"/>
      <c r="O60" s="13"/>
      <c r="P60" s="13"/>
      <c r="Q60" s="13"/>
      <c r="R60" s="13"/>
      <c r="S60" s="13"/>
      <c r="T60" s="13"/>
      <c r="U60" s="13"/>
      <c r="V60" s="13"/>
      <c r="W60" s="13"/>
      <c r="X60" s="13"/>
      <c r="Y60" s="13"/>
      <c r="Z60" s="13"/>
    </row>
    <row r="61" ht="15.75" customHeight="1">
      <c r="A61" s="13"/>
      <c r="B61" s="48"/>
      <c r="C61" s="13"/>
      <c r="D61" s="13"/>
      <c r="E61" s="48"/>
      <c r="F61" s="46"/>
      <c r="G61" s="13"/>
      <c r="H61" s="13"/>
      <c r="I61" s="13"/>
      <c r="J61" s="13"/>
      <c r="K61" s="13"/>
      <c r="L61" s="13"/>
      <c r="M61" s="13"/>
      <c r="N61" s="13"/>
      <c r="O61" s="13"/>
      <c r="P61" s="13"/>
      <c r="Q61" s="13"/>
      <c r="R61" s="13"/>
      <c r="S61" s="13"/>
      <c r="T61" s="13"/>
      <c r="U61" s="13"/>
      <c r="V61" s="13"/>
      <c r="W61" s="13"/>
      <c r="X61" s="13"/>
      <c r="Y61" s="13"/>
      <c r="Z61" s="13"/>
    </row>
    <row r="62" ht="15.75" customHeight="1">
      <c r="A62" s="13"/>
      <c r="B62" s="48"/>
      <c r="C62" s="13"/>
      <c r="D62" s="13"/>
      <c r="E62" s="48"/>
      <c r="F62" s="46"/>
      <c r="G62" s="13"/>
      <c r="H62" s="13"/>
      <c r="I62" s="13"/>
      <c r="J62" s="13"/>
      <c r="K62" s="13"/>
      <c r="L62" s="13"/>
      <c r="M62" s="13"/>
      <c r="N62" s="13"/>
      <c r="O62" s="13"/>
      <c r="P62" s="13"/>
      <c r="Q62" s="13"/>
      <c r="R62" s="13"/>
      <c r="S62" s="13"/>
      <c r="T62" s="13"/>
      <c r="U62" s="13"/>
      <c r="V62" s="13"/>
      <c r="W62" s="13"/>
      <c r="X62" s="13"/>
      <c r="Y62" s="13"/>
      <c r="Z62" s="13"/>
    </row>
    <row r="63" ht="15.75" customHeight="1">
      <c r="A63" s="13"/>
      <c r="B63" s="48"/>
      <c r="C63" s="13"/>
      <c r="D63" s="13"/>
      <c r="E63" s="48"/>
      <c r="F63" s="46"/>
      <c r="G63" s="13"/>
      <c r="H63" s="13"/>
      <c r="I63" s="13"/>
      <c r="J63" s="13"/>
      <c r="K63" s="13"/>
      <c r="L63" s="13"/>
      <c r="M63" s="13"/>
      <c r="N63" s="13"/>
      <c r="O63" s="13"/>
      <c r="P63" s="13"/>
      <c r="Q63" s="13"/>
      <c r="R63" s="13"/>
      <c r="S63" s="13"/>
      <c r="T63" s="13"/>
      <c r="U63" s="13"/>
      <c r="V63" s="13"/>
      <c r="W63" s="13"/>
      <c r="X63" s="13"/>
      <c r="Y63" s="13"/>
      <c r="Z63" s="13"/>
    </row>
    <row r="64" ht="15.75" customHeight="1">
      <c r="A64" s="13"/>
      <c r="B64" s="48"/>
      <c r="C64" s="13"/>
      <c r="D64" s="13"/>
      <c r="E64" s="48"/>
      <c r="F64" s="46"/>
      <c r="G64" s="13"/>
      <c r="H64" s="13"/>
      <c r="I64" s="13"/>
      <c r="J64" s="13"/>
      <c r="K64" s="13"/>
      <c r="L64" s="13"/>
      <c r="M64" s="13"/>
      <c r="N64" s="13"/>
      <c r="O64" s="13"/>
      <c r="P64" s="13"/>
      <c r="Q64" s="13"/>
      <c r="R64" s="13"/>
      <c r="S64" s="13"/>
      <c r="T64" s="13"/>
      <c r="U64" s="13"/>
      <c r="V64" s="13"/>
      <c r="W64" s="13"/>
      <c r="X64" s="13"/>
      <c r="Y64" s="13"/>
      <c r="Z64" s="13"/>
    </row>
    <row r="65" ht="15.75" customHeight="1">
      <c r="A65" s="13"/>
      <c r="B65" s="48"/>
      <c r="C65" s="13"/>
      <c r="D65" s="13"/>
      <c r="E65" s="48"/>
      <c r="F65" s="46"/>
      <c r="G65" s="13"/>
      <c r="H65" s="13"/>
      <c r="I65" s="13"/>
      <c r="J65" s="13"/>
      <c r="K65" s="13"/>
      <c r="L65" s="13"/>
      <c r="M65" s="13"/>
      <c r="N65" s="13"/>
      <c r="O65" s="13"/>
      <c r="P65" s="13"/>
      <c r="Q65" s="13"/>
      <c r="R65" s="13"/>
      <c r="S65" s="13"/>
      <c r="T65" s="13"/>
      <c r="U65" s="13"/>
      <c r="V65" s="13"/>
      <c r="W65" s="13"/>
      <c r="X65" s="13"/>
      <c r="Y65" s="13"/>
      <c r="Z65" s="13"/>
    </row>
    <row r="66" ht="15.75" customHeight="1">
      <c r="A66" s="13"/>
      <c r="B66" s="48"/>
      <c r="C66" s="13"/>
      <c r="D66" s="13"/>
      <c r="E66" s="48"/>
      <c r="F66" s="46"/>
      <c r="G66" s="13"/>
      <c r="H66" s="13"/>
      <c r="I66" s="13"/>
      <c r="J66" s="13"/>
      <c r="K66" s="13"/>
      <c r="L66" s="13"/>
      <c r="M66" s="13"/>
      <c r="N66" s="13"/>
      <c r="O66" s="13"/>
      <c r="P66" s="13"/>
      <c r="Q66" s="13"/>
      <c r="R66" s="13"/>
      <c r="S66" s="13"/>
      <c r="T66" s="13"/>
      <c r="U66" s="13"/>
      <c r="V66" s="13"/>
      <c r="W66" s="13"/>
      <c r="X66" s="13"/>
      <c r="Y66" s="13"/>
      <c r="Z66" s="13"/>
    </row>
    <row r="67" ht="15.75" customHeight="1">
      <c r="A67" s="13"/>
      <c r="B67" s="48"/>
      <c r="C67" s="13"/>
      <c r="D67" s="13"/>
      <c r="E67" s="48"/>
      <c r="F67" s="46"/>
      <c r="G67" s="13"/>
      <c r="H67" s="13"/>
      <c r="I67" s="13"/>
      <c r="J67" s="13"/>
      <c r="K67" s="13"/>
      <c r="L67" s="13"/>
      <c r="M67" s="13"/>
      <c r="N67" s="13"/>
      <c r="O67" s="13"/>
      <c r="P67" s="13"/>
      <c r="Q67" s="13"/>
      <c r="R67" s="13"/>
      <c r="S67" s="13"/>
      <c r="T67" s="13"/>
      <c r="U67" s="13"/>
      <c r="V67" s="13"/>
      <c r="W67" s="13"/>
      <c r="X67" s="13"/>
      <c r="Y67" s="13"/>
      <c r="Z67" s="13"/>
    </row>
    <row r="68" ht="15.75" customHeight="1">
      <c r="A68" s="13"/>
      <c r="B68" s="48"/>
      <c r="C68" s="13"/>
      <c r="D68" s="13"/>
      <c r="E68" s="48"/>
      <c r="F68" s="46"/>
      <c r="G68" s="13"/>
      <c r="H68" s="13"/>
      <c r="I68" s="13"/>
      <c r="J68" s="13"/>
      <c r="K68" s="13"/>
      <c r="L68" s="13"/>
      <c r="M68" s="13"/>
      <c r="N68" s="13"/>
      <c r="O68" s="13"/>
      <c r="P68" s="13"/>
      <c r="Q68" s="13"/>
      <c r="R68" s="13"/>
      <c r="S68" s="13"/>
      <c r="T68" s="13"/>
      <c r="U68" s="13"/>
      <c r="V68" s="13"/>
      <c r="W68" s="13"/>
      <c r="X68" s="13"/>
      <c r="Y68" s="13"/>
      <c r="Z68" s="13"/>
    </row>
    <row r="69" ht="15.75" customHeight="1">
      <c r="A69" s="13"/>
      <c r="B69" s="48"/>
      <c r="C69" s="13"/>
      <c r="D69" s="13"/>
      <c r="E69" s="48"/>
      <c r="F69" s="46"/>
      <c r="G69" s="13"/>
      <c r="H69" s="13"/>
      <c r="I69" s="13"/>
      <c r="J69" s="13"/>
      <c r="K69" s="13"/>
      <c r="L69" s="13"/>
      <c r="M69" s="13"/>
      <c r="N69" s="13"/>
      <c r="O69" s="13"/>
      <c r="P69" s="13"/>
      <c r="Q69" s="13"/>
      <c r="R69" s="13"/>
      <c r="S69" s="13"/>
      <c r="T69" s="13"/>
      <c r="U69" s="13"/>
      <c r="V69" s="13"/>
      <c r="W69" s="13"/>
      <c r="X69" s="13"/>
      <c r="Y69" s="13"/>
      <c r="Z69" s="13"/>
    </row>
    <row r="70" ht="15.75" customHeight="1">
      <c r="A70" s="13"/>
      <c r="B70" s="48"/>
      <c r="C70" s="13"/>
      <c r="D70" s="13"/>
      <c r="E70" s="48"/>
      <c r="F70" s="46"/>
      <c r="G70" s="13"/>
      <c r="H70" s="13"/>
      <c r="I70" s="13"/>
      <c r="J70" s="13"/>
      <c r="K70" s="13"/>
      <c r="L70" s="13"/>
      <c r="M70" s="13"/>
      <c r="N70" s="13"/>
      <c r="O70" s="13"/>
      <c r="P70" s="13"/>
      <c r="Q70" s="13"/>
      <c r="R70" s="13"/>
      <c r="S70" s="13"/>
      <c r="T70" s="13"/>
      <c r="U70" s="13"/>
      <c r="V70" s="13"/>
      <c r="W70" s="13"/>
      <c r="X70" s="13"/>
      <c r="Y70" s="13"/>
      <c r="Z70" s="13"/>
    </row>
    <row r="71" ht="15.75" customHeight="1">
      <c r="A71" s="13"/>
      <c r="B71" s="48"/>
      <c r="C71" s="13"/>
      <c r="D71" s="13"/>
      <c r="E71" s="48"/>
      <c r="F71" s="46"/>
      <c r="G71" s="13"/>
      <c r="H71" s="13"/>
      <c r="I71" s="13"/>
      <c r="J71" s="13"/>
      <c r="K71" s="13"/>
      <c r="L71" s="13"/>
      <c r="M71" s="13"/>
      <c r="N71" s="13"/>
      <c r="O71" s="13"/>
      <c r="P71" s="13"/>
      <c r="Q71" s="13"/>
      <c r="R71" s="13"/>
      <c r="S71" s="13"/>
      <c r="T71" s="13"/>
      <c r="U71" s="13"/>
      <c r="V71" s="13"/>
      <c r="W71" s="13"/>
      <c r="X71" s="13"/>
      <c r="Y71" s="13"/>
      <c r="Z71" s="13"/>
    </row>
    <row r="72" ht="15.75" customHeight="1">
      <c r="A72" s="13"/>
      <c r="B72" s="48"/>
      <c r="C72" s="13"/>
      <c r="D72" s="13"/>
      <c r="E72" s="48"/>
      <c r="F72" s="46"/>
      <c r="G72" s="13"/>
      <c r="H72" s="13"/>
      <c r="I72" s="13"/>
      <c r="J72" s="13"/>
      <c r="K72" s="13"/>
      <c r="L72" s="13"/>
      <c r="M72" s="13"/>
      <c r="N72" s="13"/>
      <c r="O72" s="13"/>
      <c r="P72" s="13"/>
      <c r="Q72" s="13"/>
      <c r="R72" s="13"/>
      <c r="S72" s="13"/>
      <c r="T72" s="13"/>
      <c r="U72" s="13"/>
      <c r="V72" s="13"/>
      <c r="W72" s="13"/>
      <c r="X72" s="13"/>
      <c r="Y72" s="13"/>
      <c r="Z72" s="13"/>
    </row>
    <row r="73" ht="15.75" customHeight="1">
      <c r="A73" s="13"/>
      <c r="B73" s="48"/>
      <c r="C73" s="13"/>
      <c r="D73" s="13"/>
      <c r="E73" s="48"/>
      <c r="F73" s="46"/>
      <c r="G73" s="13"/>
      <c r="H73" s="13"/>
      <c r="I73" s="13"/>
      <c r="J73" s="13"/>
      <c r="K73" s="13"/>
      <c r="L73" s="13"/>
      <c r="M73" s="13"/>
      <c r="N73" s="13"/>
      <c r="O73" s="13"/>
      <c r="P73" s="13"/>
      <c r="Q73" s="13"/>
      <c r="R73" s="13"/>
      <c r="S73" s="13"/>
      <c r="T73" s="13"/>
      <c r="U73" s="13"/>
      <c r="V73" s="13"/>
      <c r="W73" s="13"/>
      <c r="X73" s="13"/>
      <c r="Y73" s="13"/>
      <c r="Z73" s="13"/>
    </row>
    <row r="74" ht="15.75" customHeight="1">
      <c r="A74" s="13"/>
      <c r="B74" s="48"/>
      <c r="C74" s="13"/>
      <c r="D74" s="13"/>
      <c r="E74" s="48"/>
      <c r="F74" s="46"/>
      <c r="G74" s="13"/>
      <c r="H74" s="13"/>
      <c r="I74" s="13"/>
      <c r="J74" s="13"/>
      <c r="K74" s="13"/>
      <c r="L74" s="13"/>
      <c r="M74" s="13"/>
      <c r="N74" s="13"/>
      <c r="O74" s="13"/>
      <c r="P74" s="13"/>
      <c r="Q74" s="13"/>
      <c r="R74" s="13"/>
      <c r="S74" s="13"/>
      <c r="T74" s="13"/>
      <c r="U74" s="13"/>
      <c r="V74" s="13"/>
      <c r="W74" s="13"/>
      <c r="X74" s="13"/>
      <c r="Y74" s="13"/>
      <c r="Z74" s="13"/>
    </row>
    <row r="75" ht="15.75" customHeight="1">
      <c r="A75" s="13"/>
      <c r="B75" s="48"/>
      <c r="C75" s="13"/>
      <c r="D75" s="13"/>
      <c r="E75" s="48"/>
      <c r="F75" s="46"/>
      <c r="G75" s="13"/>
      <c r="H75" s="13"/>
      <c r="I75" s="13"/>
      <c r="J75" s="13"/>
      <c r="K75" s="13"/>
      <c r="L75" s="13"/>
      <c r="M75" s="13"/>
      <c r="N75" s="13"/>
      <c r="O75" s="13"/>
      <c r="P75" s="13"/>
      <c r="Q75" s="13"/>
      <c r="R75" s="13"/>
      <c r="S75" s="13"/>
      <c r="T75" s="13"/>
      <c r="U75" s="13"/>
      <c r="V75" s="13"/>
      <c r="W75" s="13"/>
      <c r="X75" s="13"/>
      <c r="Y75" s="13"/>
      <c r="Z75" s="13"/>
    </row>
    <row r="76" ht="15.75" customHeight="1">
      <c r="A76" s="13"/>
      <c r="B76" s="48"/>
      <c r="C76" s="13"/>
      <c r="D76" s="13"/>
      <c r="E76" s="48"/>
      <c r="F76" s="46"/>
      <c r="G76" s="13"/>
      <c r="H76" s="13"/>
      <c r="I76" s="13"/>
      <c r="J76" s="13"/>
      <c r="K76" s="13"/>
      <c r="L76" s="13"/>
      <c r="M76" s="13"/>
      <c r="N76" s="13"/>
      <c r="O76" s="13"/>
      <c r="P76" s="13"/>
      <c r="Q76" s="13"/>
      <c r="R76" s="13"/>
      <c r="S76" s="13"/>
      <c r="T76" s="13"/>
      <c r="U76" s="13"/>
      <c r="V76" s="13"/>
      <c r="W76" s="13"/>
      <c r="X76" s="13"/>
      <c r="Y76" s="13"/>
      <c r="Z76" s="13"/>
    </row>
    <row r="77" ht="15.75" customHeight="1">
      <c r="A77" s="13"/>
      <c r="B77" s="48"/>
      <c r="C77" s="13"/>
      <c r="D77" s="13"/>
      <c r="E77" s="48"/>
      <c r="F77" s="46"/>
      <c r="G77" s="13"/>
      <c r="H77" s="13"/>
      <c r="I77" s="13"/>
      <c r="J77" s="13"/>
      <c r="K77" s="13"/>
      <c r="L77" s="13"/>
      <c r="M77" s="13"/>
      <c r="N77" s="13"/>
      <c r="O77" s="13"/>
      <c r="P77" s="13"/>
      <c r="Q77" s="13"/>
      <c r="R77" s="13"/>
      <c r="S77" s="13"/>
      <c r="T77" s="13"/>
      <c r="U77" s="13"/>
      <c r="V77" s="13"/>
      <c r="W77" s="13"/>
      <c r="X77" s="13"/>
      <c r="Y77" s="13"/>
      <c r="Z77" s="13"/>
    </row>
    <row r="78" ht="15.75" customHeight="1">
      <c r="A78" s="13"/>
      <c r="B78" s="48"/>
      <c r="C78" s="13"/>
      <c r="D78" s="13"/>
      <c r="E78" s="48"/>
      <c r="F78" s="46"/>
      <c r="G78" s="13"/>
      <c r="H78" s="13"/>
      <c r="I78" s="13"/>
      <c r="J78" s="13"/>
      <c r="K78" s="13"/>
      <c r="L78" s="13"/>
      <c r="M78" s="13"/>
      <c r="N78" s="13"/>
      <c r="O78" s="13"/>
      <c r="P78" s="13"/>
      <c r="Q78" s="13"/>
      <c r="R78" s="13"/>
      <c r="S78" s="13"/>
      <c r="T78" s="13"/>
      <c r="U78" s="13"/>
      <c r="V78" s="13"/>
      <c r="W78" s="13"/>
      <c r="X78" s="13"/>
      <c r="Y78" s="13"/>
      <c r="Z78" s="13"/>
    </row>
    <row r="79" ht="15.75" customHeight="1">
      <c r="A79" s="13"/>
      <c r="B79" s="48"/>
      <c r="C79" s="13"/>
      <c r="D79" s="13"/>
      <c r="E79" s="48"/>
      <c r="F79" s="46"/>
      <c r="G79" s="13"/>
      <c r="H79" s="13"/>
      <c r="I79" s="13"/>
      <c r="J79" s="13"/>
      <c r="K79" s="13"/>
      <c r="L79" s="13"/>
      <c r="M79" s="13"/>
      <c r="N79" s="13"/>
      <c r="O79" s="13"/>
      <c r="P79" s="13"/>
      <c r="Q79" s="13"/>
      <c r="R79" s="13"/>
      <c r="S79" s="13"/>
      <c r="T79" s="13"/>
      <c r="U79" s="13"/>
      <c r="V79" s="13"/>
      <c r="W79" s="13"/>
      <c r="X79" s="13"/>
      <c r="Y79" s="13"/>
      <c r="Z79" s="13"/>
    </row>
    <row r="80" ht="15.75" customHeight="1">
      <c r="A80" s="13"/>
      <c r="B80" s="48"/>
      <c r="C80" s="13"/>
      <c r="D80" s="13"/>
      <c r="E80" s="48"/>
      <c r="F80" s="46"/>
      <c r="G80" s="13"/>
      <c r="H80" s="13"/>
      <c r="I80" s="13"/>
      <c r="J80" s="13"/>
      <c r="K80" s="13"/>
      <c r="L80" s="13"/>
      <c r="M80" s="13"/>
      <c r="N80" s="13"/>
      <c r="O80" s="13"/>
      <c r="P80" s="13"/>
      <c r="Q80" s="13"/>
      <c r="R80" s="13"/>
      <c r="S80" s="13"/>
      <c r="T80" s="13"/>
      <c r="U80" s="13"/>
      <c r="V80" s="13"/>
      <c r="W80" s="13"/>
      <c r="X80" s="13"/>
      <c r="Y80" s="13"/>
      <c r="Z80" s="13"/>
    </row>
    <row r="81" ht="15.75" customHeight="1">
      <c r="A81" s="13"/>
      <c r="B81" s="48"/>
      <c r="C81" s="13"/>
      <c r="D81" s="13"/>
      <c r="E81" s="48"/>
      <c r="F81" s="46"/>
      <c r="G81" s="13"/>
      <c r="H81" s="13"/>
      <c r="I81" s="13"/>
      <c r="J81" s="13"/>
      <c r="K81" s="13"/>
      <c r="L81" s="13"/>
      <c r="M81" s="13"/>
      <c r="N81" s="13"/>
      <c r="O81" s="13"/>
      <c r="P81" s="13"/>
      <c r="Q81" s="13"/>
      <c r="R81" s="13"/>
      <c r="S81" s="13"/>
      <c r="T81" s="13"/>
      <c r="U81" s="13"/>
      <c r="V81" s="13"/>
      <c r="W81" s="13"/>
      <c r="X81" s="13"/>
      <c r="Y81" s="13"/>
      <c r="Z81" s="13"/>
    </row>
    <row r="82" ht="15.75" customHeight="1">
      <c r="A82" s="13"/>
      <c r="B82" s="48"/>
      <c r="C82" s="13"/>
      <c r="D82" s="13"/>
      <c r="E82" s="48"/>
      <c r="F82" s="46"/>
      <c r="G82" s="13"/>
      <c r="H82" s="13"/>
      <c r="I82" s="13"/>
      <c r="J82" s="13"/>
      <c r="K82" s="13"/>
      <c r="L82" s="13"/>
      <c r="M82" s="13"/>
      <c r="N82" s="13"/>
      <c r="O82" s="13"/>
      <c r="P82" s="13"/>
      <c r="Q82" s="13"/>
      <c r="R82" s="13"/>
      <c r="S82" s="13"/>
      <c r="T82" s="13"/>
      <c r="U82" s="13"/>
      <c r="V82" s="13"/>
      <c r="W82" s="13"/>
      <c r="X82" s="13"/>
      <c r="Y82" s="13"/>
      <c r="Z82" s="13"/>
    </row>
    <row r="83" ht="15.75" customHeight="1">
      <c r="A83" s="13"/>
      <c r="B83" s="48"/>
      <c r="C83" s="13"/>
      <c r="D83" s="13"/>
      <c r="E83" s="48"/>
      <c r="F83" s="46"/>
      <c r="G83" s="13"/>
      <c r="H83" s="13"/>
      <c r="I83" s="13"/>
      <c r="J83" s="13"/>
      <c r="K83" s="13"/>
      <c r="L83" s="13"/>
      <c r="M83" s="13"/>
      <c r="N83" s="13"/>
      <c r="O83" s="13"/>
      <c r="P83" s="13"/>
      <c r="Q83" s="13"/>
      <c r="R83" s="13"/>
      <c r="S83" s="13"/>
      <c r="T83" s="13"/>
      <c r="U83" s="13"/>
      <c r="V83" s="13"/>
      <c r="W83" s="13"/>
      <c r="X83" s="13"/>
      <c r="Y83" s="13"/>
      <c r="Z83" s="13"/>
    </row>
    <row r="84" ht="15.75" customHeight="1">
      <c r="A84" s="13"/>
      <c r="B84" s="48"/>
      <c r="C84" s="13"/>
      <c r="D84" s="13"/>
      <c r="E84" s="48"/>
      <c r="F84" s="46"/>
      <c r="G84" s="13"/>
      <c r="H84" s="13"/>
      <c r="I84" s="13"/>
      <c r="J84" s="13"/>
      <c r="K84" s="13"/>
      <c r="L84" s="13"/>
      <c r="M84" s="13"/>
      <c r="N84" s="13"/>
      <c r="O84" s="13"/>
      <c r="P84" s="13"/>
      <c r="Q84" s="13"/>
      <c r="R84" s="13"/>
      <c r="S84" s="13"/>
      <c r="T84" s="13"/>
      <c r="U84" s="13"/>
      <c r="V84" s="13"/>
      <c r="W84" s="13"/>
      <c r="X84" s="13"/>
      <c r="Y84" s="13"/>
      <c r="Z84" s="13"/>
    </row>
    <row r="85" ht="15.75" customHeight="1">
      <c r="A85" s="13"/>
      <c r="B85" s="48"/>
      <c r="C85" s="13"/>
      <c r="D85" s="13"/>
      <c r="E85" s="48"/>
      <c r="F85" s="46"/>
      <c r="G85" s="13"/>
      <c r="H85" s="13"/>
      <c r="I85" s="13"/>
      <c r="J85" s="13"/>
      <c r="K85" s="13"/>
      <c r="L85" s="13"/>
      <c r="M85" s="13"/>
      <c r="N85" s="13"/>
      <c r="O85" s="13"/>
      <c r="P85" s="13"/>
      <c r="Q85" s="13"/>
      <c r="R85" s="13"/>
      <c r="S85" s="13"/>
      <c r="T85" s="13"/>
      <c r="U85" s="13"/>
      <c r="V85" s="13"/>
      <c r="W85" s="13"/>
      <c r="X85" s="13"/>
      <c r="Y85" s="13"/>
      <c r="Z85" s="13"/>
    </row>
    <row r="86" ht="15.75" customHeight="1">
      <c r="A86" s="13"/>
      <c r="B86" s="48"/>
      <c r="C86" s="13"/>
      <c r="D86" s="13"/>
      <c r="E86" s="48"/>
      <c r="F86" s="46"/>
      <c r="G86" s="13"/>
      <c r="H86" s="13"/>
      <c r="I86" s="13"/>
      <c r="J86" s="13"/>
      <c r="K86" s="13"/>
      <c r="L86" s="13"/>
      <c r="M86" s="13"/>
      <c r="N86" s="13"/>
      <c r="O86" s="13"/>
      <c r="P86" s="13"/>
      <c r="Q86" s="13"/>
      <c r="R86" s="13"/>
      <c r="S86" s="13"/>
      <c r="T86" s="13"/>
      <c r="U86" s="13"/>
      <c r="V86" s="13"/>
      <c r="W86" s="13"/>
      <c r="X86" s="13"/>
      <c r="Y86" s="13"/>
      <c r="Z86" s="13"/>
    </row>
    <row r="87" ht="15.75" customHeight="1">
      <c r="A87" s="13"/>
      <c r="B87" s="48"/>
      <c r="C87" s="13"/>
      <c r="D87" s="13"/>
      <c r="E87" s="48"/>
      <c r="F87" s="46"/>
      <c r="G87" s="13"/>
      <c r="H87" s="13"/>
      <c r="I87" s="13"/>
      <c r="J87" s="13"/>
      <c r="K87" s="13"/>
      <c r="L87" s="13"/>
      <c r="M87" s="13"/>
      <c r="N87" s="13"/>
      <c r="O87" s="13"/>
      <c r="P87" s="13"/>
      <c r="Q87" s="13"/>
      <c r="R87" s="13"/>
      <c r="S87" s="13"/>
      <c r="T87" s="13"/>
      <c r="U87" s="13"/>
      <c r="V87" s="13"/>
      <c r="W87" s="13"/>
      <c r="X87" s="13"/>
      <c r="Y87" s="13"/>
      <c r="Z87" s="13"/>
    </row>
    <row r="88" ht="15.75" customHeight="1">
      <c r="A88" s="13"/>
      <c r="B88" s="48"/>
      <c r="C88" s="13"/>
      <c r="D88" s="13"/>
      <c r="E88" s="48"/>
      <c r="F88" s="46"/>
      <c r="G88" s="13"/>
      <c r="H88" s="13"/>
      <c r="I88" s="13"/>
      <c r="J88" s="13"/>
      <c r="K88" s="13"/>
      <c r="L88" s="13"/>
      <c r="M88" s="13"/>
      <c r="N88" s="13"/>
      <c r="O88" s="13"/>
      <c r="P88" s="13"/>
      <c r="Q88" s="13"/>
      <c r="R88" s="13"/>
      <c r="S88" s="13"/>
      <c r="T88" s="13"/>
      <c r="U88" s="13"/>
      <c r="V88" s="13"/>
      <c r="W88" s="13"/>
      <c r="X88" s="13"/>
      <c r="Y88" s="13"/>
      <c r="Z88" s="13"/>
    </row>
    <row r="89" ht="15.75" customHeight="1">
      <c r="A89" s="13"/>
      <c r="B89" s="48"/>
      <c r="C89" s="13"/>
      <c r="D89" s="13"/>
      <c r="E89" s="48"/>
      <c r="F89" s="46"/>
      <c r="G89" s="13"/>
      <c r="H89" s="13"/>
      <c r="I89" s="13"/>
      <c r="J89" s="13"/>
      <c r="K89" s="13"/>
      <c r="L89" s="13"/>
      <c r="M89" s="13"/>
      <c r="N89" s="13"/>
      <c r="O89" s="13"/>
      <c r="P89" s="13"/>
      <c r="Q89" s="13"/>
      <c r="R89" s="13"/>
      <c r="S89" s="13"/>
      <c r="T89" s="13"/>
      <c r="U89" s="13"/>
      <c r="V89" s="13"/>
      <c r="W89" s="13"/>
      <c r="X89" s="13"/>
      <c r="Y89" s="13"/>
      <c r="Z89" s="13"/>
    </row>
    <row r="90" ht="15.75" customHeight="1">
      <c r="A90" s="13"/>
      <c r="B90" s="48"/>
      <c r="C90" s="13"/>
      <c r="D90" s="13"/>
      <c r="E90" s="48"/>
      <c r="F90" s="46"/>
      <c r="G90" s="13"/>
      <c r="H90" s="13"/>
      <c r="I90" s="13"/>
      <c r="J90" s="13"/>
      <c r="K90" s="13"/>
      <c r="L90" s="13"/>
      <c r="M90" s="13"/>
      <c r="N90" s="13"/>
      <c r="O90" s="13"/>
      <c r="P90" s="13"/>
      <c r="Q90" s="13"/>
      <c r="R90" s="13"/>
      <c r="S90" s="13"/>
      <c r="T90" s="13"/>
      <c r="U90" s="13"/>
      <c r="V90" s="13"/>
      <c r="W90" s="13"/>
      <c r="X90" s="13"/>
      <c r="Y90" s="13"/>
      <c r="Z90" s="13"/>
    </row>
    <row r="91" ht="15.75" customHeight="1">
      <c r="A91" s="13"/>
      <c r="B91" s="48"/>
      <c r="C91" s="13"/>
      <c r="D91" s="13"/>
      <c r="E91" s="48"/>
      <c r="F91" s="46"/>
      <c r="G91" s="13"/>
      <c r="H91" s="13"/>
      <c r="I91" s="13"/>
      <c r="J91" s="13"/>
      <c r="K91" s="13"/>
      <c r="L91" s="13"/>
      <c r="M91" s="13"/>
      <c r="N91" s="13"/>
      <c r="O91" s="13"/>
      <c r="P91" s="13"/>
      <c r="Q91" s="13"/>
      <c r="R91" s="13"/>
      <c r="S91" s="13"/>
      <c r="T91" s="13"/>
      <c r="U91" s="13"/>
      <c r="V91" s="13"/>
      <c r="W91" s="13"/>
      <c r="X91" s="13"/>
      <c r="Y91" s="13"/>
      <c r="Z91" s="13"/>
    </row>
    <row r="92" ht="15.75" customHeight="1">
      <c r="A92" s="13"/>
      <c r="B92" s="48"/>
      <c r="C92" s="13"/>
      <c r="D92" s="13"/>
      <c r="E92" s="48"/>
      <c r="F92" s="46"/>
      <c r="G92" s="13"/>
      <c r="H92" s="13"/>
      <c r="I92" s="13"/>
      <c r="J92" s="13"/>
      <c r="K92" s="13"/>
      <c r="L92" s="13"/>
      <c r="M92" s="13"/>
      <c r="N92" s="13"/>
      <c r="O92" s="13"/>
      <c r="P92" s="13"/>
      <c r="Q92" s="13"/>
      <c r="R92" s="13"/>
      <c r="S92" s="13"/>
      <c r="T92" s="13"/>
      <c r="U92" s="13"/>
      <c r="V92" s="13"/>
      <c r="W92" s="13"/>
      <c r="X92" s="13"/>
      <c r="Y92" s="13"/>
      <c r="Z92" s="13"/>
    </row>
    <row r="93" ht="15.75" customHeight="1">
      <c r="A93" s="13"/>
      <c r="B93" s="48"/>
      <c r="C93" s="13"/>
      <c r="D93" s="13"/>
      <c r="E93" s="48"/>
      <c r="F93" s="46"/>
      <c r="G93" s="13"/>
      <c r="H93" s="13"/>
      <c r="I93" s="13"/>
      <c r="J93" s="13"/>
      <c r="K93" s="13"/>
      <c r="L93" s="13"/>
      <c r="M93" s="13"/>
      <c r="N93" s="13"/>
      <c r="O93" s="13"/>
      <c r="P93" s="13"/>
      <c r="Q93" s="13"/>
      <c r="R93" s="13"/>
      <c r="S93" s="13"/>
      <c r="T93" s="13"/>
      <c r="U93" s="13"/>
      <c r="V93" s="13"/>
      <c r="W93" s="13"/>
      <c r="X93" s="13"/>
      <c r="Y93" s="13"/>
      <c r="Z93" s="13"/>
    </row>
    <row r="94" ht="15.75" customHeight="1">
      <c r="A94" s="13"/>
      <c r="B94" s="48"/>
      <c r="C94" s="13"/>
      <c r="D94" s="13"/>
      <c r="E94" s="48"/>
      <c r="F94" s="46"/>
      <c r="G94" s="13"/>
      <c r="H94" s="13"/>
      <c r="I94" s="13"/>
      <c r="J94" s="13"/>
      <c r="K94" s="13"/>
      <c r="L94" s="13"/>
      <c r="M94" s="13"/>
      <c r="N94" s="13"/>
      <c r="O94" s="13"/>
      <c r="P94" s="13"/>
      <c r="Q94" s="13"/>
      <c r="R94" s="13"/>
      <c r="S94" s="13"/>
      <c r="T94" s="13"/>
      <c r="U94" s="13"/>
      <c r="V94" s="13"/>
      <c r="W94" s="13"/>
      <c r="X94" s="13"/>
      <c r="Y94" s="13"/>
      <c r="Z94" s="13"/>
    </row>
    <row r="95" ht="15.75" customHeight="1">
      <c r="A95" s="13"/>
      <c r="B95" s="48"/>
      <c r="C95" s="13"/>
      <c r="D95" s="13"/>
      <c r="E95" s="48"/>
      <c r="F95" s="46"/>
      <c r="G95" s="13"/>
      <c r="H95" s="13"/>
      <c r="I95" s="13"/>
      <c r="J95" s="13"/>
      <c r="K95" s="13"/>
      <c r="L95" s="13"/>
      <c r="M95" s="13"/>
      <c r="N95" s="13"/>
      <c r="O95" s="13"/>
      <c r="P95" s="13"/>
      <c r="Q95" s="13"/>
      <c r="R95" s="13"/>
      <c r="S95" s="13"/>
      <c r="T95" s="13"/>
      <c r="U95" s="13"/>
      <c r="V95" s="13"/>
      <c r="W95" s="13"/>
      <c r="X95" s="13"/>
      <c r="Y95" s="13"/>
      <c r="Z95" s="13"/>
    </row>
    <row r="96" ht="15.75" customHeight="1">
      <c r="A96" s="13"/>
      <c r="B96" s="48"/>
      <c r="C96" s="13"/>
      <c r="D96" s="13"/>
      <c r="E96" s="48"/>
      <c r="F96" s="46"/>
      <c r="G96" s="13"/>
      <c r="H96" s="13"/>
      <c r="I96" s="13"/>
      <c r="J96" s="13"/>
      <c r="K96" s="13"/>
      <c r="L96" s="13"/>
      <c r="M96" s="13"/>
      <c r="N96" s="13"/>
      <c r="O96" s="13"/>
      <c r="P96" s="13"/>
      <c r="Q96" s="13"/>
      <c r="R96" s="13"/>
      <c r="S96" s="13"/>
      <c r="T96" s="13"/>
      <c r="U96" s="13"/>
      <c r="V96" s="13"/>
      <c r="W96" s="13"/>
      <c r="X96" s="13"/>
      <c r="Y96" s="13"/>
      <c r="Z96" s="13"/>
    </row>
    <row r="97" ht="15.75" customHeight="1">
      <c r="A97" s="13"/>
      <c r="B97" s="48"/>
      <c r="C97" s="13"/>
      <c r="D97" s="13"/>
      <c r="E97" s="48"/>
      <c r="F97" s="46"/>
      <c r="G97" s="13"/>
      <c r="H97" s="13"/>
      <c r="I97" s="13"/>
      <c r="J97" s="13"/>
      <c r="K97" s="13"/>
      <c r="L97" s="13"/>
      <c r="M97" s="13"/>
      <c r="N97" s="13"/>
      <c r="O97" s="13"/>
      <c r="P97" s="13"/>
      <c r="Q97" s="13"/>
      <c r="R97" s="13"/>
      <c r="S97" s="13"/>
      <c r="T97" s="13"/>
      <c r="U97" s="13"/>
      <c r="V97" s="13"/>
      <c r="W97" s="13"/>
      <c r="X97" s="13"/>
      <c r="Y97" s="13"/>
      <c r="Z97" s="13"/>
    </row>
    <row r="98" ht="15.75" customHeight="1">
      <c r="A98" s="13"/>
      <c r="B98" s="48"/>
      <c r="C98" s="13"/>
      <c r="D98" s="13"/>
      <c r="E98" s="48"/>
      <c r="F98" s="46"/>
      <c r="G98" s="13"/>
      <c r="H98" s="13"/>
      <c r="I98" s="13"/>
      <c r="J98" s="13"/>
      <c r="K98" s="13"/>
      <c r="L98" s="13"/>
      <c r="M98" s="13"/>
      <c r="N98" s="13"/>
      <c r="O98" s="13"/>
      <c r="P98" s="13"/>
      <c r="Q98" s="13"/>
      <c r="R98" s="13"/>
      <c r="S98" s="13"/>
      <c r="T98" s="13"/>
      <c r="U98" s="13"/>
      <c r="V98" s="13"/>
      <c r="W98" s="13"/>
      <c r="X98" s="13"/>
      <c r="Y98" s="13"/>
      <c r="Z98" s="13"/>
    </row>
    <row r="99" ht="15.75" customHeight="1">
      <c r="A99" s="13"/>
      <c r="B99" s="48"/>
      <c r="C99" s="13"/>
      <c r="D99" s="13"/>
      <c r="E99" s="48"/>
      <c r="F99" s="46"/>
      <c r="G99" s="13"/>
      <c r="H99" s="13"/>
      <c r="I99" s="13"/>
      <c r="J99" s="13"/>
      <c r="K99" s="13"/>
      <c r="L99" s="13"/>
      <c r="M99" s="13"/>
      <c r="N99" s="13"/>
      <c r="O99" s="13"/>
      <c r="P99" s="13"/>
      <c r="Q99" s="13"/>
      <c r="R99" s="13"/>
      <c r="S99" s="13"/>
      <c r="T99" s="13"/>
      <c r="U99" s="13"/>
      <c r="V99" s="13"/>
      <c r="W99" s="13"/>
      <c r="X99" s="13"/>
      <c r="Y99" s="13"/>
      <c r="Z99" s="13"/>
    </row>
    <row r="100" ht="15.75" customHeight="1">
      <c r="A100" s="13"/>
      <c r="B100" s="48"/>
      <c r="C100" s="13"/>
      <c r="D100" s="13"/>
      <c r="E100" s="48"/>
      <c r="F100" s="46"/>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13"/>
      <c r="B101" s="48"/>
      <c r="C101" s="13"/>
      <c r="D101" s="13"/>
      <c r="E101" s="48"/>
      <c r="F101" s="46"/>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13"/>
      <c r="B102" s="48"/>
      <c r="C102" s="13"/>
      <c r="D102" s="13"/>
      <c r="E102" s="48"/>
      <c r="F102" s="46"/>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13"/>
      <c r="B103" s="48"/>
      <c r="C103" s="13"/>
      <c r="D103" s="13"/>
      <c r="E103" s="48"/>
      <c r="F103" s="46"/>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13"/>
      <c r="B104" s="48"/>
      <c r="C104" s="13"/>
      <c r="D104" s="13"/>
      <c r="E104" s="48"/>
      <c r="F104" s="46"/>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13"/>
      <c r="B105" s="48"/>
      <c r="C105" s="13"/>
      <c r="D105" s="13"/>
      <c r="E105" s="48"/>
      <c r="F105" s="46"/>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13"/>
      <c r="B106" s="48"/>
      <c r="C106" s="13"/>
      <c r="D106" s="13"/>
      <c r="E106" s="48"/>
      <c r="F106" s="46"/>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13"/>
      <c r="B107" s="48"/>
      <c r="C107" s="13"/>
      <c r="D107" s="13"/>
      <c r="E107" s="48"/>
      <c r="F107" s="46"/>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13"/>
      <c r="B108" s="48"/>
      <c r="C108" s="13"/>
      <c r="D108" s="13"/>
      <c r="E108" s="48"/>
      <c r="F108" s="46"/>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13"/>
      <c r="B109" s="48"/>
      <c r="C109" s="13"/>
      <c r="D109" s="13"/>
      <c r="E109" s="48"/>
      <c r="F109" s="46"/>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13"/>
      <c r="B110" s="48"/>
      <c r="C110" s="13"/>
      <c r="D110" s="13"/>
      <c r="E110" s="48"/>
      <c r="F110" s="46"/>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13"/>
      <c r="B111" s="48"/>
      <c r="C111" s="13"/>
      <c r="D111" s="13"/>
      <c r="E111" s="48"/>
      <c r="F111" s="46"/>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13"/>
      <c r="B112" s="48"/>
      <c r="C112" s="13"/>
      <c r="D112" s="13"/>
      <c r="E112" s="48"/>
      <c r="F112" s="46"/>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13"/>
      <c r="B113" s="48"/>
      <c r="C113" s="13"/>
      <c r="D113" s="13"/>
      <c r="E113" s="48"/>
      <c r="F113" s="46"/>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13"/>
      <c r="B114" s="48"/>
      <c r="C114" s="13"/>
      <c r="D114" s="13"/>
      <c r="E114" s="48"/>
      <c r="F114" s="46"/>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13"/>
      <c r="B115" s="48"/>
      <c r="C115" s="13"/>
      <c r="D115" s="13"/>
      <c r="E115" s="48"/>
      <c r="F115" s="46"/>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13"/>
      <c r="B116" s="48"/>
      <c r="C116" s="13"/>
      <c r="D116" s="13"/>
      <c r="E116" s="48"/>
      <c r="F116" s="46"/>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13"/>
      <c r="B117" s="48"/>
      <c r="C117" s="13"/>
      <c r="D117" s="13"/>
      <c r="E117" s="48"/>
      <c r="F117" s="46"/>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13"/>
      <c r="B118" s="48"/>
      <c r="C118" s="13"/>
      <c r="D118" s="13"/>
      <c r="E118" s="48"/>
      <c r="F118" s="46"/>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13"/>
      <c r="B119" s="48"/>
      <c r="C119" s="13"/>
      <c r="D119" s="13"/>
      <c r="E119" s="48"/>
      <c r="F119" s="46"/>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13"/>
      <c r="B120" s="48"/>
      <c r="C120" s="13"/>
      <c r="D120" s="13"/>
      <c r="E120" s="48"/>
      <c r="F120" s="46"/>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13"/>
      <c r="B121" s="48"/>
      <c r="C121" s="13"/>
      <c r="D121" s="13"/>
      <c r="E121" s="48"/>
      <c r="F121" s="46"/>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13"/>
      <c r="B122" s="48"/>
      <c r="C122" s="13"/>
      <c r="D122" s="13"/>
      <c r="E122" s="48"/>
      <c r="F122" s="46"/>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13"/>
      <c r="B123" s="48"/>
      <c r="C123" s="13"/>
      <c r="D123" s="13"/>
      <c r="E123" s="48"/>
      <c r="F123" s="46"/>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13"/>
      <c r="B124" s="48"/>
      <c r="C124" s="13"/>
      <c r="D124" s="13"/>
      <c r="E124" s="48"/>
      <c r="F124" s="46"/>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13"/>
      <c r="B125" s="48"/>
      <c r="C125" s="13"/>
      <c r="D125" s="13"/>
      <c r="E125" s="48"/>
      <c r="F125" s="46"/>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13"/>
      <c r="B126" s="48"/>
      <c r="C126" s="13"/>
      <c r="D126" s="13"/>
      <c r="E126" s="48"/>
      <c r="F126" s="46"/>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13"/>
      <c r="B127" s="48"/>
      <c r="C127" s="13"/>
      <c r="D127" s="13"/>
      <c r="E127" s="48"/>
      <c r="F127" s="46"/>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13"/>
      <c r="B128" s="48"/>
      <c r="C128" s="13"/>
      <c r="D128" s="13"/>
      <c r="E128" s="48"/>
      <c r="F128" s="46"/>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13"/>
      <c r="B129" s="48"/>
      <c r="C129" s="13"/>
      <c r="D129" s="13"/>
      <c r="E129" s="48"/>
      <c r="F129" s="46"/>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13"/>
      <c r="B130" s="48"/>
      <c r="C130" s="13"/>
      <c r="D130" s="13"/>
      <c r="E130" s="48"/>
      <c r="F130" s="46"/>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13"/>
      <c r="B131" s="48"/>
      <c r="C131" s="13"/>
      <c r="D131" s="13"/>
      <c r="E131" s="48"/>
      <c r="F131" s="46"/>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13"/>
      <c r="B132" s="48"/>
      <c r="C132" s="13"/>
      <c r="D132" s="13"/>
      <c r="E132" s="48"/>
      <c r="F132" s="46"/>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13"/>
      <c r="B133" s="48"/>
      <c r="C133" s="13"/>
      <c r="D133" s="13"/>
      <c r="E133" s="48"/>
      <c r="F133" s="46"/>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13"/>
      <c r="B134" s="48"/>
      <c r="C134" s="13"/>
      <c r="D134" s="13"/>
      <c r="E134" s="48"/>
      <c r="F134" s="46"/>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13"/>
      <c r="B135" s="48"/>
      <c r="C135" s="13"/>
      <c r="D135" s="13"/>
      <c r="E135" s="48"/>
      <c r="F135" s="46"/>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13"/>
      <c r="B136" s="48"/>
      <c r="C136" s="13"/>
      <c r="D136" s="13"/>
      <c r="E136" s="48"/>
      <c r="F136" s="46"/>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13"/>
      <c r="B137" s="48"/>
      <c r="C137" s="13"/>
      <c r="D137" s="13"/>
      <c r="E137" s="48"/>
      <c r="F137" s="46"/>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13"/>
      <c r="B138" s="48"/>
      <c r="C138" s="13"/>
      <c r="D138" s="13"/>
      <c r="E138" s="48"/>
      <c r="F138" s="46"/>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13"/>
      <c r="B139" s="48"/>
      <c r="C139" s="13"/>
      <c r="D139" s="13"/>
      <c r="E139" s="48"/>
      <c r="F139" s="46"/>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13"/>
      <c r="B140" s="48"/>
      <c r="C140" s="13"/>
      <c r="D140" s="13"/>
      <c r="E140" s="48"/>
      <c r="F140" s="46"/>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13"/>
      <c r="B141" s="48"/>
      <c r="C141" s="13"/>
      <c r="D141" s="13"/>
      <c r="E141" s="48"/>
      <c r="F141" s="46"/>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13"/>
      <c r="B142" s="48"/>
      <c r="C142" s="13"/>
      <c r="D142" s="13"/>
      <c r="E142" s="48"/>
      <c r="F142" s="46"/>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13"/>
      <c r="B143" s="48"/>
      <c r="C143" s="13"/>
      <c r="D143" s="13"/>
      <c r="E143" s="48"/>
      <c r="F143" s="46"/>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13"/>
      <c r="B144" s="48"/>
      <c r="C144" s="13"/>
      <c r="D144" s="13"/>
      <c r="E144" s="48"/>
      <c r="F144" s="46"/>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13"/>
      <c r="B145" s="48"/>
      <c r="C145" s="13"/>
      <c r="D145" s="13"/>
      <c r="E145" s="48"/>
      <c r="F145" s="46"/>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13"/>
      <c r="B146" s="48"/>
      <c r="C146" s="13"/>
      <c r="D146" s="13"/>
      <c r="E146" s="48"/>
      <c r="F146" s="46"/>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13"/>
      <c r="B147" s="48"/>
      <c r="C147" s="13"/>
      <c r="D147" s="13"/>
      <c r="E147" s="48"/>
      <c r="F147" s="46"/>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13"/>
      <c r="B148" s="48"/>
      <c r="C148" s="13"/>
      <c r="D148" s="13"/>
      <c r="E148" s="48"/>
      <c r="F148" s="46"/>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13"/>
      <c r="B149" s="48"/>
      <c r="C149" s="13"/>
      <c r="D149" s="13"/>
      <c r="E149" s="48"/>
      <c r="F149" s="46"/>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13"/>
      <c r="B150" s="48"/>
      <c r="C150" s="13"/>
      <c r="D150" s="13"/>
      <c r="E150" s="48"/>
      <c r="F150" s="46"/>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13"/>
      <c r="B151" s="48"/>
      <c r="C151" s="13"/>
      <c r="D151" s="13"/>
      <c r="E151" s="48"/>
      <c r="F151" s="46"/>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13"/>
      <c r="B152" s="48"/>
      <c r="C152" s="13"/>
      <c r="D152" s="13"/>
      <c r="E152" s="48"/>
      <c r="F152" s="46"/>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13"/>
      <c r="B153" s="48"/>
      <c r="C153" s="13"/>
      <c r="D153" s="13"/>
      <c r="E153" s="48"/>
      <c r="F153" s="46"/>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13"/>
      <c r="B154" s="48"/>
      <c r="C154" s="13"/>
      <c r="D154" s="13"/>
      <c r="E154" s="48"/>
      <c r="F154" s="46"/>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13"/>
      <c r="B155" s="48"/>
      <c r="C155" s="13"/>
      <c r="D155" s="13"/>
      <c r="E155" s="48"/>
      <c r="F155" s="46"/>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13"/>
      <c r="B156" s="48"/>
      <c r="C156" s="13"/>
      <c r="D156" s="13"/>
      <c r="E156" s="48"/>
      <c r="F156" s="46"/>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13"/>
      <c r="B157" s="48"/>
      <c r="C157" s="13"/>
      <c r="D157" s="13"/>
      <c r="E157" s="48"/>
      <c r="F157" s="46"/>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13"/>
      <c r="B158" s="48"/>
      <c r="C158" s="13"/>
      <c r="D158" s="13"/>
      <c r="E158" s="48"/>
      <c r="F158" s="46"/>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13"/>
      <c r="B159" s="48"/>
      <c r="C159" s="13"/>
      <c r="D159" s="13"/>
      <c r="E159" s="48"/>
      <c r="F159" s="46"/>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13"/>
      <c r="B160" s="48"/>
      <c r="C160" s="13"/>
      <c r="D160" s="13"/>
      <c r="E160" s="48"/>
      <c r="F160" s="46"/>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13"/>
      <c r="B161" s="48"/>
      <c r="C161" s="13"/>
      <c r="D161" s="13"/>
      <c r="E161" s="48"/>
      <c r="F161" s="46"/>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13"/>
      <c r="B162" s="48"/>
      <c r="C162" s="13"/>
      <c r="D162" s="13"/>
      <c r="E162" s="48"/>
      <c r="F162" s="46"/>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13"/>
      <c r="B163" s="48"/>
      <c r="C163" s="13"/>
      <c r="D163" s="13"/>
      <c r="E163" s="48"/>
      <c r="F163" s="46"/>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13"/>
      <c r="B164" s="48"/>
      <c r="C164" s="13"/>
      <c r="D164" s="13"/>
      <c r="E164" s="48"/>
      <c r="F164" s="46"/>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13"/>
      <c r="B165" s="48"/>
      <c r="C165" s="13"/>
      <c r="D165" s="13"/>
      <c r="E165" s="48"/>
      <c r="F165" s="46"/>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13"/>
      <c r="B166" s="48"/>
      <c r="C166" s="13"/>
      <c r="D166" s="13"/>
      <c r="E166" s="48"/>
      <c r="F166" s="46"/>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13"/>
      <c r="B167" s="48"/>
      <c r="C167" s="13"/>
      <c r="D167" s="13"/>
      <c r="E167" s="48"/>
      <c r="F167" s="46"/>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13"/>
      <c r="B168" s="48"/>
      <c r="C168" s="13"/>
      <c r="D168" s="13"/>
      <c r="E168" s="48"/>
      <c r="F168" s="46"/>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13"/>
      <c r="B169" s="48"/>
      <c r="C169" s="13"/>
      <c r="D169" s="13"/>
      <c r="E169" s="48"/>
      <c r="F169" s="46"/>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13"/>
      <c r="B170" s="48"/>
      <c r="C170" s="13"/>
      <c r="D170" s="13"/>
      <c r="E170" s="48"/>
      <c r="F170" s="46"/>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13"/>
      <c r="B171" s="48"/>
      <c r="C171" s="13"/>
      <c r="D171" s="13"/>
      <c r="E171" s="48"/>
      <c r="F171" s="46"/>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13"/>
      <c r="B172" s="48"/>
      <c r="C172" s="13"/>
      <c r="D172" s="13"/>
      <c r="E172" s="48"/>
      <c r="F172" s="46"/>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13"/>
      <c r="B173" s="48"/>
      <c r="C173" s="13"/>
      <c r="D173" s="13"/>
      <c r="E173" s="48"/>
      <c r="F173" s="46"/>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13"/>
      <c r="B174" s="48"/>
      <c r="C174" s="13"/>
      <c r="D174" s="13"/>
      <c r="E174" s="48"/>
      <c r="F174" s="46"/>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13"/>
      <c r="B175" s="48"/>
      <c r="C175" s="13"/>
      <c r="D175" s="13"/>
      <c r="E175" s="48"/>
      <c r="F175" s="46"/>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13"/>
      <c r="B176" s="48"/>
      <c r="C176" s="13"/>
      <c r="D176" s="13"/>
      <c r="E176" s="48"/>
      <c r="F176" s="46"/>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13"/>
      <c r="B177" s="48"/>
      <c r="C177" s="13"/>
      <c r="D177" s="13"/>
      <c r="E177" s="48"/>
      <c r="F177" s="46"/>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13"/>
      <c r="B178" s="48"/>
      <c r="C178" s="13"/>
      <c r="D178" s="13"/>
      <c r="E178" s="48"/>
      <c r="F178" s="46"/>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13"/>
      <c r="B179" s="48"/>
      <c r="C179" s="13"/>
      <c r="D179" s="13"/>
      <c r="E179" s="48"/>
      <c r="F179" s="46"/>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13"/>
      <c r="B180" s="48"/>
      <c r="C180" s="13"/>
      <c r="D180" s="13"/>
      <c r="E180" s="48"/>
      <c r="F180" s="46"/>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13"/>
      <c r="B181" s="48"/>
      <c r="C181" s="13"/>
      <c r="D181" s="13"/>
      <c r="E181" s="48"/>
      <c r="F181" s="46"/>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13"/>
      <c r="B182" s="48"/>
      <c r="C182" s="13"/>
      <c r="D182" s="13"/>
      <c r="E182" s="48"/>
      <c r="F182" s="46"/>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13"/>
      <c r="B183" s="48"/>
      <c r="C183" s="13"/>
      <c r="D183" s="13"/>
      <c r="E183" s="48"/>
      <c r="F183" s="46"/>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13"/>
      <c r="B184" s="48"/>
      <c r="C184" s="13"/>
      <c r="D184" s="13"/>
      <c r="E184" s="48"/>
      <c r="F184" s="46"/>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13"/>
      <c r="B185" s="48"/>
      <c r="C185" s="13"/>
      <c r="D185" s="13"/>
      <c r="E185" s="48"/>
      <c r="F185" s="46"/>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13"/>
      <c r="B186" s="48"/>
      <c r="C186" s="13"/>
      <c r="D186" s="13"/>
      <c r="E186" s="48"/>
      <c r="F186" s="46"/>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13"/>
      <c r="B187" s="48"/>
      <c r="C187" s="13"/>
      <c r="D187" s="13"/>
      <c r="E187" s="48"/>
      <c r="F187" s="46"/>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13"/>
      <c r="B188" s="48"/>
      <c r="C188" s="13"/>
      <c r="D188" s="13"/>
      <c r="E188" s="48"/>
      <c r="F188" s="46"/>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13"/>
      <c r="B189" s="48"/>
      <c r="C189" s="13"/>
      <c r="D189" s="13"/>
      <c r="E189" s="48"/>
      <c r="F189" s="46"/>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13"/>
      <c r="B190" s="48"/>
      <c r="C190" s="13"/>
      <c r="D190" s="13"/>
      <c r="E190" s="48"/>
      <c r="F190" s="46"/>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13"/>
      <c r="B191" s="48"/>
      <c r="C191" s="13"/>
      <c r="D191" s="13"/>
      <c r="E191" s="48"/>
      <c r="F191" s="46"/>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13"/>
      <c r="B192" s="48"/>
      <c r="C192" s="13"/>
      <c r="D192" s="13"/>
      <c r="E192" s="48"/>
      <c r="F192" s="46"/>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13"/>
      <c r="B193" s="48"/>
      <c r="C193" s="13"/>
      <c r="D193" s="13"/>
      <c r="E193" s="48"/>
      <c r="F193" s="46"/>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13"/>
      <c r="B194" s="48"/>
      <c r="C194" s="13"/>
      <c r="D194" s="13"/>
      <c r="E194" s="48"/>
      <c r="F194" s="46"/>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13"/>
      <c r="B195" s="48"/>
      <c r="C195" s="13"/>
      <c r="D195" s="13"/>
      <c r="E195" s="48"/>
      <c r="F195" s="46"/>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13"/>
      <c r="B196" s="48"/>
      <c r="C196" s="13"/>
      <c r="D196" s="13"/>
      <c r="E196" s="48"/>
      <c r="F196" s="46"/>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13"/>
      <c r="B197" s="48"/>
      <c r="C197" s="13"/>
      <c r="D197" s="13"/>
      <c r="E197" s="48"/>
      <c r="F197" s="46"/>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13"/>
      <c r="B198" s="48"/>
      <c r="C198" s="13"/>
      <c r="D198" s="13"/>
      <c r="E198" s="48"/>
      <c r="F198" s="46"/>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13"/>
      <c r="B199" s="48"/>
      <c r="C199" s="13"/>
      <c r="D199" s="13"/>
      <c r="E199" s="48"/>
      <c r="F199" s="46"/>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13"/>
      <c r="B200" s="48"/>
      <c r="C200" s="13"/>
      <c r="D200" s="13"/>
      <c r="E200" s="48"/>
      <c r="F200" s="46"/>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13"/>
      <c r="B201" s="48"/>
      <c r="C201" s="13"/>
      <c r="D201" s="13"/>
      <c r="E201" s="48"/>
      <c r="F201" s="46"/>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13"/>
      <c r="B202" s="48"/>
      <c r="C202" s="13"/>
      <c r="D202" s="13"/>
      <c r="E202" s="48"/>
      <c r="F202" s="46"/>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13"/>
      <c r="B203" s="48"/>
      <c r="C203" s="13"/>
      <c r="D203" s="13"/>
      <c r="E203" s="48"/>
      <c r="F203" s="46"/>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13"/>
      <c r="B204" s="48"/>
      <c r="C204" s="13"/>
      <c r="D204" s="13"/>
      <c r="E204" s="48"/>
      <c r="F204" s="46"/>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13"/>
      <c r="B205" s="48"/>
      <c r="C205" s="13"/>
      <c r="D205" s="13"/>
      <c r="E205" s="48"/>
      <c r="F205" s="46"/>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13"/>
      <c r="B206" s="48"/>
      <c r="C206" s="13"/>
      <c r="D206" s="13"/>
      <c r="E206" s="48"/>
      <c r="F206" s="46"/>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13"/>
      <c r="B207" s="48"/>
      <c r="C207" s="13"/>
      <c r="D207" s="13"/>
      <c r="E207" s="48"/>
      <c r="F207" s="46"/>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13"/>
      <c r="B208" s="48"/>
      <c r="C208" s="13"/>
      <c r="D208" s="13"/>
      <c r="E208" s="48"/>
      <c r="F208" s="46"/>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13"/>
      <c r="B209" s="48"/>
      <c r="C209" s="13"/>
      <c r="D209" s="13"/>
      <c r="E209" s="48"/>
      <c r="F209" s="46"/>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13"/>
      <c r="B210" s="48"/>
      <c r="C210" s="13"/>
      <c r="D210" s="13"/>
      <c r="E210" s="48"/>
      <c r="F210" s="46"/>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13"/>
      <c r="B211" s="48"/>
      <c r="C211" s="13"/>
      <c r="D211" s="13"/>
      <c r="E211" s="48"/>
      <c r="F211" s="46"/>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13"/>
      <c r="B212" s="48"/>
      <c r="C212" s="13"/>
      <c r="D212" s="13"/>
      <c r="E212" s="48"/>
      <c r="F212" s="46"/>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13"/>
      <c r="B213" s="48"/>
      <c r="C213" s="13"/>
      <c r="D213" s="13"/>
      <c r="E213" s="48"/>
      <c r="F213" s="46"/>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13"/>
      <c r="B214" s="48"/>
      <c r="C214" s="13"/>
      <c r="D214" s="13"/>
      <c r="E214" s="48"/>
      <c r="F214" s="46"/>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13"/>
      <c r="B215" s="48"/>
      <c r="C215" s="13"/>
      <c r="D215" s="13"/>
      <c r="E215" s="48"/>
      <c r="F215" s="46"/>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13"/>
      <c r="B216" s="48"/>
      <c r="C216" s="13"/>
      <c r="D216" s="13"/>
      <c r="E216" s="48"/>
      <c r="F216" s="46"/>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13"/>
      <c r="B217" s="48"/>
      <c r="C217" s="13"/>
      <c r="D217" s="13"/>
      <c r="E217" s="48"/>
      <c r="F217" s="46"/>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13"/>
      <c r="B218" s="48"/>
      <c r="C218" s="13"/>
      <c r="D218" s="13"/>
      <c r="E218" s="48"/>
      <c r="F218" s="46"/>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13"/>
      <c r="B219" s="48"/>
      <c r="C219" s="13"/>
      <c r="D219" s="13"/>
      <c r="E219" s="48"/>
      <c r="F219" s="46"/>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13"/>
      <c r="B220" s="48"/>
      <c r="C220" s="13"/>
      <c r="D220" s="13"/>
      <c r="E220" s="48"/>
      <c r="F220" s="46"/>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13"/>
      <c r="B221" s="48"/>
      <c r="C221" s="13"/>
      <c r="D221" s="13"/>
      <c r="E221" s="48"/>
      <c r="F221" s="46"/>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13"/>
      <c r="B222" s="48"/>
      <c r="C222" s="13"/>
      <c r="D222" s="13"/>
      <c r="E222" s="48"/>
      <c r="F222" s="46"/>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13"/>
      <c r="B223" s="48"/>
      <c r="C223" s="13"/>
      <c r="D223" s="13"/>
      <c r="E223" s="48"/>
      <c r="F223" s="46"/>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13"/>
      <c r="B224" s="48"/>
      <c r="C224" s="13"/>
      <c r="D224" s="13"/>
      <c r="E224" s="48"/>
      <c r="F224" s="46"/>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13"/>
      <c r="B225" s="48"/>
      <c r="C225" s="13"/>
      <c r="D225" s="13"/>
      <c r="E225" s="48"/>
      <c r="F225" s="46"/>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13"/>
      <c r="B226" s="48"/>
      <c r="C226" s="13"/>
      <c r="D226" s="13"/>
      <c r="E226" s="48"/>
      <c r="F226" s="46"/>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13"/>
      <c r="B227" s="48"/>
      <c r="C227" s="13"/>
      <c r="D227" s="13"/>
      <c r="E227" s="48"/>
      <c r="F227" s="46"/>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13"/>
      <c r="B228" s="48"/>
      <c r="C228" s="13"/>
      <c r="D228" s="13"/>
      <c r="E228" s="48"/>
      <c r="F228" s="46"/>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13"/>
      <c r="B229" s="48"/>
      <c r="C229" s="13"/>
      <c r="D229" s="13"/>
      <c r="E229" s="48"/>
      <c r="F229" s="46"/>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13"/>
      <c r="B230" s="48"/>
      <c r="C230" s="13"/>
      <c r="D230" s="13"/>
      <c r="E230" s="48"/>
      <c r="F230" s="46"/>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13"/>
      <c r="B231" s="48"/>
      <c r="C231" s="13"/>
      <c r="D231" s="13"/>
      <c r="E231" s="48"/>
      <c r="F231" s="46"/>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13"/>
      <c r="B232" s="48"/>
      <c r="C232" s="13"/>
      <c r="D232" s="13"/>
      <c r="E232" s="48"/>
      <c r="F232" s="46"/>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13"/>
      <c r="B233" s="48"/>
      <c r="C233" s="13"/>
      <c r="D233" s="13"/>
      <c r="E233" s="48"/>
      <c r="F233" s="46"/>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13"/>
      <c r="B234" s="48"/>
      <c r="C234" s="13"/>
      <c r="D234" s="13"/>
      <c r="E234" s="48"/>
      <c r="F234" s="46"/>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13"/>
      <c r="B235" s="48"/>
      <c r="C235" s="13"/>
      <c r="D235" s="13"/>
      <c r="E235" s="48"/>
      <c r="F235" s="46"/>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13"/>
      <c r="B236" s="48"/>
      <c r="C236" s="13"/>
      <c r="D236" s="13"/>
      <c r="E236" s="48"/>
      <c r="F236" s="46"/>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13"/>
      <c r="B237" s="48"/>
      <c r="C237" s="13"/>
      <c r="D237" s="13"/>
      <c r="E237" s="48"/>
      <c r="F237" s="46"/>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13"/>
      <c r="B238" s="48"/>
      <c r="C238" s="13"/>
      <c r="D238" s="13"/>
      <c r="E238" s="48"/>
      <c r="F238" s="46"/>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13"/>
      <c r="B239" s="48"/>
      <c r="C239" s="13"/>
      <c r="D239" s="13"/>
      <c r="E239" s="48"/>
      <c r="F239" s="46"/>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13"/>
      <c r="B240" s="48"/>
      <c r="C240" s="13"/>
      <c r="D240" s="13"/>
      <c r="E240" s="48"/>
      <c r="F240" s="46"/>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13"/>
      <c r="B241" s="48"/>
      <c r="C241" s="13"/>
      <c r="D241" s="13"/>
      <c r="E241" s="48"/>
      <c r="F241" s="46"/>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13"/>
      <c r="B242" s="48"/>
      <c r="C242" s="13"/>
      <c r="D242" s="13"/>
      <c r="E242" s="48"/>
      <c r="F242" s="46"/>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13"/>
      <c r="B243" s="48"/>
      <c r="C243" s="13"/>
      <c r="D243" s="13"/>
      <c r="E243" s="48"/>
      <c r="F243" s="46"/>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13"/>
      <c r="B244" s="48"/>
      <c r="C244" s="13"/>
      <c r="D244" s="13"/>
      <c r="E244" s="48"/>
      <c r="F244" s="46"/>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13"/>
      <c r="B245" s="48"/>
      <c r="C245" s="13"/>
      <c r="D245" s="13"/>
      <c r="E245" s="48"/>
      <c r="F245" s="46"/>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13"/>
      <c r="B246" s="48"/>
      <c r="C246" s="13"/>
      <c r="D246" s="13"/>
      <c r="E246" s="48"/>
      <c r="F246" s="46"/>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13"/>
      <c r="B247" s="48"/>
      <c r="C247" s="13"/>
      <c r="D247" s="13"/>
      <c r="E247" s="48"/>
      <c r="F247" s="46"/>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13"/>
      <c r="B248" s="48"/>
      <c r="C248" s="13"/>
      <c r="D248" s="13"/>
      <c r="E248" s="48"/>
      <c r="F248" s="46"/>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13"/>
      <c r="B249" s="48"/>
      <c r="C249" s="13"/>
      <c r="D249" s="13"/>
      <c r="E249" s="48"/>
      <c r="F249" s="46"/>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13"/>
      <c r="B250" s="48"/>
      <c r="C250" s="13"/>
      <c r="D250" s="13"/>
      <c r="E250" s="48"/>
      <c r="F250" s="46"/>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13"/>
      <c r="B251" s="48"/>
      <c r="C251" s="13"/>
      <c r="D251" s="13"/>
      <c r="E251" s="48"/>
      <c r="F251" s="46"/>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13"/>
      <c r="B252" s="48"/>
      <c r="C252" s="13"/>
      <c r="D252" s="13"/>
      <c r="E252" s="48"/>
      <c r="F252" s="46"/>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13"/>
      <c r="B253" s="48"/>
      <c r="C253" s="13"/>
      <c r="D253" s="13"/>
      <c r="E253" s="48"/>
      <c r="F253" s="46"/>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13"/>
      <c r="B254" s="48"/>
      <c r="C254" s="13"/>
      <c r="D254" s="13"/>
      <c r="E254" s="48"/>
      <c r="F254" s="46"/>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13"/>
      <c r="B255" s="48"/>
      <c r="C255" s="13"/>
      <c r="D255" s="13"/>
      <c r="E255" s="48"/>
      <c r="F255" s="46"/>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13"/>
      <c r="B256" s="48"/>
      <c r="C256" s="13"/>
      <c r="D256" s="13"/>
      <c r="E256" s="48"/>
      <c r="F256" s="46"/>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13"/>
      <c r="B257" s="48"/>
      <c r="C257" s="13"/>
      <c r="D257" s="13"/>
      <c r="E257" s="48"/>
      <c r="F257" s="46"/>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13"/>
      <c r="B258" s="48"/>
      <c r="C258" s="13"/>
      <c r="D258" s="13"/>
      <c r="E258" s="48"/>
      <c r="F258" s="46"/>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13"/>
      <c r="B259" s="48"/>
      <c r="C259" s="13"/>
      <c r="D259" s="13"/>
      <c r="E259" s="48"/>
      <c r="F259" s="46"/>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13"/>
      <c r="B260" s="48"/>
      <c r="C260" s="13"/>
      <c r="D260" s="13"/>
      <c r="E260" s="48"/>
      <c r="F260" s="46"/>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13"/>
      <c r="B261" s="48"/>
      <c r="C261" s="13"/>
      <c r="D261" s="13"/>
      <c r="E261" s="48"/>
      <c r="F261" s="46"/>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13"/>
      <c r="B262" s="48"/>
      <c r="C262" s="13"/>
      <c r="D262" s="13"/>
      <c r="E262" s="48"/>
      <c r="F262" s="46"/>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13"/>
      <c r="B263" s="48"/>
      <c r="C263" s="13"/>
      <c r="D263" s="13"/>
      <c r="E263" s="48"/>
      <c r="F263" s="46"/>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13"/>
      <c r="B264" s="48"/>
      <c r="C264" s="13"/>
      <c r="D264" s="13"/>
      <c r="E264" s="48"/>
      <c r="F264" s="46"/>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13"/>
      <c r="B265" s="48"/>
      <c r="C265" s="13"/>
      <c r="D265" s="13"/>
      <c r="E265" s="48"/>
      <c r="F265" s="46"/>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13"/>
      <c r="B266" s="48"/>
      <c r="C266" s="13"/>
      <c r="D266" s="13"/>
      <c r="E266" s="48"/>
      <c r="F266" s="46"/>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13"/>
      <c r="B267" s="48"/>
      <c r="C267" s="13"/>
      <c r="D267" s="13"/>
      <c r="E267" s="48"/>
      <c r="F267" s="46"/>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13"/>
      <c r="B268" s="48"/>
      <c r="C268" s="13"/>
      <c r="D268" s="13"/>
      <c r="E268" s="48"/>
      <c r="F268" s="46"/>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13"/>
      <c r="B269" s="48"/>
      <c r="C269" s="13"/>
      <c r="D269" s="13"/>
      <c r="E269" s="48"/>
      <c r="F269" s="46"/>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13"/>
      <c r="B270" s="48"/>
      <c r="C270" s="13"/>
      <c r="D270" s="13"/>
      <c r="E270" s="48"/>
      <c r="F270" s="46"/>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13"/>
      <c r="B271" s="48"/>
      <c r="C271" s="13"/>
      <c r="D271" s="13"/>
      <c r="E271" s="48"/>
      <c r="F271" s="46"/>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13"/>
      <c r="B272" s="48"/>
      <c r="C272" s="13"/>
      <c r="D272" s="13"/>
      <c r="E272" s="48"/>
      <c r="F272" s="46"/>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13"/>
      <c r="B273" s="48"/>
      <c r="C273" s="13"/>
      <c r="D273" s="13"/>
      <c r="E273" s="48"/>
      <c r="F273" s="46"/>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13"/>
      <c r="B274" s="48"/>
      <c r="C274" s="13"/>
      <c r="D274" s="13"/>
      <c r="E274" s="48"/>
      <c r="F274" s="46"/>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13"/>
      <c r="B275" s="48"/>
      <c r="C275" s="13"/>
      <c r="D275" s="13"/>
      <c r="E275" s="48"/>
      <c r="F275" s="46"/>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13"/>
      <c r="B276" s="48"/>
      <c r="C276" s="13"/>
      <c r="D276" s="13"/>
      <c r="E276" s="48"/>
      <c r="F276" s="46"/>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13"/>
      <c r="B277" s="48"/>
      <c r="C277" s="13"/>
      <c r="D277" s="13"/>
      <c r="E277" s="48"/>
      <c r="F277" s="46"/>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13"/>
      <c r="B278" s="48"/>
      <c r="C278" s="13"/>
      <c r="D278" s="13"/>
      <c r="E278" s="48"/>
      <c r="F278" s="46"/>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13"/>
      <c r="B279" s="48"/>
      <c r="C279" s="13"/>
      <c r="D279" s="13"/>
      <c r="E279" s="48"/>
      <c r="F279" s="46"/>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13"/>
      <c r="B280" s="48"/>
      <c r="C280" s="13"/>
      <c r="D280" s="13"/>
      <c r="E280" s="48"/>
      <c r="F280" s="46"/>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13"/>
      <c r="B281" s="48"/>
      <c r="C281" s="13"/>
      <c r="D281" s="13"/>
      <c r="E281" s="48"/>
      <c r="F281" s="46"/>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13"/>
      <c r="B282" s="48"/>
      <c r="C282" s="13"/>
      <c r="D282" s="13"/>
      <c r="E282" s="48"/>
      <c r="F282" s="46"/>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13"/>
      <c r="B283" s="48"/>
      <c r="C283" s="13"/>
      <c r="D283" s="13"/>
      <c r="E283" s="48"/>
      <c r="F283" s="46"/>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13"/>
      <c r="B284" s="48"/>
      <c r="C284" s="13"/>
      <c r="D284" s="13"/>
      <c r="E284" s="48"/>
      <c r="F284" s="46"/>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13"/>
      <c r="B285" s="48"/>
      <c r="C285" s="13"/>
      <c r="D285" s="13"/>
      <c r="E285" s="48"/>
      <c r="F285" s="46"/>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13"/>
      <c r="B286" s="48"/>
      <c r="C286" s="13"/>
      <c r="D286" s="13"/>
      <c r="E286" s="48"/>
      <c r="F286" s="46"/>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13"/>
      <c r="B287" s="48"/>
      <c r="C287" s="13"/>
      <c r="D287" s="13"/>
      <c r="E287" s="48"/>
      <c r="F287" s="46"/>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13"/>
      <c r="B288" s="48"/>
      <c r="C288" s="13"/>
      <c r="D288" s="13"/>
      <c r="E288" s="48"/>
      <c r="F288" s="46"/>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13"/>
      <c r="B289" s="48"/>
      <c r="C289" s="13"/>
      <c r="D289" s="13"/>
      <c r="E289" s="48"/>
      <c r="F289" s="46"/>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13"/>
      <c r="B290" s="48"/>
      <c r="C290" s="13"/>
      <c r="D290" s="13"/>
      <c r="E290" s="48"/>
      <c r="F290" s="46"/>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13"/>
      <c r="B291" s="48"/>
      <c r="C291" s="13"/>
      <c r="D291" s="13"/>
      <c r="E291" s="48"/>
      <c r="F291" s="46"/>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13"/>
      <c r="B292" s="48"/>
      <c r="C292" s="13"/>
      <c r="D292" s="13"/>
      <c r="E292" s="48"/>
      <c r="F292" s="46"/>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13"/>
      <c r="B293" s="48"/>
      <c r="C293" s="13"/>
      <c r="D293" s="13"/>
      <c r="E293" s="48"/>
      <c r="F293" s="46"/>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13"/>
      <c r="B294" s="48"/>
      <c r="C294" s="13"/>
      <c r="D294" s="13"/>
      <c r="E294" s="48"/>
      <c r="F294" s="46"/>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13"/>
      <c r="B295" s="48"/>
      <c r="C295" s="13"/>
      <c r="D295" s="13"/>
      <c r="E295" s="48"/>
      <c r="F295" s="46"/>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13"/>
      <c r="B296" s="48"/>
      <c r="C296" s="13"/>
      <c r="D296" s="13"/>
      <c r="E296" s="48"/>
      <c r="F296" s="46"/>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13"/>
      <c r="B297" s="48"/>
      <c r="C297" s="13"/>
      <c r="D297" s="13"/>
      <c r="E297" s="48"/>
      <c r="F297" s="46"/>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13"/>
      <c r="B298" s="48"/>
      <c r="C298" s="13"/>
      <c r="D298" s="13"/>
      <c r="E298" s="48"/>
      <c r="F298" s="46"/>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13"/>
      <c r="B299" s="48"/>
      <c r="C299" s="13"/>
      <c r="D299" s="13"/>
      <c r="E299" s="48"/>
      <c r="F299" s="46"/>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13"/>
      <c r="B300" s="48"/>
      <c r="C300" s="13"/>
      <c r="D300" s="13"/>
      <c r="E300" s="48"/>
      <c r="F300" s="46"/>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13"/>
      <c r="B301" s="48"/>
      <c r="C301" s="13"/>
      <c r="D301" s="13"/>
      <c r="E301" s="48"/>
      <c r="F301" s="46"/>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13"/>
      <c r="B302" s="48"/>
      <c r="C302" s="13"/>
      <c r="D302" s="13"/>
      <c r="E302" s="48"/>
      <c r="F302" s="46"/>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13"/>
      <c r="B303" s="48"/>
      <c r="C303" s="13"/>
      <c r="D303" s="13"/>
      <c r="E303" s="48"/>
      <c r="F303" s="46"/>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13"/>
      <c r="B304" s="48"/>
      <c r="C304" s="13"/>
      <c r="D304" s="13"/>
      <c r="E304" s="48"/>
      <c r="F304" s="46"/>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13"/>
      <c r="B305" s="48"/>
      <c r="C305" s="13"/>
      <c r="D305" s="13"/>
      <c r="E305" s="48"/>
      <c r="F305" s="46"/>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13"/>
      <c r="B306" s="48"/>
      <c r="C306" s="13"/>
      <c r="D306" s="13"/>
      <c r="E306" s="48"/>
      <c r="F306" s="46"/>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13"/>
      <c r="B307" s="48"/>
      <c r="C307" s="13"/>
      <c r="D307" s="13"/>
      <c r="E307" s="48"/>
      <c r="F307" s="46"/>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13"/>
      <c r="B308" s="48"/>
      <c r="C308" s="13"/>
      <c r="D308" s="13"/>
      <c r="E308" s="48"/>
      <c r="F308" s="46"/>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13"/>
      <c r="B309" s="48"/>
      <c r="C309" s="13"/>
      <c r="D309" s="13"/>
      <c r="E309" s="48"/>
      <c r="F309" s="46"/>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13"/>
      <c r="B310" s="48"/>
      <c r="C310" s="13"/>
      <c r="D310" s="13"/>
      <c r="E310" s="48"/>
      <c r="F310" s="46"/>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13"/>
      <c r="B311" s="48"/>
      <c r="C311" s="13"/>
      <c r="D311" s="13"/>
      <c r="E311" s="48"/>
      <c r="F311" s="46"/>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13"/>
      <c r="B312" s="48"/>
      <c r="C312" s="13"/>
      <c r="D312" s="13"/>
      <c r="E312" s="48"/>
      <c r="F312" s="46"/>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13"/>
      <c r="B313" s="48"/>
      <c r="C313" s="13"/>
      <c r="D313" s="13"/>
      <c r="E313" s="48"/>
      <c r="F313" s="46"/>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13"/>
      <c r="B314" s="48"/>
      <c r="C314" s="13"/>
      <c r="D314" s="13"/>
      <c r="E314" s="48"/>
      <c r="F314" s="46"/>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13"/>
      <c r="B315" s="48"/>
      <c r="C315" s="13"/>
      <c r="D315" s="13"/>
      <c r="E315" s="48"/>
      <c r="F315" s="46"/>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13"/>
      <c r="B316" s="48"/>
      <c r="C316" s="13"/>
      <c r="D316" s="13"/>
      <c r="E316" s="48"/>
      <c r="F316" s="46"/>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13"/>
      <c r="B317" s="48"/>
      <c r="C317" s="13"/>
      <c r="D317" s="13"/>
      <c r="E317" s="48"/>
      <c r="F317" s="46"/>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13"/>
      <c r="B318" s="48"/>
      <c r="C318" s="13"/>
      <c r="D318" s="13"/>
      <c r="E318" s="48"/>
      <c r="F318" s="46"/>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13"/>
      <c r="B319" s="48"/>
      <c r="C319" s="13"/>
      <c r="D319" s="13"/>
      <c r="E319" s="48"/>
      <c r="F319" s="46"/>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13"/>
      <c r="B320" s="48"/>
      <c r="C320" s="13"/>
      <c r="D320" s="13"/>
      <c r="E320" s="48"/>
      <c r="F320" s="46"/>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13"/>
      <c r="B321" s="48"/>
      <c r="C321" s="13"/>
      <c r="D321" s="13"/>
      <c r="E321" s="48"/>
      <c r="F321" s="46"/>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13"/>
      <c r="B322" s="48"/>
      <c r="C322" s="13"/>
      <c r="D322" s="13"/>
      <c r="E322" s="48"/>
      <c r="F322" s="46"/>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13"/>
      <c r="B323" s="48"/>
      <c r="C323" s="13"/>
      <c r="D323" s="13"/>
      <c r="E323" s="48"/>
      <c r="F323" s="46"/>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13"/>
      <c r="B324" s="48"/>
      <c r="C324" s="13"/>
      <c r="D324" s="13"/>
      <c r="E324" s="48"/>
      <c r="F324" s="46"/>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13"/>
      <c r="B325" s="48"/>
      <c r="C325" s="13"/>
      <c r="D325" s="13"/>
      <c r="E325" s="48"/>
      <c r="F325" s="46"/>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13"/>
      <c r="B326" s="48"/>
      <c r="C326" s="13"/>
      <c r="D326" s="13"/>
      <c r="E326" s="48"/>
      <c r="F326" s="46"/>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13"/>
      <c r="B327" s="48"/>
      <c r="C327" s="13"/>
      <c r="D327" s="13"/>
      <c r="E327" s="48"/>
      <c r="F327" s="46"/>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13"/>
      <c r="B328" s="48"/>
      <c r="C328" s="13"/>
      <c r="D328" s="13"/>
      <c r="E328" s="48"/>
      <c r="F328" s="46"/>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13"/>
      <c r="B329" s="48"/>
      <c r="C329" s="13"/>
      <c r="D329" s="13"/>
      <c r="E329" s="48"/>
      <c r="F329" s="46"/>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13"/>
      <c r="B330" s="48"/>
      <c r="C330" s="13"/>
      <c r="D330" s="13"/>
      <c r="E330" s="48"/>
      <c r="F330" s="46"/>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13"/>
      <c r="B331" s="48"/>
      <c r="C331" s="13"/>
      <c r="D331" s="13"/>
      <c r="E331" s="48"/>
      <c r="F331" s="46"/>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13"/>
      <c r="B332" s="48"/>
      <c r="C332" s="13"/>
      <c r="D332" s="13"/>
      <c r="E332" s="48"/>
      <c r="F332" s="46"/>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13"/>
      <c r="B333" s="48"/>
      <c r="C333" s="13"/>
      <c r="D333" s="13"/>
      <c r="E333" s="48"/>
      <c r="F333" s="46"/>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13"/>
      <c r="B334" s="48"/>
      <c r="C334" s="13"/>
      <c r="D334" s="13"/>
      <c r="E334" s="48"/>
      <c r="F334" s="46"/>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13"/>
      <c r="B335" s="48"/>
      <c r="C335" s="13"/>
      <c r="D335" s="13"/>
      <c r="E335" s="48"/>
      <c r="F335" s="46"/>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13"/>
      <c r="B336" s="48"/>
      <c r="C336" s="13"/>
      <c r="D336" s="13"/>
      <c r="E336" s="48"/>
      <c r="F336" s="46"/>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13"/>
      <c r="B337" s="48"/>
      <c r="C337" s="13"/>
      <c r="D337" s="13"/>
      <c r="E337" s="48"/>
      <c r="F337" s="46"/>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13"/>
      <c r="B338" s="48"/>
      <c r="C338" s="13"/>
      <c r="D338" s="13"/>
      <c r="E338" s="48"/>
      <c r="F338" s="46"/>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13"/>
      <c r="B339" s="48"/>
      <c r="C339" s="13"/>
      <c r="D339" s="13"/>
      <c r="E339" s="48"/>
      <c r="F339" s="46"/>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13"/>
      <c r="B340" s="48"/>
      <c r="C340" s="13"/>
      <c r="D340" s="13"/>
      <c r="E340" s="48"/>
      <c r="F340" s="46"/>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13"/>
      <c r="B341" s="48"/>
      <c r="C341" s="13"/>
      <c r="D341" s="13"/>
      <c r="E341" s="48"/>
      <c r="F341" s="46"/>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13"/>
      <c r="B342" s="48"/>
      <c r="C342" s="13"/>
      <c r="D342" s="13"/>
      <c r="E342" s="48"/>
      <c r="F342" s="46"/>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13"/>
      <c r="B343" s="48"/>
      <c r="C343" s="13"/>
      <c r="D343" s="13"/>
      <c r="E343" s="48"/>
      <c r="F343" s="46"/>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13"/>
      <c r="B344" s="48"/>
      <c r="C344" s="13"/>
      <c r="D344" s="13"/>
      <c r="E344" s="48"/>
      <c r="F344" s="46"/>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13"/>
      <c r="B345" s="48"/>
      <c r="C345" s="13"/>
      <c r="D345" s="13"/>
      <c r="E345" s="48"/>
      <c r="F345" s="46"/>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13"/>
      <c r="B346" s="48"/>
      <c r="C346" s="13"/>
      <c r="D346" s="13"/>
      <c r="E346" s="48"/>
      <c r="F346" s="46"/>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13"/>
      <c r="B347" s="48"/>
      <c r="C347" s="13"/>
      <c r="D347" s="13"/>
      <c r="E347" s="48"/>
      <c r="F347" s="46"/>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13"/>
      <c r="B348" s="48"/>
      <c r="C348" s="13"/>
      <c r="D348" s="13"/>
      <c r="E348" s="48"/>
      <c r="F348" s="46"/>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13"/>
      <c r="B349" s="48"/>
      <c r="C349" s="13"/>
      <c r="D349" s="13"/>
      <c r="E349" s="48"/>
      <c r="F349" s="46"/>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13"/>
      <c r="B350" s="48"/>
      <c r="C350" s="13"/>
      <c r="D350" s="13"/>
      <c r="E350" s="48"/>
      <c r="F350" s="46"/>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13"/>
      <c r="B351" s="48"/>
      <c r="C351" s="13"/>
      <c r="D351" s="13"/>
      <c r="E351" s="48"/>
      <c r="F351" s="46"/>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13"/>
      <c r="B352" s="48"/>
      <c r="C352" s="13"/>
      <c r="D352" s="13"/>
      <c r="E352" s="48"/>
      <c r="F352" s="46"/>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13"/>
      <c r="B353" s="48"/>
      <c r="C353" s="13"/>
      <c r="D353" s="13"/>
      <c r="E353" s="48"/>
      <c r="F353" s="46"/>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13"/>
      <c r="B354" s="48"/>
      <c r="C354" s="13"/>
      <c r="D354" s="13"/>
      <c r="E354" s="48"/>
      <c r="F354" s="46"/>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13"/>
      <c r="B355" s="48"/>
      <c r="C355" s="13"/>
      <c r="D355" s="13"/>
      <c r="E355" s="48"/>
      <c r="F355" s="46"/>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13"/>
      <c r="B356" s="48"/>
      <c r="C356" s="13"/>
      <c r="D356" s="13"/>
      <c r="E356" s="48"/>
      <c r="F356" s="46"/>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13"/>
      <c r="B357" s="48"/>
      <c r="C357" s="13"/>
      <c r="D357" s="13"/>
      <c r="E357" s="48"/>
      <c r="F357" s="46"/>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13"/>
      <c r="B358" s="48"/>
      <c r="C358" s="13"/>
      <c r="D358" s="13"/>
      <c r="E358" s="48"/>
      <c r="F358" s="46"/>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13"/>
      <c r="B359" s="48"/>
      <c r="C359" s="13"/>
      <c r="D359" s="13"/>
      <c r="E359" s="48"/>
      <c r="F359" s="46"/>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13"/>
      <c r="B360" s="48"/>
      <c r="C360" s="13"/>
      <c r="D360" s="13"/>
      <c r="E360" s="48"/>
      <c r="F360" s="46"/>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13"/>
      <c r="B361" s="48"/>
      <c r="C361" s="13"/>
      <c r="D361" s="13"/>
      <c r="E361" s="48"/>
      <c r="F361" s="46"/>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13"/>
      <c r="B362" s="48"/>
      <c r="C362" s="13"/>
      <c r="D362" s="13"/>
      <c r="E362" s="48"/>
      <c r="F362" s="46"/>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13"/>
      <c r="B363" s="48"/>
      <c r="C363" s="13"/>
      <c r="D363" s="13"/>
      <c r="E363" s="48"/>
      <c r="F363" s="46"/>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13"/>
      <c r="B364" s="48"/>
      <c r="C364" s="13"/>
      <c r="D364" s="13"/>
      <c r="E364" s="48"/>
      <c r="F364" s="46"/>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13"/>
      <c r="B365" s="48"/>
      <c r="C365" s="13"/>
      <c r="D365" s="13"/>
      <c r="E365" s="48"/>
      <c r="F365" s="46"/>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13"/>
      <c r="B366" s="48"/>
      <c r="C366" s="13"/>
      <c r="D366" s="13"/>
      <c r="E366" s="48"/>
      <c r="F366" s="46"/>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13"/>
      <c r="B367" s="48"/>
      <c r="C367" s="13"/>
      <c r="D367" s="13"/>
      <c r="E367" s="48"/>
      <c r="F367" s="46"/>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13"/>
      <c r="B368" s="48"/>
      <c r="C368" s="13"/>
      <c r="D368" s="13"/>
      <c r="E368" s="48"/>
      <c r="F368" s="46"/>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13"/>
      <c r="B369" s="48"/>
      <c r="C369" s="13"/>
      <c r="D369" s="13"/>
      <c r="E369" s="48"/>
      <c r="F369" s="46"/>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13"/>
      <c r="B370" s="48"/>
      <c r="C370" s="13"/>
      <c r="D370" s="13"/>
      <c r="E370" s="48"/>
      <c r="F370" s="46"/>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13"/>
      <c r="B371" s="48"/>
      <c r="C371" s="13"/>
      <c r="D371" s="13"/>
      <c r="E371" s="48"/>
      <c r="F371" s="46"/>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13"/>
      <c r="B372" s="48"/>
      <c r="C372" s="13"/>
      <c r="D372" s="13"/>
      <c r="E372" s="48"/>
      <c r="F372" s="46"/>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13"/>
      <c r="B373" s="48"/>
      <c r="C373" s="13"/>
      <c r="D373" s="13"/>
      <c r="E373" s="48"/>
      <c r="F373" s="46"/>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13"/>
      <c r="B374" s="48"/>
      <c r="C374" s="13"/>
      <c r="D374" s="13"/>
      <c r="E374" s="48"/>
      <c r="F374" s="46"/>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13"/>
      <c r="B375" s="48"/>
      <c r="C375" s="13"/>
      <c r="D375" s="13"/>
      <c r="E375" s="48"/>
      <c r="F375" s="46"/>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13"/>
      <c r="B376" s="48"/>
      <c r="C376" s="13"/>
      <c r="D376" s="13"/>
      <c r="E376" s="48"/>
      <c r="F376" s="46"/>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13"/>
      <c r="B377" s="48"/>
      <c r="C377" s="13"/>
      <c r="D377" s="13"/>
      <c r="E377" s="48"/>
      <c r="F377" s="46"/>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13"/>
      <c r="B378" s="48"/>
      <c r="C378" s="13"/>
      <c r="D378" s="13"/>
      <c r="E378" s="48"/>
      <c r="F378" s="46"/>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13"/>
      <c r="B379" s="48"/>
      <c r="C379" s="13"/>
      <c r="D379" s="13"/>
      <c r="E379" s="48"/>
      <c r="F379" s="46"/>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13"/>
      <c r="B380" s="48"/>
      <c r="C380" s="13"/>
      <c r="D380" s="13"/>
      <c r="E380" s="48"/>
      <c r="F380" s="46"/>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13"/>
      <c r="B381" s="48"/>
      <c r="C381" s="13"/>
      <c r="D381" s="13"/>
      <c r="E381" s="48"/>
      <c r="F381" s="46"/>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13"/>
      <c r="B382" s="48"/>
      <c r="C382" s="13"/>
      <c r="D382" s="13"/>
      <c r="E382" s="48"/>
      <c r="F382" s="46"/>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13"/>
      <c r="B383" s="48"/>
      <c r="C383" s="13"/>
      <c r="D383" s="13"/>
      <c r="E383" s="48"/>
      <c r="F383" s="46"/>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13"/>
      <c r="B384" s="48"/>
      <c r="C384" s="13"/>
      <c r="D384" s="13"/>
      <c r="E384" s="48"/>
      <c r="F384" s="46"/>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13"/>
      <c r="B385" s="48"/>
      <c r="C385" s="13"/>
      <c r="D385" s="13"/>
      <c r="E385" s="48"/>
      <c r="F385" s="46"/>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13"/>
      <c r="B386" s="48"/>
      <c r="C386" s="13"/>
      <c r="D386" s="13"/>
      <c r="E386" s="48"/>
      <c r="F386" s="46"/>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13"/>
      <c r="B387" s="48"/>
      <c r="C387" s="13"/>
      <c r="D387" s="13"/>
      <c r="E387" s="48"/>
      <c r="F387" s="46"/>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13"/>
      <c r="B388" s="48"/>
      <c r="C388" s="13"/>
      <c r="D388" s="13"/>
      <c r="E388" s="48"/>
      <c r="F388" s="46"/>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13"/>
      <c r="B389" s="48"/>
      <c r="C389" s="13"/>
      <c r="D389" s="13"/>
      <c r="E389" s="48"/>
      <c r="F389" s="46"/>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13"/>
      <c r="B390" s="48"/>
      <c r="C390" s="13"/>
      <c r="D390" s="13"/>
      <c r="E390" s="48"/>
      <c r="F390" s="46"/>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13"/>
      <c r="B391" s="48"/>
      <c r="C391" s="13"/>
      <c r="D391" s="13"/>
      <c r="E391" s="48"/>
      <c r="F391" s="46"/>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13"/>
      <c r="B392" s="48"/>
      <c r="C392" s="13"/>
      <c r="D392" s="13"/>
      <c r="E392" s="48"/>
      <c r="F392" s="46"/>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13"/>
      <c r="B393" s="48"/>
      <c r="C393" s="13"/>
      <c r="D393" s="13"/>
      <c r="E393" s="48"/>
      <c r="F393" s="46"/>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13"/>
      <c r="B394" s="48"/>
      <c r="C394" s="13"/>
      <c r="D394" s="13"/>
      <c r="E394" s="48"/>
      <c r="F394" s="46"/>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13"/>
      <c r="B395" s="48"/>
      <c r="C395" s="13"/>
      <c r="D395" s="13"/>
      <c r="E395" s="48"/>
      <c r="F395" s="46"/>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13"/>
      <c r="B396" s="48"/>
      <c r="C396" s="13"/>
      <c r="D396" s="13"/>
      <c r="E396" s="48"/>
      <c r="F396" s="46"/>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13"/>
      <c r="B397" s="48"/>
      <c r="C397" s="13"/>
      <c r="D397" s="13"/>
      <c r="E397" s="48"/>
      <c r="F397" s="46"/>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13"/>
      <c r="B398" s="48"/>
      <c r="C398" s="13"/>
      <c r="D398" s="13"/>
      <c r="E398" s="48"/>
      <c r="F398" s="46"/>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13"/>
      <c r="B399" s="48"/>
      <c r="C399" s="13"/>
      <c r="D399" s="13"/>
      <c r="E399" s="48"/>
      <c r="F399" s="46"/>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13"/>
      <c r="B400" s="48"/>
      <c r="C400" s="13"/>
      <c r="D400" s="13"/>
      <c r="E400" s="48"/>
      <c r="F400" s="46"/>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13"/>
      <c r="B401" s="48"/>
      <c r="C401" s="13"/>
      <c r="D401" s="13"/>
      <c r="E401" s="48"/>
      <c r="F401" s="46"/>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13"/>
      <c r="B402" s="48"/>
      <c r="C402" s="13"/>
      <c r="D402" s="13"/>
      <c r="E402" s="48"/>
      <c r="F402" s="46"/>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13"/>
      <c r="B403" s="48"/>
      <c r="C403" s="13"/>
      <c r="D403" s="13"/>
      <c r="E403" s="48"/>
      <c r="F403" s="46"/>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13"/>
      <c r="B404" s="48"/>
      <c r="C404" s="13"/>
      <c r="D404" s="13"/>
      <c r="E404" s="48"/>
      <c r="F404" s="46"/>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13"/>
      <c r="B405" s="48"/>
      <c r="C405" s="13"/>
      <c r="D405" s="13"/>
      <c r="E405" s="48"/>
      <c r="F405" s="46"/>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13"/>
      <c r="B406" s="48"/>
      <c r="C406" s="13"/>
      <c r="D406" s="13"/>
      <c r="E406" s="48"/>
      <c r="F406" s="46"/>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13"/>
      <c r="B407" s="48"/>
      <c r="C407" s="13"/>
      <c r="D407" s="13"/>
      <c r="E407" s="48"/>
      <c r="F407" s="46"/>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13"/>
      <c r="B408" s="48"/>
      <c r="C408" s="13"/>
      <c r="D408" s="13"/>
      <c r="E408" s="48"/>
      <c r="F408" s="46"/>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13"/>
      <c r="B409" s="48"/>
      <c r="C409" s="13"/>
      <c r="D409" s="13"/>
      <c r="E409" s="48"/>
      <c r="F409" s="46"/>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13"/>
      <c r="B410" s="48"/>
      <c r="C410" s="13"/>
      <c r="D410" s="13"/>
      <c r="E410" s="48"/>
      <c r="F410" s="46"/>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13"/>
      <c r="B411" s="48"/>
      <c r="C411" s="13"/>
      <c r="D411" s="13"/>
      <c r="E411" s="48"/>
      <c r="F411" s="46"/>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13"/>
      <c r="B412" s="48"/>
      <c r="C412" s="13"/>
      <c r="D412" s="13"/>
      <c r="E412" s="48"/>
      <c r="F412" s="46"/>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13"/>
      <c r="B413" s="48"/>
      <c r="C413" s="13"/>
      <c r="D413" s="13"/>
      <c r="E413" s="48"/>
      <c r="F413" s="46"/>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13"/>
      <c r="B414" s="48"/>
      <c r="C414" s="13"/>
      <c r="D414" s="13"/>
      <c r="E414" s="48"/>
      <c r="F414" s="46"/>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13"/>
      <c r="B415" s="48"/>
      <c r="C415" s="13"/>
      <c r="D415" s="13"/>
      <c r="E415" s="48"/>
      <c r="F415" s="46"/>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13"/>
      <c r="B416" s="48"/>
      <c r="C416" s="13"/>
      <c r="D416" s="13"/>
      <c r="E416" s="48"/>
      <c r="F416" s="46"/>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13"/>
      <c r="B417" s="48"/>
      <c r="C417" s="13"/>
      <c r="D417" s="13"/>
      <c r="E417" s="48"/>
      <c r="F417" s="46"/>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13"/>
      <c r="B418" s="48"/>
      <c r="C418" s="13"/>
      <c r="D418" s="13"/>
      <c r="E418" s="48"/>
      <c r="F418" s="46"/>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13"/>
      <c r="B419" s="48"/>
      <c r="C419" s="13"/>
      <c r="D419" s="13"/>
      <c r="E419" s="48"/>
      <c r="F419" s="46"/>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13"/>
      <c r="B420" s="48"/>
      <c r="C420" s="13"/>
      <c r="D420" s="13"/>
      <c r="E420" s="48"/>
      <c r="F420" s="46"/>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13"/>
      <c r="B421" s="48"/>
      <c r="C421" s="13"/>
      <c r="D421" s="13"/>
      <c r="E421" s="48"/>
      <c r="F421" s="46"/>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13"/>
      <c r="B422" s="48"/>
      <c r="C422" s="13"/>
      <c r="D422" s="13"/>
      <c r="E422" s="48"/>
      <c r="F422" s="46"/>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13"/>
      <c r="B423" s="48"/>
      <c r="C423" s="13"/>
      <c r="D423" s="13"/>
      <c r="E423" s="48"/>
      <c r="F423" s="46"/>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13"/>
      <c r="B424" s="48"/>
      <c r="C424" s="13"/>
      <c r="D424" s="13"/>
      <c r="E424" s="48"/>
      <c r="F424" s="46"/>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13"/>
      <c r="B425" s="48"/>
      <c r="C425" s="13"/>
      <c r="D425" s="13"/>
      <c r="E425" s="48"/>
      <c r="F425" s="46"/>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13"/>
      <c r="B426" s="48"/>
      <c r="C426" s="13"/>
      <c r="D426" s="13"/>
      <c r="E426" s="48"/>
      <c r="F426" s="46"/>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13"/>
      <c r="B427" s="48"/>
      <c r="C427" s="13"/>
      <c r="D427" s="13"/>
      <c r="E427" s="48"/>
      <c r="F427" s="46"/>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13"/>
      <c r="B428" s="48"/>
      <c r="C428" s="13"/>
      <c r="D428" s="13"/>
      <c r="E428" s="48"/>
      <c r="F428" s="46"/>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13"/>
      <c r="B429" s="48"/>
      <c r="C429" s="13"/>
      <c r="D429" s="13"/>
      <c r="E429" s="48"/>
      <c r="F429" s="46"/>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13"/>
      <c r="B430" s="48"/>
      <c r="C430" s="13"/>
      <c r="D430" s="13"/>
      <c r="E430" s="48"/>
      <c r="F430" s="46"/>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13"/>
      <c r="B431" s="48"/>
      <c r="C431" s="13"/>
      <c r="D431" s="13"/>
      <c r="E431" s="48"/>
      <c r="F431" s="46"/>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13"/>
      <c r="B432" s="48"/>
      <c r="C432" s="13"/>
      <c r="D432" s="13"/>
      <c r="E432" s="48"/>
      <c r="F432" s="46"/>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13"/>
      <c r="B433" s="48"/>
      <c r="C433" s="13"/>
      <c r="D433" s="13"/>
      <c r="E433" s="48"/>
      <c r="F433" s="46"/>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13"/>
      <c r="B434" s="48"/>
      <c r="C434" s="13"/>
      <c r="D434" s="13"/>
      <c r="E434" s="48"/>
      <c r="F434" s="46"/>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13"/>
      <c r="B435" s="48"/>
      <c r="C435" s="13"/>
      <c r="D435" s="13"/>
      <c r="E435" s="48"/>
      <c r="F435" s="46"/>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13"/>
      <c r="B436" s="48"/>
      <c r="C436" s="13"/>
      <c r="D436" s="13"/>
      <c r="E436" s="48"/>
      <c r="F436" s="46"/>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13"/>
      <c r="B437" s="48"/>
      <c r="C437" s="13"/>
      <c r="D437" s="13"/>
      <c r="E437" s="48"/>
      <c r="F437" s="46"/>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13"/>
      <c r="B438" s="48"/>
      <c r="C438" s="13"/>
      <c r="D438" s="13"/>
      <c r="E438" s="48"/>
      <c r="F438" s="46"/>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13"/>
      <c r="B439" s="48"/>
      <c r="C439" s="13"/>
      <c r="D439" s="13"/>
      <c r="E439" s="48"/>
      <c r="F439" s="46"/>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13"/>
      <c r="B440" s="48"/>
      <c r="C440" s="13"/>
      <c r="D440" s="13"/>
      <c r="E440" s="48"/>
      <c r="F440" s="46"/>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13"/>
      <c r="B441" s="48"/>
      <c r="C441" s="13"/>
      <c r="D441" s="13"/>
      <c r="E441" s="48"/>
      <c r="F441" s="46"/>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13"/>
      <c r="B442" s="48"/>
      <c r="C442" s="13"/>
      <c r="D442" s="13"/>
      <c r="E442" s="48"/>
      <c r="F442" s="46"/>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13"/>
      <c r="B443" s="48"/>
      <c r="C443" s="13"/>
      <c r="D443" s="13"/>
      <c r="E443" s="48"/>
      <c r="F443" s="46"/>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13"/>
      <c r="B444" s="48"/>
      <c r="C444" s="13"/>
      <c r="D444" s="13"/>
      <c r="E444" s="48"/>
      <c r="F444" s="46"/>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13"/>
      <c r="B445" s="48"/>
      <c r="C445" s="13"/>
      <c r="D445" s="13"/>
      <c r="E445" s="48"/>
      <c r="F445" s="46"/>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13"/>
      <c r="B446" s="48"/>
      <c r="C446" s="13"/>
      <c r="D446" s="13"/>
      <c r="E446" s="48"/>
      <c r="F446" s="46"/>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13"/>
      <c r="B447" s="48"/>
      <c r="C447" s="13"/>
      <c r="D447" s="13"/>
      <c r="E447" s="48"/>
      <c r="F447" s="46"/>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13"/>
      <c r="B448" s="48"/>
      <c r="C448" s="13"/>
      <c r="D448" s="13"/>
      <c r="E448" s="48"/>
      <c r="F448" s="46"/>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13"/>
      <c r="B449" s="48"/>
      <c r="C449" s="13"/>
      <c r="D449" s="13"/>
      <c r="E449" s="48"/>
      <c r="F449" s="46"/>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13"/>
      <c r="B450" s="48"/>
      <c r="C450" s="13"/>
      <c r="D450" s="13"/>
      <c r="E450" s="48"/>
      <c r="F450" s="46"/>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13"/>
      <c r="B451" s="48"/>
      <c r="C451" s="13"/>
      <c r="D451" s="13"/>
      <c r="E451" s="48"/>
      <c r="F451" s="46"/>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13"/>
      <c r="B452" s="48"/>
      <c r="C452" s="13"/>
      <c r="D452" s="13"/>
      <c r="E452" s="48"/>
      <c r="F452" s="46"/>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13"/>
      <c r="B453" s="48"/>
      <c r="C453" s="13"/>
      <c r="D453" s="13"/>
      <c r="E453" s="48"/>
      <c r="F453" s="46"/>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13"/>
      <c r="B454" s="48"/>
      <c r="C454" s="13"/>
      <c r="D454" s="13"/>
      <c r="E454" s="48"/>
      <c r="F454" s="46"/>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13"/>
      <c r="B455" s="48"/>
      <c r="C455" s="13"/>
      <c r="D455" s="13"/>
      <c r="E455" s="48"/>
      <c r="F455" s="46"/>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13"/>
      <c r="B456" s="48"/>
      <c r="C456" s="13"/>
      <c r="D456" s="13"/>
      <c r="E456" s="48"/>
      <c r="F456" s="46"/>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13"/>
      <c r="B457" s="48"/>
      <c r="C457" s="13"/>
      <c r="D457" s="13"/>
      <c r="E457" s="48"/>
      <c r="F457" s="46"/>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13"/>
      <c r="B458" s="48"/>
      <c r="C458" s="13"/>
      <c r="D458" s="13"/>
      <c r="E458" s="48"/>
      <c r="F458" s="46"/>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13"/>
      <c r="B459" s="48"/>
      <c r="C459" s="13"/>
      <c r="D459" s="13"/>
      <c r="E459" s="48"/>
      <c r="F459" s="46"/>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13"/>
      <c r="B460" s="48"/>
      <c r="C460" s="13"/>
      <c r="D460" s="13"/>
      <c r="E460" s="48"/>
      <c r="F460" s="46"/>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13"/>
      <c r="B461" s="48"/>
      <c r="C461" s="13"/>
      <c r="D461" s="13"/>
      <c r="E461" s="48"/>
      <c r="F461" s="46"/>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13"/>
      <c r="B462" s="48"/>
      <c r="C462" s="13"/>
      <c r="D462" s="13"/>
      <c r="E462" s="48"/>
      <c r="F462" s="46"/>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13"/>
      <c r="B463" s="48"/>
      <c r="C463" s="13"/>
      <c r="D463" s="13"/>
      <c r="E463" s="48"/>
      <c r="F463" s="46"/>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13"/>
      <c r="B464" s="48"/>
      <c r="C464" s="13"/>
      <c r="D464" s="13"/>
      <c r="E464" s="48"/>
      <c r="F464" s="46"/>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13"/>
      <c r="B465" s="48"/>
      <c r="C465" s="13"/>
      <c r="D465" s="13"/>
      <c r="E465" s="48"/>
      <c r="F465" s="46"/>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13"/>
      <c r="B466" s="48"/>
      <c r="C466" s="13"/>
      <c r="D466" s="13"/>
      <c r="E466" s="48"/>
      <c r="F466" s="46"/>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13"/>
      <c r="B467" s="48"/>
      <c r="C467" s="13"/>
      <c r="D467" s="13"/>
      <c r="E467" s="48"/>
      <c r="F467" s="46"/>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13"/>
      <c r="B468" s="48"/>
      <c r="C468" s="13"/>
      <c r="D468" s="13"/>
      <c r="E468" s="48"/>
      <c r="F468" s="46"/>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13"/>
      <c r="B469" s="48"/>
      <c r="C469" s="13"/>
      <c r="D469" s="13"/>
      <c r="E469" s="48"/>
      <c r="F469" s="46"/>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13"/>
      <c r="B470" s="48"/>
      <c r="C470" s="13"/>
      <c r="D470" s="13"/>
      <c r="E470" s="48"/>
      <c r="F470" s="46"/>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13"/>
      <c r="B471" s="48"/>
      <c r="C471" s="13"/>
      <c r="D471" s="13"/>
      <c r="E471" s="48"/>
      <c r="F471" s="46"/>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13"/>
      <c r="B472" s="48"/>
      <c r="C472" s="13"/>
      <c r="D472" s="13"/>
      <c r="E472" s="48"/>
      <c r="F472" s="46"/>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13"/>
      <c r="B473" s="48"/>
      <c r="C473" s="13"/>
      <c r="D473" s="13"/>
      <c r="E473" s="48"/>
      <c r="F473" s="46"/>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13"/>
      <c r="B474" s="48"/>
      <c r="C474" s="13"/>
      <c r="D474" s="13"/>
      <c r="E474" s="48"/>
      <c r="F474" s="46"/>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13"/>
      <c r="B475" s="48"/>
      <c r="C475" s="13"/>
      <c r="D475" s="13"/>
      <c r="E475" s="48"/>
      <c r="F475" s="46"/>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13"/>
      <c r="B476" s="48"/>
      <c r="C476" s="13"/>
      <c r="D476" s="13"/>
      <c r="E476" s="48"/>
      <c r="F476" s="46"/>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13"/>
      <c r="B477" s="48"/>
      <c r="C477" s="13"/>
      <c r="D477" s="13"/>
      <c r="E477" s="48"/>
      <c r="F477" s="46"/>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13"/>
      <c r="B478" s="48"/>
      <c r="C478" s="13"/>
      <c r="D478" s="13"/>
      <c r="E478" s="48"/>
      <c r="F478" s="46"/>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13"/>
      <c r="B479" s="48"/>
      <c r="C479" s="13"/>
      <c r="D479" s="13"/>
      <c r="E479" s="48"/>
      <c r="F479" s="46"/>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13"/>
      <c r="B480" s="48"/>
      <c r="C480" s="13"/>
      <c r="D480" s="13"/>
      <c r="E480" s="48"/>
      <c r="F480" s="46"/>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13"/>
      <c r="B481" s="48"/>
      <c r="C481" s="13"/>
      <c r="D481" s="13"/>
      <c r="E481" s="48"/>
      <c r="F481" s="46"/>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13"/>
      <c r="B482" s="48"/>
      <c r="C482" s="13"/>
      <c r="D482" s="13"/>
      <c r="E482" s="48"/>
      <c r="F482" s="46"/>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13"/>
      <c r="B483" s="48"/>
      <c r="C483" s="13"/>
      <c r="D483" s="13"/>
      <c r="E483" s="48"/>
      <c r="F483" s="46"/>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13"/>
      <c r="B484" s="48"/>
      <c r="C484" s="13"/>
      <c r="D484" s="13"/>
      <c r="E484" s="48"/>
      <c r="F484" s="46"/>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13"/>
      <c r="B485" s="48"/>
      <c r="C485" s="13"/>
      <c r="D485" s="13"/>
      <c r="E485" s="48"/>
      <c r="F485" s="46"/>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13"/>
      <c r="B486" s="48"/>
      <c r="C486" s="13"/>
      <c r="D486" s="13"/>
      <c r="E486" s="48"/>
      <c r="F486" s="46"/>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13"/>
      <c r="B487" s="48"/>
      <c r="C487" s="13"/>
      <c r="D487" s="13"/>
      <c r="E487" s="48"/>
      <c r="F487" s="46"/>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13"/>
      <c r="B488" s="48"/>
      <c r="C488" s="13"/>
      <c r="D488" s="13"/>
      <c r="E488" s="48"/>
      <c r="F488" s="46"/>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13"/>
      <c r="B489" s="48"/>
      <c r="C489" s="13"/>
      <c r="D489" s="13"/>
      <c r="E489" s="48"/>
      <c r="F489" s="46"/>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13"/>
      <c r="B490" s="48"/>
      <c r="C490" s="13"/>
      <c r="D490" s="13"/>
      <c r="E490" s="48"/>
      <c r="F490" s="46"/>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13"/>
      <c r="B491" s="48"/>
      <c r="C491" s="13"/>
      <c r="D491" s="13"/>
      <c r="E491" s="48"/>
      <c r="F491" s="46"/>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13"/>
      <c r="B492" s="48"/>
      <c r="C492" s="13"/>
      <c r="D492" s="13"/>
      <c r="E492" s="48"/>
      <c r="F492" s="46"/>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13"/>
      <c r="B493" s="48"/>
      <c r="C493" s="13"/>
      <c r="D493" s="13"/>
      <c r="E493" s="48"/>
      <c r="F493" s="46"/>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13"/>
      <c r="B494" s="48"/>
      <c r="C494" s="13"/>
      <c r="D494" s="13"/>
      <c r="E494" s="48"/>
      <c r="F494" s="46"/>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13"/>
      <c r="B495" s="48"/>
      <c r="C495" s="13"/>
      <c r="D495" s="13"/>
      <c r="E495" s="48"/>
      <c r="F495" s="46"/>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13"/>
      <c r="B496" s="48"/>
      <c r="C496" s="13"/>
      <c r="D496" s="13"/>
      <c r="E496" s="48"/>
      <c r="F496" s="46"/>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13"/>
      <c r="B497" s="48"/>
      <c r="C497" s="13"/>
      <c r="D497" s="13"/>
      <c r="E497" s="48"/>
      <c r="F497" s="46"/>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13"/>
      <c r="B498" s="48"/>
      <c r="C498" s="13"/>
      <c r="D498" s="13"/>
      <c r="E498" s="48"/>
      <c r="F498" s="46"/>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13"/>
      <c r="B499" s="48"/>
      <c r="C499" s="13"/>
      <c r="D499" s="13"/>
      <c r="E499" s="48"/>
      <c r="F499" s="46"/>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13"/>
      <c r="B500" s="48"/>
      <c r="C500" s="13"/>
      <c r="D500" s="13"/>
      <c r="E500" s="48"/>
      <c r="F500" s="46"/>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13"/>
      <c r="B501" s="48"/>
      <c r="C501" s="13"/>
      <c r="D501" s="13"/>
      <c r="E501" s="48"/>
      <c r="F501" s="46"/>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13"/>
      <c r="B502" s="48"/>
      <c r="C502" s="13"/>
      <c r="D502" s="13"/>
      <c r="E502" s="48"/>
      <c r="F502" s="46"/>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13"/>
      <c r="B503" s="48"/>
      <c r="C503" s="13"/>
      <c r="D503" s="13"/>
      <c r="E503" s="48"/>
      <c r="F503" s="46"/>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13"/>
      <c r="B504" s="48"/>
      <c r="C504" s="13"/>
      <c r="D504" s="13"/>
      <c r="E504" s="48"/>
      <c r="F504" s="46"/>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13"/>
      <c r="B505" s="48"/>
      <c r="C505" s="13"/>
      <c r="D505" s="13"/>
      <c r="E505" s="48"/>
      <c r="F505" s="46"/>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13"/>
      <c r="B506" s="48"/>
      <c r="C506" s="13"/>
      <c r="D506" s="13"/>
      <c r="E506" s="48"/>
      <c r="F506" s="46"/>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13"/>
      <c r="B507" s="48"/>
      <c r="C507" s="13"/>
      <c r="D507" s="13"/>
      <c r="E507" s="48"/>
      <c r="F507" s="46"/>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13"/>
      <c r="B508" s="48"/>
      <c r="C508" s="13"/>
      <c r="D508" s="13"/>
      <c r="E508" s="48"/>
      <c r="F508" s="46"/>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13"/>
      <c r="B509" s="48"/>
      <c r="C509" s="13"/>
      <c r="D509" s="13"/>
      <c r="E509" s="48"/>
      <c r="F509" s="46"/>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13"/>
      <c r="B510" s="48"/>
      <c r="C510" s="13"/>
      <c r="D510" s="13"/>
      <c r="E510" s="48"/>
      <c r="F510" s="46"/>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13"/>
      <c r="B511" s="48"/>
      <c r="C511" s="13"/>
      <c r="D511" s="13"/>
      <c r="E511" s="48"/>
      <c r="F511" s="46"/>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13"/>
      <c r="B512" s="48"/>
      <c r="C512" s="13"/>
      <c r="D512" s="13"/>
      <c r="E512" s="48"/>
      <c r="F512" s="46"/>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13"/>
      <c r="B513" s="48"/>
      <c r="C513" s="13"/>
      <c r="D513" s="13"/>
      <c r="E513" s="48"/>
      <c r="F513" s="46"/>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13"/>
      <c r="B514" s="48"/>
      <c r="C514" s="13"/>
      <c r="D514" s="13"/>
      <c r="E514" s="48"/>
      <c r="F514" s="46"/>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13"/>
      <c r="B515" s="48"/>
      <c r="C515" s="13"/>
      <c r="D515" s="13"/>
      <c r="E515" s="48"/>
      <c r="F515" s="46"/>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13"/>
      <c r="B516" s="48"/>
      <c r="C516" s="13"/>
      <c r="D516" s="13"/>
      <c r="E516" s="48"/>
      <c r="F516" s="46"/>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13"/>
      <c r="B517" s="48"/>
      <c r="C517" s="13"/>
      <c r="D517" s="13"/>
      <c r="E517" s="48"/>
      <c r="F517" s="46"/>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13"/>
      <c r="B518" s="48"/>
      <c r="C518" s="13"/>
      <c r="D518" s="13"/>
      <c r="E518" s="48"/>
      <c r="F518" s="46"/>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13"/>
      <c r="B519" s="48"/>
      <c r="C519" s="13"/>
      <c r="D519" s="13"/>
      <c r="E519" s="48"/>
      <c r="F519" s="46"/>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13"/>
      <c r="B520" s="48"/>
      <c r="C520" s="13"/>
      <c r="D520" s="13"/>
      <c r="E520" s="48"/>
      <c r="F520" s="46"/>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13"/>
      <c r="B521" s="48"/>
      <c r="C521" s="13"/>
      <c r="D521" s="13"/>
      <c r="E521" s="48"/>
      <c r="F521" s="46"/>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13"/>
      <c r="B522" s="48"/>
      <c r="C522" s="13"/>
      <c r="D522" s="13"/>
      <c r="E522" s="48"/>
      <c r="F522" s="46"/>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13"/>
      <c r="B523" s="48"/>
      <c r="C523" s="13"/>
      <c r="D523" s="13"/>
      <c r="E523" s="48"/>
      <c r="F523" s="46"/>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13"/>
      <c r="B524" s="48"/>
      <c r="C524" s="13"/>
      <c r="D524" s="13"/>
      <c r="E524" s="48"/>
      <c r="F524" s="46"/>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13"/>
      <c r="B525" s="48"/>
      <c r="C525" s="13"/>
      <c r="D525" s="13"/>
      <c r="E525" s="48"/>
      <c r="F525" s="46"/>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13"/>
      <c r="B526" s="48"/>
      <c r="C526" s="13"/>
      <c r="D526" s="13"/>
      <c r="E526" s="48"/>
      <c r="F526" s="46"/>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13"/>
      <c r="B527" s="48"/>
      <c r="C527" s="13"/>
      <c r="D527" s="13"/>
      <c r="E527" s="48"/>
      <c r="F527" s="46"/>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13"/>
      <c r="B528" s="48"/>
      <c r="C528" s="13"/>
      <c r="D528" s="13"/>
      <c r="E528" s="48"/>
      <c r="F528" s="46"/>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13"/>
      <c r="B529" s="48"/>
      <c r="C529" s="13"/>
      <c r="D529" s="13"/>
      <c r="E529" s="48"/>
      <c r="F529" s="46"/>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13"/>
      <c r="B530" s="48"/>
      <c r="C530" s="13"/>
      <c r="D530" s="13"/>
      <c r="E530" s="48"/>
      <c r="F530" s="46"/>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13"/>
      <c r="B531" s="48"/>
      <c r="C531" s="13"/>
      <c r="D531" s="13"/>
      <c r="E531" s="48"/>
      <c r="F531" s="46"/>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13"/>
      <c r="B532" s="48"/>
      <c r="C532" s="13"/>
      <c r="D532" s="13"/>
      <c r="E532" s="48"/>
      <c r="F532" s="46"/>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13"/>
      <c r="B533" s="48"/>
      <c r="C533" s="13"/>
      <c r="D533" s="13"/>
      <c r="E533" s="48"/>
      <c r="F533" s="46"/>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13"/>
      <c r="B534" s="48"/>
      <c r="C534" s="13"/>
      <c r="D534" s="13"/>
      <c r="E534" s="48"/>
      <c r="F534" s="46"/>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13"/>
      <c r="B535" s="48"/>
      <c r="C535" s="13"/>
      <c r="D535" s="13"/>
      <c r="E535" s="48"/>
      <c r="F535" s="46"/>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13"/>
      <c r="B536" s="48"/>
      <c r="C536" s="13"/>
      <c r="D536" s="13"/>
      <c r="E536" s="48"/>
      <c r="F536" s="46"/>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13"/>
      <c r="B537" s="48"/>
      <c r="C537" s="13"/>
      <c r="D537" s="13"/>
      <c r="E537" s="48"/>
      <c r="F537" s="46"/>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13"/>
      <c r="B538" s="48"/>
      <c r="C538" s="13"/>
      <c r="D538" s="13"/>
      <c r="E538" s="48"/>
      <c r="F538" s="46"/>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13"/>
      <c r="B539" s="48"/>
      <c r="C539" s="13"/>
      <c r="D539" s="13"/>
      <c r="E539" s="48"/>
      <c r="F539" s="46"/>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13"/>
      <c r="B540" s="48"/>
      <c r="C540" s="13"/>
      <c r="D540" s="13"/>
      <c r="E540" s="48"/>
      <c r="F540" s="46"/>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13"/>
      <c r="B541" s="48"/>
      <c r="C541" s="13"/>
      <c r="D541" s="13"/>
      <c r="E541" s="48"/>
      <c r="F541" s="46"/>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13"/>
      <c r="B542" s="48"/>
      <c r="C542" s="13"/>
      <c r="D542" s="13"/>
      <c r="E542" s="48"/>
      <c r="F542" s="46"/>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13"/>
      <c r="B543" s="48"/>
      <c r="C543" s="13"/>
      <c r="D543" s="13"/>
      <c r="E543" s="48"/>
      <c r="F543" s="46"/>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13"/>
      <c r="B544" s="48"/>
      <c r="C544" s="13"/>
      <c r="D544" s="13"/>
      <c r="E544" s="48"/>
      <c r="F544" s="46"/>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13"/>
      <c r="B545" s="48"/>
      <c r="C545" s="13"/>
      <c r="D545" s="13"/>
      <c r="E545" s="48"/>
      <c r="F545" s="46"/>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13"/>
      <c r="B546" s="48"/>
      <c r="C546" s="13"/>
      <c r="D546" s="13"/>
      <c r="E546" s="48"/>
      <c r="F546" s="46"/>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13"/>
      <c r="B547" s="48"/>
      <c r="C547" s="13"/>
      <c r="D547" s="13"/>
      <c r="E547" s="48"/>
      <c r="F547" s="46"/>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13"/>
      <c r="B548" s="48"/>
      <c r="C548" s="13"/>
      <c r="D548" s="13"/>
      <c r="E548" s="48"/>
      <c r="F548" s="46"/>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13"/>
      <c r="B549" s="48"/>
      <c r="C549" s="13"/>
      <c r="D549" s="13"/>
      <c r="E549" s="48"/>
      <c r="F549" s="46"/>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13"/>
      <c r="B550" s="48"/>
      <c r="C550" s="13"/>
      <c r="D550" s="13"/>
      <c r="E550" s="48"/>
      <c r="F550" s="46"/>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13"/>
      <c r="B551" s="48"/>
      <c r="C551" s="13"/>
      <c r="D551" s="13"/>
      <c r="E551" s="48"/>
      <c r="F551" s="46"/>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13"/>
      <c r="B552" s="48"/>
      <c r="C552" s="13"/>
      <c r="D552" s="13"/>
      <c r="E552" s="48"/>
      <c r="F552" s="46"/>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13"/>
      <c r="B553" s="48"/>
      <c r="C553" s="13"/>
      <c r="D553" s="13"/>
      <c r="E553" s="48"/>
      <c r="F553" s="46"/>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13"/>
      <c r="B554" s="48"/>
      <c r="C554" s="13"/>
      <c r="D554" s="13"/>
      <c r="E554" s="48"/>
      <c r="F554" s="46"/>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13"/>
      <c r="B555" s="48"/>
      <c r="C555" s="13"/>
      <c r="D555" s="13"/>
      <c r="E555" s="48"/>
      <c r="F555" s="46"/>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13"/>
      <c r="B556" s="48"/>
      <c r="C556" s="13"/>
      <c r="D556" s="13"/>
      <c r="E556" s="48"/>
      <c r="F556" s="46"/>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13"/>
      <c r="B557" s="48"/>
      <c r="C557" s="13"/>
      <c r="D557" s="13"/>
      <c r="E557" s="48"/>
      <c r="F557" s="46"/>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13"/>
      <c r="B558" s="48"/>
      <c r="C558" s="13"/>
      <c r="D558" s="13"/>
      <c r="E558" s="48"/>
      <c r="F558" s="46"/>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13"/>
      <c r="B559" s="48"/>
      <c r="C559" s="13"/>
      <c r="D559" s="13"/>
      <c r="E559" s="48"/>
      <c r="F559" s="46"/>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13"/>
      <c r="B560" s="48"/>
      <c r="C560" s="13"/>
      <c r="D560" s="13"/>
      <c r="E560" s="48"/>
      <c r="F560" s="46"/>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13"/>
      <c r="B561" s="48"/>
      <c r="C561" s="13"/>
      <c r="D561" s="13"/>
      <c r="E561" s="48"/>
      <c r="F561" s="46"/>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13"/>
      <c r="B562" s="48"/>
      <c r="C562" s="13"/>
      <c r="D562" s="13"/>
      <c r="E562" s="48"/>
      <c r="F562" s="46"/>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13"/>
      <c r="B563" s="48"/>
      <c r="C563" s="13"/>
      <c r="D563" s="13"/>
      <c r="E563" s="48"/>
      <c r="F563" s="46"/>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13"/>
      <c r="B564" s="48"/>
      <c r="C564" s="13"/>
      <c r="D564" s="13"/>
      <c r="E564" s="48"/>
      <c r="F564" s="46"/>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13"/>
      <c r="B565" s="48"/>
      <c r="C565" s="13"/>
      <c r="D565" s="13"/>
      <c r="E565" s="48"/>
      <c r="F565" s="46"/>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13"/>
      <c r="B566" s="48"/>
      <c r="C566" s="13"/>
      <c r="D566" s="13"/>
      <c r="E566" s="48"/>
      <c r="F566" s="46"/>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13"/>
      <c r="B567" s="48"/>
      <c r="C567" s="13"/>
      <c r="D567" s="13"/>
      <c r="E567" s="48"/>
      <c r="F567" s="46"/>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13"/>
      <c r="B568" s="48"/>
      <c r="C568" s="13"/>
      <c r="D568" s="13"/>
      <c r="E568" s="48"/>
      <c r="F568" s="46"/>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13"/>
      <c r="B569" s="48"/>
      <c r="C569" s="13"/>
      <c r="D569" s="13"/>
      <c r="E569" s="48"/>
      <c r="F569" s="46"/>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13"/>
      <c r="B570" s="48"/>
      <c r="C570" s="13"/>
      <c r="D570" s="13"/>
      <c r="E570" s="48"/>
      <c r="F570" s="46"/>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13"/>
      <c r="B571" s="48"/>
      <c r="C571" s="13"/>
      <c r="D571" s="13"/>
      <c r="E571" s="48"/>
      <c r="F571" s="46"/>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13"/>
      <c r="B572" s="48"/>
      <c r="C572" s="13"/>
      <c r="D572" s="13"/>
      <c r="E572" s="48"/>
      <c r="F572" s="46"/>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13"/>
      <c r="B573" s="48"/>
      <c r="C573" s="13"/>
      <c r="D573" s="13"/>
      <c r="E573" s="48"/>
      <c r="F573" s="46"/>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13"/>
      <c r="B574" s="48"/>
      <c r="C574" s="13"/>
      <c r="D574" s="13"/>
      <c r="E574" s="48"/>
      <c r="F574" s="46"/>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13"/>
      <c r="B575" s="48"/>
      <c r="C575" s="13"/>
      <c r="D575" s="13"/>
      <c r="E575" s="48"/>
      <c r="F575" s="46"/>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13"/>
      <c r="B576" s="48"/>
      <c r="C576" s="13"/>
      <c r="D576" s="13"/>
      <c r="E576" s="48"/>
      <c r="F576" s="46"/>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13"/>
      <c r="B577" s="48"/>
      <c r="C577" s="13"/>
      <c r="D577" s="13"/>
      <c r="E577" s="48"/>
      <c r="F577" s="46"/>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13"/>
      <c r="B578" s="48"/>
      <c r="C578" s="13"/>
      <c r="D578" s="13"/>
      <c r="E578" s="48"/>
      <c r="F578" s="46"/>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13"/>
      <c r="B579" s="48"/>
      <c r="C579" s="13"/>
      <c r="D579" s="13"/>
      <c r="E579" s="48"/>
      <c r="F579" s="46"/>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13"/>
      <c r="B580" s="48"/>
      <c r="C580" s="13"/>
      <c r="D580" s="13"/>
      <c r="E580" s="48"/>
      <c r="F580" s="46"/>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13"/>
      <c r="B581" s="48"/>
      <c r="C581" s="13"/>
      <c r="D581" s="13"/>
      <c r="E581" s="48"/>
      <c r="F581" s="46"/>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13"/>
      <c r="B582" s="48"/>
      <c r="C582" s="13"/>
      <c r="D582" s="13"/>
      <c r="E582" s="48"/>
      <c r="F582" s="46"/>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13"/>
      <c r="B583" s="48"/>
      <c r="C583" s="13"/>
      <c r="D583" s="13"/>
      <c r="E583" s="48"/>
      <c r="F583" s="46"/>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13"/>
      <c r="B584" s="48"/>
      <c r="C584" s="13"/>
      <c r="D584" s="13"/>
      <c r="E584" s="48"/>
      <c r="F584" s="46"/>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13"/>
      <c r="B585" s="48"/>
      <c r="C585" s="13"/>
      <c r="D585" s="13"/>
      <c r="E585" s="48"/>
      <c r="F585" s="46"/>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13"/>
      <c r="B586" s="48"/>
      <c r="C586" s="13"/>
      <c r="D586" s="13"/>
      <c r="E586" s="48"/>
      <c r="F586" s="46"/>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13"/>
      <c r="B587" s="48"/>
      <c r="C587" s="13"/>
      <c r="D587" s="13"/>
      <c r="E587" s="48"/>
      <c r="F587" s="46"/>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13"/>
      <c r="B588" s="48"/>
      <c r="C588" s="13"/>
      <c r="D588" s="13"/>
      <c r="E588" s="48"/>
      <c r="F588" s="46"/>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13"/>
      <c r="B589" s="48"/>
      <c r="C589" s="13"/>
      <c r="D589" s="13"/>
      <c r="E589" s="48"/>
      <c r="F589" s="46"/>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13"/>
      <c r="B590" s="48"/>
      <c r="C590" s="13"/>
      <c r="D590" s="13"/>
      <c r="E590" s="48"/>
      <c r="F590" s="46"/>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13"/>
      <c r="B591" s="48"/>
      <c r="C591" s="13"/>
      <c r="D591" s="13"/>
      <c r="E591" s="48"/>
      <c r="F591" s="46"/>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13"/>
      <c r="B592" s="48"/>
      <c r="C592" s="13"/>
      <c r="D592" s="13"/>
      <c r="E592" s="48"/>
      <c r="F592" s="46"/>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13"/>
      <c r="B593" s="48"/>
      <c r="C593" s="13"/>
      <c r="D593" s="13"/>
      <c r="E593" s="48"/>
      <c r="F593" s="46"/>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13"/>
      <c r="B594" s="48"/>
      <c r="C594" s="13"/>
      <c r="D594" s="13"/>
      <c r="E594" s="48"/>
      <c r="F594" s="46"/>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13"/>
      <c r="B595" s="48"/>
      <c r="C595" s="13"/>
      <c r="D595" s="13"/>
      <c r="E595" s="48"/>
      <c r="F595" s="46"/>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13"/>
      <c r="B596" s="48"/>
      <c r="C596" s="13"/>
      <c r="D596" s="13"/>
      <c r="E596" s="48"/>
      <c r="F596" s="46"/>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13"/>
      <c r="B597" s="48"/>
      <c r="C597" s="13"/>
      <c r="D597" s="13"/>
      <c r="E597" s="48"/>
      <c r="F597" s="46"/>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13"/>
      <c r="B598" s="48"/>
      <c r="C598" s="13"/>
      <c r="D598" s="13"/>
      <c r="E598" s="48"/>
      <c r="F598" s="46"/>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13"/>
      <c r="B599" s="48"/>
      <c r="C599" s="13"/>
      <c r="D599" s="13"/>
      <c r="E599" s="48"/>
      <c r="F599" s="46"/>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13"/>
      <c r="B600" s="48"/>
      <c r="C600" s="13"/>
      <c r="D600" s="13"/>
      <c r="E600" s="48"/>
      <c r="F600" s="46"/>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13"/>
      <c r="B601" s="48"/>
      <c r="C601" s="13"/>
      <c r="D601" s="13"/>
      <c r="E601" s="48"/>
      <c r="F601" s="46"/>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13"/>
      <c r="B602" s="48"/>
      <c r="C602" s="13"/>
      <c r="D602" s="13"/>
      <c r="E602" s="48"/>
      <c r="F602" s="46"/>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13"/>
      <c r="B603" s="48"/>
      <c r="C603" s="13"/>
      <c r="D603" s="13"/>
      <c r="E603" s="48"/>
      <c r="F603" s="46"/>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13"/>
      <c r="B604" s="48"/>
      <c r="C604" s="13"/>
      <c r="D604" s="13"/>
      <c r="E604" s="48"/>
      <c r="F604" s="46"/>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13"/>
      <c r="B605" s="48"/>
      <c r="C605" s="13"/>
      <c r="D605" s="13"/>
      <c r="E605" s="48"/>
      <c r="F605" s="46"/>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13"/>
      <c r="B606" s="48"/>
      <c r="C606" s="13"/>
      <c r="D606" s="13"/>
      <c r="E606" s="48"/>
      <c r="F606" s="46"/>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13"/>
      <c r="B607" s="48"/>
      <c r="C607" s="13"/>
      <c r="D607" s="13"/>
      <c r="E607" s="48"/>
      <c r="F607" s="46"/>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13"/>
      <c r="B608" s="48"/>
      <c r="C608" s="13"/>
      <c r="D608" s="13"/>
      <c r="E608" s="48"/>
      <c r="F608" s="46"/>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13"/>
      <c r="B609" s="48"/>
      <c r="C609" s="13"/>
      <c r="D609" s="13"/>
      <c r="E609" s="48"/>
      <c r="F609" s="46"/>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13"/>
      <c r="B610" s="48"/>
      <c r="C610" s="13"/>
      <c r="D610" s="13"/>
      <c r="E610" s="48"/>
      <c r="F610" s="46"/>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13"/>
      <c r="B611" s="48"/>
      <c r="C611" s="13"/>
      <c r="D611" s="13"/>
      <c r="E611" s="48"/>
      <c r="F611" s="46"/>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13"/>
      <c r="B612" s="48"/>
      <c r="C612" s="13"/>
      <c r="D612" s="13"/>
      <c r="E612" s="48"/>
      <c r="F612" s="46"/>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13"/>
      <c r="B613" s="48"/>
      <c r="C613" s="13"/>
      <c r="D613" s="13"/>
      <c r="E613" s="48"/>
      <c r="F613" s="46"/>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13"/>
      <c r="B614" s="48"/>
      <c r="C614" s="13"/>
      <c r="D614" s="13"/>
      <c r="E614" s="48"/>
      <c r="F614" s="46"/>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13"/>
      <c r="B615" s="48"/>
      <c r="C615" s="13"/>
      <c r="D615" s="13"/>
      <c r="E615" s="48"/>
      <c r="F615" s="46"/>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13"/>
      <c r="B616" s="48"/>
      <c r="C616" s="13"/>
      <c r="D616" s="13"/>
      <c r="E616" s="48"/>
      <c r="F616" s="46"/>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13"/>
      <c r="B617" s="48"/>
      <c r="C617" s="13"/>
      <c r="D617" s="13"/>
      <c r="E617" s="48"/>
      <c r="F617" s="46"/>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13"/>
      <c r="B618" s="48"/>
      <c r="C618" s="13"/>
      <c r="D618" s="13"/>
      <c r="E618" s="48"/>
      <c r="F618" s="46"/>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13"/>
      <c r="B619" s="48"/>
      <c r="C619" s="13"/>
      <c r="D619" s="13"/>
      <c r="E619" s="48"/>
      <c r="F619" s="46"/>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13"/>
      <c r="B620" s="48"/>
      <c r="C620" s="13"/>
      <c r="D620" s="13"/>
      <c r="E620" s="48"/>
      <c r="F620" s="46"/>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13"/>
      <c r="B621" s="48"/>
      <c r="C621" s="13"/>
      <c r="D621" s="13"/>
      <c r="E621" s="48"/>
      <c r="F621" s="46"/>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13"/>
      <c r="B622" s="48"/>
      <c r="C622" s="13"/>
      <c r="D622" s="13"/>
      <c r="E622" s="48"/>
      <c r="F622" s="46"/>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13"/>
      <c r="B623" s="48"/>
      <c r="C623" s="13"/>
      <c r="D623" s="13"/>
      <c r="E623" s="48"/>
      <c r="F623" s="46"/>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13"/>
      <c r="B624" s="48"/>
      <c r="C624" s="13"/>
      <c r="D624" s="13"/>
      <c r="E624" s="48"/>
      <c r="F624" s="46"/>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13"/>
      <c r="B625" s="48"/>
      <c r="C625" s="13"/>
      <c r="D625" s="13"/>
      <c r="E625" s="48"/>
      <c r="F625" s="46"/>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13"/>
      <c r="B626" s="48"/>
      <c r="C626" s="13"/>
      <c r="D626" s="13"/>
      <c r="E626" s="48"/>
      <c r="F626" s="46"/>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13"/>
      <c r="B627" s="48"/>
      <c r="C627" s="13"/>
      <c r="D627" s="13"/>
      <c r="E627" s="48"/>
      <c r="F627" s="46"/>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13"/>
      <c r="B628" s="48"/>
      <c r="C628" s="13"/>
      <c r="D628" s="13"/>
      <c r="E628" s="48"/>
      <c r="F628" s="46"/>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13"/>
      <c r="B629" s="48"/>
      <c r="C629" s="13"/>
      <c r="D629" s="13"/>
      <c r="E629" s="48"/>
      <c r="F629" s="46"/>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13"/>
      <c r="B630" s="48"/>
      <c r="C630" s="13"/>
      <c r="D630" s="13"/>
      <c r="E630" s="48"/>
      <c r="F630" s="46"/>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13"/>
      <c r="B631" s="48"/>
      <c r="C631" s="13"/>
      <c r="D631" s="13"/>
      <c r="E631" s="48"/>
      <c r="F631" s="46"/>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13"/>
      <c r="B632" s="48"/>
      <c r="C632" s="13"/>
      <c r="D632" s="13"/>
      <c r="E632" s="48"/>
      <c r="F632" s="46"/>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13"/>
      <c r="B633" s="48"/>
      <c r="C633" s="13"/>
      <c r="D633" s="13"/>
      <c r="E633" s="48"/>
      <c r="F633" s="46"/>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13"/>
      <c r="B634" s="48"/>
      <c r="C634" s="13"/>
      <c r="D634" s="13"/>
      <c r="E634" s="48"/>
      <c r="F634" s="46"/>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13"/>
      <c r="B635" s="48"/>
      <c r="C635" s="13"/>
      <c r="D635" s="13"/>
      <c r="E635" s="48"/>
      <c r="F635" s="46"/>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13"/>
      <c r="B636" s="48"/>
      <c r="C636" s="13"/>
      <c r="D636" s="13"/>
      <c r="E636" s="48"/>
      <c r="F636" s="46"/>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13"/>
      <c r="B637" s="48"/>
      <c r="C637" s="13"/>
      <c r="D637" s="13"/>
      <c r="E637" s="48"/>
      <c r="F637" s="46"/>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13"/>
      <c r="B638" s="48"/>
      <c r="C638" s="13"/>
      <c r="D638" s="13"/>
      <c r="E638" s="48"/>
      <c r="F638" s="46"/>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13"/>
      <c r="B639" s="48"/>
      <c r="C639" s="13"/>
      <c r="D639" s="13"/>
      <c r="E639" s="48"/>
      <c r="F639" s="46"/>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13"/>
      <c r="B640" s="48"/>
      <c r="C640" s="13"/>
      <c r="D640" s="13"/>
      <c r="E640" s="48"/>
      <c r="F640" s="46"/>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13"/>
      <c r="B641" s="48"/>
      <c r="C641" s="13"/>
      <c r="D641" s="13"/>
      <c r="E641" s="48"/>
      <c r="F641" s="46"/>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13"/>
      <c r="B642" s="48"/>
      <c r="C642" s="13"/>
      <c r="D642" s="13"/>
      <c r="E642" s="48"/>
      <c r="F642" s="46"/>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13"/>
      <c r="B643" s="48"/>
      <c r="C643" s="13"/>
      <c r="D643" s="13"/>
      <c r="E643" s="48"/>
      <c r="F643" s="46"/>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13"/>
      <c r="B644" s="48"/>
      <c r="C644" s="13"/>
      <c r="D644" s="13"/>
      <c r="E644" s="48"/>
      <c r="F644" s="46"/>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13"/>
      <c r="B645" s="48"/>
      <c r="C645" s="13"/>
      <c r="D645" s="13"/>
      <c r="E645" s="48"/>
      <c r="F645" s="46"/>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13"/>
      <c r="B646" s="48"/>
      <c r="C646" s="13"/>
      <c r="D646" s="13"/>
      <c r="E646" s="48"/>
      <c r="F646" s="46"/>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13"/>
      <c r="B647" s="48"/>
      <c r="C647" s="13"/>
      <c r="D647" s="13"/>
      <c r="E647" s="48"/>
      <c r="F647" s="46"/>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13"/>
      <c r="B648" s="48"/>
      <c r="C648" s="13"/>
      <c r="D648" s="13"/>
      <c r="E648" s="48"/>
      <c r="F648" s="46"/>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13"/>
      <c r="B649" s="48"/>
      <c r="C649" s="13"/>
      <c r="D649" s="13"/>
      <c r="E649" s="48"/>
      <c r="F649" s="46"/>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13"/>
      <c r="B650" s="48"/>
      <c r="C650" s="13"/>
      <c r="D650" s="13"/>
      <c r="E650" s="48"/>
      <c r="F650" s="46"/>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13"/>
      <c r="B651" s="48"/>
      <c r="C651" s="13"/>
      <c r="D651" s="13"/>
      <c r="E651" s="48"/>
      <c r="F651" s="46"/>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13"/>
      <c r="B652" s="48"/>
      <c r="C652" s="13"/>
      <c r="D652" s="13"/>
      <c r="E652" s="48"/>
      <c r="F652" s="46"/>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13"/>
      <c r="B653" s="48"/>
      <c r="C653" s="13"/>
      <c r="D653" s="13"/>
      <c r="E653" s="48"/>
      <c r="F653" s="46"/>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13"/>
      <c r="B654" s="48"/>
      <c r="C654" s="13"/>
      <c r="D654" s="13"/>
      <c r="E654" s="48"/>
      <c r="F654" s="46"/>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13"/>
      <c r="B655" s="48"/>
      <c r="C655" s="13"/>
      <c r="D655" s="13"/>
      <c r="E655" s="48"/>
      <c r="F655" s="46"/>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13"/>
      <c r="B656" s="48"/>
      <c r="C656" s="13"/>
      <c r="D656" s="13"/>
      <c r="E656" s="48"/>
      <c r="F656" s="46"/>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13"/>
      <c r="B657" s="48"/>
      <c r="C657" s="13"/>
      <c r="D657" s="13"/>
      <c r="E657" s="48"/>
      <c r="F657" s="46"/>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13"/>
      <c r="B658" s="48"/>
      <c r="C658" s="13"/>
      <c r="D658" s="13"/>
      <c r="E658" s="48"/>
      <c r="F658" s="46"/>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13"/>
      <c r="B659" s="48"/>
      <c r="C659" s="13"/>
      <c r="D659" s="13"/>
      <c r="E659" s="48"/>
      <c r="F659" s="46"/>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13"/>
      <c r="B660" s="48"/>
      <c r="C660" s="13"/>
      <c r="D660" s="13"/>
      <c r="E660" s="48"/>
      <c r="F660" s="46"/>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13"/>
      <c r="B661" s="48"/>
      <c r="C661" s="13"/>
      <c r="D661" s="13"/>
      <c r="E661" s="48"/>
      <c r="F661" s="46"/>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13"/>
      <c r="B662" s="48"/>
      <c r="C662" s="13"/>
      <c r="D662" s="13"/>
      <c r="E662" s="48"/>
      <c r="F662" s="46"/>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13"/>
      <c r="B663" s="48"/>
      <c r="C663" s="13"/>
      <c r="D663" s="13"/>
      <c r="E663" s="48"/>
      <c r="F663" s="46"/>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13"/>
      <c r="B664" s="48"/>
      <c r="C664" s="13"/>
      <c r="D664" s="13"/>
      <c r="E664" s="48"/>
      <c r="F664" s="46"/>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13"/>
      <c r="B665" s="48"/>
      <c r="C665" s="13"/>
      <c r="D665" s="13"/>
      <c r="E665" s="48"/>
      <c r="F665" s="46"/>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13"/>
      <c r="B666" s="48"/>
      <c r="C666" s="13"/>
      <c r="D666" s="13"/>
      <c r="E666" s="48"/>
      <c r="F666" s="46"/>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13"/>
      <c r="B667" s="48"/>
      <c r="C667" s="13"/>
      <c r="D667" s="13"/>
      <c r="E667" s="48"/>
      <c r="F667" s="46"/>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13"/>
      <c r="B668" s="48"/>
      <c r="C668" s="13"/>
      <c r="D668" s="13"/>
      <c r="E668" s="48"/>
      <c r="F668" s="46"/>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13"/>
      <c r="B669" s="48"/>
      <c r="C669" s="13"/>
      <c r="D669" s="13"/>
      <c r="E669" s="48"/>
      <c r="F669" s="46"/>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13"/>
      <c r="B670" s="48"/>
      <c r="C670" s="13"/>
      <c r="D670" s="13"/>
      <c r="E670" s="48"/>
      <c r="F670" s="46"/>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13"/>
      <c r="B671" s="48"/>
      <c r="C671" s="13"/>
      <c r="D671" s="13"/>
      <c r="E671" s="48"/>
      <c r="F671" s="46"/>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13"/>
      <c r="B672" s="48"/>
      <c r="C672" s="13"/>
      <c r="D672" s="13"/>
      <c r="E672" s="48"/>
      <c r="F672" s="46"/>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13"/>
      <c r="B673" s="48"/>
      <c r="C673" s="13"/>
      <c r="D673" s="13"/>
      <c r="E673" s="48"/>
      <c r="F673" s="46"/>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13"/>
      <c r="B674" s="48"/>
      <c r="C674" s="13"/>
      <c r="D674" s="13"/>
      <c r="E674" s="48"/>
      <c r="F674" s="46"/>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13"/>
      <c r="B675" s="48"/>
      <c r="C675" s="13"/>
      <c r="D675" s="13"/>
      <c r="E675" s="48"/>
      <c r="F675" s="46"/>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13"/>
      <c r="B676" s="48"/>
      <c r="C676" s="13"/>
      <c r="D676" s="13"/>
      <c r="E676" s="48"/>
      <c r="F676" s="46"/>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13"/>
      <c r="B677" s="48"/>
      <c r="C677" s="13"/>
      <c r="D677" s="13"/>
      <c r="E677" s="48"/>
      <c r="F677" s="46"/>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13"/>
      <c r="B678" s="48"/>
      <c r="C678" s="13"/>
      <c r="D678" s="13"/>
      <c r="E678" s="48"/>
      <c r="F678" s="46"/>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13"/>
      <c r="B679" s="48"/>
      <c r="C679" s="13"/>
      <c r="D679" s="13"/>
      <c r="E679" s="48"/>
      <c r="F679" s="46"/>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13"/>
      <c r="B680" s="48"/>
      <c r="C680" s="13"/>
      <c r="D680" s="13"/>
      <c r="E680" s="48"/>
      <c r="F680" s="46"/>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13"/>
      <c r="B681" s="48"/>
      <c r="C681" s="13"/>
      <c r="D681" s="13"/>
      <c r="E681" s="48"/>
      <c r="F681" s="46"/>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13"/>
      <c r="B682" s="48"/>
      <c r="C682" s="13"/>
      <c r="D682" s="13"/>
      <c r="E682" s="48"/>
      <c r="F682" s="46"/>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13"/>
      <c r="B683" s="48"/>
      <c r="C683" s="13"/>
      <c r="D683" s="13"/>
      <c r="E683" s="48"/>
      <c r="F683" s="46"/>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13"/>
      <c r="B684" s="48"/>
      <c r="C684" s="13"/>
      <c r="D684" s="13"/>
      <c r="E684" s="48"/>
      <c r="F684" s="46"/>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13"/>
      <c r="B685" s="48"/>
      <c r="C685" s="13"/>
      <c r="D685" s="13"/>
      <c r="E685" s="48"/>
      <c r="F685" s="46"/>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13"/>
      <c r="B686" s="48"/>
      <c r="C686" s="13"/>
      <c r="D686" s="13"/>
      <c r="E686" s="48"/>
      <c r="F686" s="46"/>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13"/>
      <c r="B687" s="48"/>
      <c r="C687" s="13"/>
      <c r="D687" s="13"/>
      <c r="E687" s="48"/>
      <c r="F687" s="46"/>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13"/>
      <c r="B688" s="48"/>
      <c r="C688" s="13"/>
      <c r="D688" s="13"/>
      <c r="E688" s="48"/>
      <c r="F688" s="46"/>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13"/>
      <c r="B689" s="48"/>
      <c r="C689" s="13"/>
      <c r="D689" s="13"/>
      <c r="E689" s="48"/>
      <c r="F689" s="46"/>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13"/>
      <c r="B690" s="48"/>
      <c r="C690" s="13"/>
      <c r="D690" s="13"/>
      <c r="E690" s="48"/>
      <c r="F690" s="46"/>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13"/>
      <c r="B691" s="48"/>
      <c r="C691" s="13"/>
      <c r="D691" s="13"/>
      <c r="E691" s="48"/>
      <c r="F691" s="46"/>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13"/>
      <c r="B692" s="48"/>
      <c r="C692" s="13"/>
      <c r="D692" s="13"/>
      <c r="E692" s="48"/>
      <c r="F692" s="46"/>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13"/>
      <c r="B693" s="48"/>
      <c r="C693" s="13"/>
      <c r="D693" s="13"/>
      <c r="E693" s="48"/>
      <c r="F693" s="46"/>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13"/>
      <c r="B694" s="48"/>
      <c r="C694" s="13"/>
      <c r="D694" s="13"/>
      <c r="E694" s="48"/>
      <c r="F694" s="46"/>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13"/>
      <c r="B695" s="48"/>
      <c r="C695" s="13"/>
      <c r="D695" s="13"/>
      <c r="E695" s="48"/>
      <c r="F695" s="46"/>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13"/>
      <c r="B696" s="48"/>
      <c r="C696" s="13"/>
      <c r="D696" s="13"/>
      <c r="E696" s="48"/>
      <c r="F696" s="46"/>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13"/>
      <c r="B697" s="48"/>
      <c r="C697" s="13"/>
      <c r="D697" s="13"/>
      <c r="E697" s="48"/>
      <c r="F697" s="46"/>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13"/>
      <c r="B698" s="48"/>
      <c r="C698" s="13"/>
      <c r="D698" s="13"/>
      <c r="E698" s="48"/>
      <c r="F698" s="46"/>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13"/>
      <c r="B699" s="48"/>
      <c r="C699" s="13"/>
      <c r="D699" s="13"/>
      <c r="E699" s="48"/>
      <c r="F699" s="46"/>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13"/>
      <c r="B700" s="48"/>
      <c r="C700" s="13"/>
      <c r="D700" s="13"/>
      <c r="E700" s="48"/>
      <c r="F700" s="46"/>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13"/>
      <c r="B701" s="48"/>
      <c r="C701" s="13"/>
      <c r="D701" s="13"/>
      <c r="E701" s="48"/>
      <c r="F701" s="46"/>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13"/>
      <c r="B702" s="48"/>
      <c r="C702" s="13"/>
      <c r="D702" s="13"/>
      <c r="E702" s="48"/>
      <c r="F702" s="46"/>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13"/>
      <c r="B703" s="48"/>
      <c r="C703" s="13"/>
      <c r="D703" s="13"/>
      <c r="E703" s="48"/>
      <c r="F703" s="46"/>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13"/>
      <c r="B704" s="48"/>
      <c r="C704" s="13"/>
      <c r="D704" s="13"/>
      <c r="E704" s="48"/>
      <c r="F704" s="46"/>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13"/>
      <c r="B705" s="48"/>
      <c r="C705" s="13"/>
      <c r="D705" s="13"/>
      <c r="E705" s="48"/>
      <c r="F705" s="46"/>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13"/>
      <c r="B706" s="48"/>
      <c r="C706" s="13"/>
      <c r="D706" s="13"/>
      <c r="E706" s="48"/>
      <c r="F706" s="46"/>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13"/>
      <c r="B707" s="48"/>
      <c r="C707" s="13"/>
      <c r="D707" s="13"/>
      <c r="E707" s="48"/>
      <c r="F707" s="46"/>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13"/>
      <c r="B708" s="48"/>
      <c r="C708" s="13"/>
      <c r="D708" s="13"/>
      <c r="E708" s="48"/>
      <c r="F708" s="46"/>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13"/>
      <c r="B709" s="48"/>
      <c r="C709" s="13"/>
      <c r="D709" s="13"/>
      <c r="E709" s="48"/>
      <c r="F709" s="46"/>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13"/>
      <c r="B710" s="48"/>
      <c r="C710" s="13"/>
      <c r="D710" s="13"/>
      <c r="E710" s="48"/>
      <c r="F710" s="46"/>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13"/>
      <c r="B711" s="48"/>
      <c r="C711" s="13"/>
      <c r="D711" s="13"/>
      <c r="E711" s="48"/>
      <c r="F711" s="46"/>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13"/>
      <c r="B712" s="48"/>
      <c r="C712" s="13"/>
      <c r="D712" s="13"/>
      <c r="E712" s="48"/>
      <c r="F712" s="46"/>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13"/>
      <c r="B713" s="48"/>
      <c r="C713" s="13"/>
      <c r="D713" s="13"/>
      <c r="E713" s="48"/>
      <c r="F713" s="46"/>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13"/>
      <c r="B714" s="48"/>
      <c r="C714" s="13"/>
      <c r="D714" s="13"/>
      <c r="E714" s="48"/>
      <c r="F714" s="46"/>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13"/>
      <c r="B715" s="48"/>
      <c r="C715" s="13"/>
      <c r="D715" s="13"/>
      <c r="E715" s="48"/>
      <c r="F715" s="46"/>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13"/>
      <c r="B716" s="48"/>
      <c r="C716" s="13"/>
      <c r="D716" s="13"/>
      <c r="E716" s="48"/>
      <c r="F716" s="46"/>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13"/>
      <c r="B717" s="48"/>
      <c r="C717" s="13"/>
      <c r="D717" s="13"/>
      <c r="E717" s="48"/>
      <c r="F717" s="46"/>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13"/>
      <c r="B718" s="48"/>
      <c r="C718" s="13"/>
      <c r="D718" s="13"/>
      <c r="E718" s="48"/>
      <c r="F718" s="46"/>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13"/>
      <c r="B719" s="48"/>
      <c r="C719" s="13"/>
      <c r="D719" s="13"/>
      <c r="E719" s="48"/>
      <c r="F719" s="46"/>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13"/>
      <c r="B720" s="48"/>
      <c r="C720" s="13"/>
      <c r="D720" s="13"/>
      <c r="E720" s="48"/>
      <c r="F720" s="46"/>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13"/>
      <c r="B721" s="48"/>
      <c r="C721" s="13"/>
      <c r="D721" s="13"/>
      <c r="E721" s="48"/>
      <c r="F721" s="46"/>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13"/>
      <c r="B722" s="48"/>
      <c r="C722" s="13"/>
      <c r="D722" s="13"/>
      <c r="E722" s="48"/>
      <c r="F722" s="46"/>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13"/>
      <c r="B723" s="48"/>
      <c r="C723" s="13"/>
      <c r="D723" s="13"/>
      <c r="E723" s="48"/>
      <c r="F723" s="46"/>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13"/>
      <c r="B724" s="48"/>
      <c r="C724" s="13"/>
      <c r="D724" s="13"/>
      <c r="E724" s="48"/>
      <c r="F724" s="46"/>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13"/>
      <c r="B725" s="48"/>
      <c r="C725" s="13"/>
      <c r="D725" s="13"/>
      <c r="E725" s="48"/>
      <c r="F725" s="46"/>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13"/>
      <c r="B726" s="48"/>
      <c r="C726" s="13"/>
      <c r="D726" s="13"/>
      <c r="E726" s="48"/>
      <c r="F726" s="46"/>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13"/>
      <c r="B727" s="48"/>
      <c r="C727" s="13"/>
      <c r="D727" s="13"/>
      <c r="E727" s="48"/>
      <c r="F727" s="46"/>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13"/>
      <c r="B728" s="48"/>
      <c r="C728" s="13"/>
      <c r="D728" s="13"/>
      <c r="E728" s="48"/>
      <c r="F728" s="46"/>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13"/>
      <c r="B729" s="48"/>
      <c r="C729" s="13"/>
      <c r="D729" s="13"/>
      <c r="E729" s="48"/>
      <c r="F729" s="46"/>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13"/>
      <c r="B730" s="48"/>
      <c r="C730" s="13"/>
      <c r="D730" s="13"/>
      <c r="E730" s="48"/>
      <c r="F730" s="46"/>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13"/>
      <c r="B731" s="48"/>
      <c r="C731" s="13"/>
      <c r="D731" s="13"/>
      <c r="E731" s="48"/>
      <c r="F731" s="46"/>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13"/>
      <c r="B732" s="48"/>
      <c r="C732" s="13"/>
      <c r="D732" s="13"/>
      <c r="E732" s="48"/>
      <c r="F732" s="46"/>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13"/>
      <c r="B733" s="48"/>
      <c r="C733" s="13"/>
      <c r="D733" s="13"/>
      <c r="E733" s="48"/>
      <c r="F733" s="46"/>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13"/>
      <c r="B734" s="48"/>
      <c r="C734" s="13"/>
      <c r="D734" s="13"/>
      <c r="E734" s="48"/>
      <c r="F734" s="46"/>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13"/>
      <c r="B735" s="48"/>
      <c r="C735" s="13"/>
      <c r="D735" s="13"/>
      <c r="E735" s="48"/>
      <c r="F735" s="46"/>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13"/>
      <c r="B736" s="48"/>
      <c r="C736" s="13"/>
      <c r="D736" s="13"/>
      <c r="E736" s="48"/>
      <c r="F736" s="46"/>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13"/>
      <c r="B737" s="48"/>
      <c r="C737" s="13"/>
      <c r="D737" s="13"/>
      <c r="E737" s="48"/>
      <c r="F737" s="46"/>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13"/>
      <c r="B738" s="48"/>
      <c r="C738" s="13"/>
      <c r="D738" s="13"/>
      <c r="E738" s="48"/>
      <c r="F738" s="46"/>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13"/>
      <c r="B739" s="48"/>
      <c r="C739" s="13"/>
      <c r="D739" s="13"/>
      <c r="E739" s="48"/>
      <c r="F739" s="46"/>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13"/>
      <c r="B740" s="48"/>
      <c r="C740" s="13"/>
      <c r="D740" s="13"/>
      <c r="E740" s="48"/>
      <c r="F740" s="46"/>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13"/>
      <c r="B741" s="48"/>
      <c r="C741" s="13"/>
      <c r="D741" s="13"/>
      <c r="E741" s="48"/>
      <c r="F741" s="46"/>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13"/>
      <c r="B742" s="48"/>
      <c r="C742" s="13"/>
      <c r="D742" s="13"/>
      <c r="E742" s="48"/>
      <c r="F742" s="46"/>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13"/>
      <c r="B743" s="48"/>
      <c r="C743" s="13"/>
      <c r="D743" s="13"/>
      <c r="E743" s="48"/>
      <c r="F743" s="46"/>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13"/>
      <c r="B744" s="48"/>
      <c r="C744" s="13"/>
      <c r="D744" s="13"/>
      <c r="E744" s="48"/>
      <c r="F744" s="46"/>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13"/>
      <c r="B745" s="48"/>
      <c r="C745" s="13"/>
      <c r="D745" s="13"/>
      <c r="E745" s="48"/>
      <c r="F745" s="46"/>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13"/>
      <c r="B746" s="48"/>
      <c r="C746" s="13"/>
      <c r="D746" s="13"/>
      <c r="E746" s="48"/>
      <c r="F746" s="46"/>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13"/>
      <c r="B747" s="48"/>
      <c r="C747" s="13"/>
      <c r="D747" s="13"/>
      <c r="E747" s="48"/>
      <c r="F747" s="46"/>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13"/>
      <c r="B748" s="48"/>
      <c r="C748" s="13"/>
      <c r="D748" s="13"/>
      <c r="E748" s="48"/>
      <c r="F748" s="46"/>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13"/>
      <c r="B749" s="48"/>
      <c r="C749" s="13"/>
      <c r="D749" s="13"/>
      <c r="E749" s="48"/>
      <c r="F749" s="46"/>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13"/>
      <c r="B750" s="48"/>
      <c r="C750" s="13"/>
      <c r="D750" s="13"/>
      <c r="E750" s="48"/>
      <c r="F750" s="46"/>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13"/>
      <c r="B751" s="48"/>
      <c r="C751" s="13"/>
      <c r="D751" s="13"/>
      <c r="E751" s="48"/>
      <c r="F751" s="46"/>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13"/>
      <c r="B752" s="48"/>
      <c r="C752" s="13"/>
      <c r="D752" s="13"/>
      <c r="E752" s="48"/>
      <c r="F752" s="46"/>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13"/>
      <c r="B753" s="48"/>
      <c r="C753" s="13"/>
      <c r="D753" s="13"/>
      <c r="E753" s="48"/>
      <c r="F753" s="46"/>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13"/>
      <c r="B754" s="48"/>
      <c r="C754" s="13"/>
      <c r="D754" s="13"/>
      <c r="E754" s="48"/>
      <c r="F754" s="46"/>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13"/>
      <c r="B755" s="48"/>
      <c r="C755" s="13"/>
      <c r="D755" s="13"/>
      <c r="E755" s="48"/>
      <c r="F755" s="46"/>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13"/>
      <c r="B756" s="48"/>
      <c r="C756" s="13"/>
      <c r="D756" s="13"/>
      <c r="E756" s="48"/>
      <c r="F756" s="46"/>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13"/>
      <c r="B757" s="48"/>
      <c r="C757" s="13"/>
      <c r="D757" s="13"/>
      <c r="E757" s="48"/>
      <c r="F757" s="46"/>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13"/>
      <c r="B758" s="48"/>
      <c r="C758" s="13"/>
      <c r="D758" s="13"/>
      <c r="E758" s="48"/>
      <c r="F758" s="46"/>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13"/>
      <c r="B759" s="48"/>
      <c r="C759" s="13"/>
      <c r="D759" s="13"/>
      <c r="E759" s="48"/>
      <c r="F759" s="46"/>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13"/>
      <c r="B760" s="48"/>
      <c r="C760" s="13"/>
      <c r="D760" s="13"/>
      <c r="E760" s="48"/>
      <c r="F760" s="46"/>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13"/>
      <c r="B761" s="48"/>
      <c r="C761" s="13"/>
      <c r="D761" s="13"/>
      <c r="E761" s="48"/>
      <c r="F761" s="46"/>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13"/>
      <c r="B762" s="48"/>
      <c r="C762" s="13"/>
      <c r="D762" s="13"/>
      <c r="E762" s="48"/>
      <c r="F762" s="46"/>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13"/>
      <c r="B763" s="48"/>
      <c r="C763" s="13"/>
      <c r="D763" s="13"/>
      <c r="E763" s="48"/>
      <c r="F763" s="46"/>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13"/>
      <c r="B764" s="48"/>
      <c r="C764" s="13"/>
      <c r="D764" s="13"/>
      <c r="E764" s="48"/>
      <c r="F764" s="46"/>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13"/>
      <c r="B765" s="48"/>
      <c r="C765" s="13"/>
      <c r="D765" s="13"/>
      <c r="E765" s="48"/>
      <c r="F765" s="46"/>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13"/>
      <c r="B766" s="48"/>
      <c r="C766" s="13"/>
      <c r="D766" s="13"/>
      <c r="E766" s="48"/>
      <c r="F766" s="46"/>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13"/>
      <c r="B767" s="48"/>
      <c r="C767" s="13"/>
      <c r="D767" s="13"/>
      <c r="E767" s="48"/>
      <c r="F767" s="46"/>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13"/>
      <c r="B768" s="48"/>
      <c r="C768" s="13"/>
      <c r="D768" s="13"/>
      <c r="E768" s="48"/>
      <c r="F768" s="46"/>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13"/>
      <c r="B769" s="48"/>
      <c r="C769" s="13"/>
      <c r="D769" s="13"/>
      <c r="E769" s="48"/>
      <c r="F769" s="46"/>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13"/>
      <c r="B770" s="48"/>
      <c r="C770" s="13"/>
      <c r="D770" s="13"/>
      <c r="E770" s="48"/>
      <c r="F770" s="46"/>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13"/>
      <c r="B771" s="48"/>
      <c r="C771" s="13"/>
      <c r="D771" s="13"/>
      <c r="E771" s="48"/>
      <c r="F771" s="46"/>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13"/>
      <c r="B772" s="48"/>
      <c r="C772" s="13"/>
      <c r="D772" s="13"/>
      <c r="E772" s="48"/>
      <c r="F772" s="46"/>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13"/>
      <c r="B773" s="48"/>
      <c r="C773" s="13"/>
      <c r="D773" s="13"/>
      <c r="E773" s="48"/>
      <c r="F773" s="46"/>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13"/>
      <c r="B774" s="48"/>
      <c r="C774" s="13"/>
      <c r="D774" s="13"/>
      <c r="E774" s="48"/>
      <c r="F774" s="46"/>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13"/>
      <c r="B775" s="48"/>
      <c r="C775" s="13"/>
      <c r="D775" s="13"/>
      <c r="E775" s="48"/>
      <c r="F775" s="46"/>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13"/>
      <c r="B776" s="48"/>
      <c r="C776" s="13"/>
      <c r="D776" s="13"/>
      <c r="E776" s="48"/>
      <c r="F776" s="46"/>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13"/>
      <c r="B777" s="48"/>
      <c r="C777" s="13"/>
      <c r="D777" s="13"/>
      <c r="E777" s="48"/>
      <c r="F777" s="46"/>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13"/>
      <c r="B778" s="48"/>
      <c r="C778" s="13"/>
      <c r="D778" s="13"/>
      <c r="E778" s="48"/>
      <c r="F778" s="46"/>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13"/>
      <c r="B779" s="48"/>
      <c r="C779" s="13"/>
      <c r="D779" s="13"/>
      <c r="E779" s="48"/>
      <c r="F779" s="46"/>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13"/>
      <c r="B780" s="48"/>
      <c r="C780" s="13"/>
      <c r="D780" s="13"/>
      <c r="E780" s="48"/>
      <c r="F780" s="46"/>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13"/>
      <c r="B781" s="48"/>
      <c r="C781" s="13"/>
      <c r="D781" s="13"/>
      <c r="E781" s="48"/>
      <c r="F781" s="46"/>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13"/>
      <c r="B782" s="48"/>
      <c r="C782" s="13"/>
      <c r="D782" s="13"/>
      <c r="E782" s="48"/>
      <c r="F782" s="46"/>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13"/>
      <c r="B783" s="48"/>
      <c r="C783" s="13"/>
      <c r="D783" s="13"/>
      <c r="E783" s="48"/>
      <c r="F783" s="46"/>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13"/>
      <c r="B784" s="48"/>
      <c r="C784" s="13"/>
      <c r="D784" s="13"/>
      <c r="E784" s="48"/>
      <c r="F784" s="46"/>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13"/>
      <c r="B785" s="48"/>
      <c r="C785" s="13"/>
      <c r="D785" s="13"/>
      <c r="E785" s="48"/>
      <c r="F785" s="46"/>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13"/>
      <c r="B786" s="48"/>
      <c r="C786" s="13"/>
      <c r="D786" s="13"/>
      <c r="E786" s="48"/>
      <c r="F786" s="46"/>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13"/>
      <c r="B787" s="48"/>
      <c r="C787" s="13"/>
      <c r="D787" s="13"/>
      <c r="E787" s="48"/>
      <c r="F787" s="46"/>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13"/>
      <c r="B788" s="48"/>
      <c r="C788" s="13"/>
      <c r="D788" s="13"/>
      <c r="E788" s="48"/>
      <c r="F788" s="46"/>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13"/>
      <c r="B789" s="48"/>
      <c r="C789" s="13"/>
      <c r="D789" s="13"/>
      <c r="E789" s="48"/>
      <c r="F789" s="46"/>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13"/>
      <c r="B790" s="48"/>
      <c r="C790" s="13"/>
      <c r="D790" s="13"/>
      <c r="E790" s="48"/>
      <c r="F790" s="46"/>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13"/>
      <c r="B791" s="48"/>
      <c r="C791" s="13"/>
      <c r="D791" s="13"/>
      <c r="E791" s="48"/>
      <c r="F791" s="46"/>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13"/>
      <c r="B792" s="48"/>
      <c r="C792" s="13"/>
      <c r="D792" s="13"/>
      <c r="E792" s="48"/>
      <c r="F792" s="46"/>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13"/>
      <c r="B793" s="48"/>
      <c r="C793" s="13"/>
      <c r="D793" s="13"/>
      <c r="E793" s="48"/>
      <c r="F793" s="46"/>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13"/>
      <c r="B794" s="48"/>
      <c r="C794" s="13"/>
      <c r="D794" s="13"/>
      <c r="E794" s="48"/>
      <c r="F794" s="46"/>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13"/>
      <c r="B795" s="48"/>
      <c r="C795" s="13"/>
      <c r="D795" s="13"/>
      <c r="E795" s="48"/>
      <c r="F795" s="46"/>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13"/>
      <c r="B796" s="48"/>
      <c r="C796" s="13"/>
      <c r="D796" s="13"/>
      <c r="E796" s="48"/>
      <c r="F796" s="46"/>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13"/>
      <c r="B797" s="48"/>
      <c r="C797" s="13"/>
      <c r="D797" s="13"/>
      <c r="E797" s="48"/>
      <c r="F797" s="46"/>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13"/>
      <c r="B798" s="48"/>
      <c r="C798" s="13"/>
      <c r="D798" s="13"/>
      <c r="E798" s="48"/>
      <c r="F798" s="46"/>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13"/>
      <c r="B799" s="48"/>
      <c r="C799" s="13"/>
      <c r="D799" s="13"/>
      <c r="E799" s="48"/>
      <c r="F799" s="46"/>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13"/>
      <c r="B800" s="48"/>
      <c r="C800" s="13"/>
      <c r="D800" s="13"/>
      <c r="E800" s="48"/>
      <c r="F800" s="46"/>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13"/>
      <c r="B801" s="48"/>
      <c r="C801" s="13"/>
      <c r="D801" s="13"/>
      <c r="E801" s="48"/>
      <c r="F801" s="46"/>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13"/>
      <c r="B802" s="48"/>
      <c r="C802" s="13"/>
      <c r="D802" s="13"/>
      <c r="E802" s="48"/>
      <c r="F802" s="46"/>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13"/>
      <c r="B803" s="48"/>
      <c r="C803" s="13"/>
      <c r="D803" s="13"/>
      <c r="E803" s="48"/>
      <c r="F803" s="46"/>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13"/>
      <c r="B804" s="48"/>
      <c r="C804" s="13"/>
      <c r="D804" s="13"/>
      <c r="E804" s="48"/>
      <c r="F804" s="46"/>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13"/>
      <c r="B805" s="48"/>
      <c r="C805" s="13"/>
      <c r="D805" s="13"/>
      <c r="E805" s="48"/>
      <c r="F805" s="46"/>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13"/>
      <c r="B806" s="48"/>
      <c r="C806" s="13"/>
      <c r="D806" s="13"/>
      <c r="E806" s="48"/>
      <c r="F806" s="46"/>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13"/>
      <c r="B807" s="48"/>
      <c r="C807" s="13"/>
      <c r="D807" s="13"/>
      <c r="E807" s="48"/>
      <c r="F807" s="46"/>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13"/>
      <c r="B808" s="48"/>
      <c r="C808" s="13"/>
      <c r="D808" s="13"/>
      <c r="E808" s="48"/>
      <c r="F808" s="46"/>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13"/>
      <c r="B809" s="48"/>
      <c r="C809" s="13"/>
      <c r="D809" s="13"/>
      <c r="E809" s="48"/>
      <c r="F809" s="46"/>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13"/>
      <c r="B810" s="48"/>
      <c r="C810" s="13"/>
      <c r="D810" s="13"/>
      <c r="E810" s="48"/>
      <c r="F810" s="46"/>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13"/>
      <c r="B811" s="48"/>
      <c r="C811" s="13"/>
      <c r="D811" s="13"/>
      <c r="E811" s="48"/>
      <c r="F811" s="46"/>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13"/>
      <c r="B812" s="48"/>
      <c r="C812" s="13"/>
      <c r="D812" s="13"/>
      <c r="E812" s="48"/>
      <c r="F812" s="46"/>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13"/>
      <c r="B813" s="48"/>
      <c r="C813" s="13"/>
      <c r="D813" s="13"/>
      <c r="E813" s="48"/>
      <c r="F813" s="46"/>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13"/>
      <c r="B814" s="48"/>
      <c r="C814" s="13"/>
      <c r="D814" s="13"/>
      <c r="E814" s="48"/>
      <c r="F814" s="46"/>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13"/>
      <c r="B815" s="48"/>
      <c r="C815" s="13"/>
      <c r="D815" s="13"/>
      <c r="E815" s="48"/>
      <c r="F815" s="46"/>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13"/>
      <c r="B816" s="48"/>
      <c r="C816" s="13"/>
      <c r="D816" s="13"/>
      <c r="E816" s="48"/>
      <c r="F816" s="46"/>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13"/>
      <c r="B817" s="48"/>
      <c r="C817" s="13"/>
      <c r="D817" s="13"/>
      <c r="E817" s="48"/>
      <c r="F817" s="46"/>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13"/>
      <c r="B818" s="48"/>
      <c r="C818" s="13"/>
      <c r="D818" s="13"/>
      <c r="E818" s="48"/>
      <c r="F818" s="46"/>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13"/>
      <c r="B819" s="48"/>
      <c r="C819" s="13"/>
      <c r="D819" s="13"/>
      <c r="E819" s="48"/>
      <c r="F819" s="46"/>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13"/>
      <c r="B820" s="48"/>
      <c r="C820" s="13"/>
      <c r="D820" s="13"/>
      <c r="E820" s="48"/>
      <c r="F820" s="46"/>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13"/>
      <c r="B821" s="48"/>
      <c r="C821" s="13"/>
      <c r="D821" s="13"/>
      <c r="E821" s="48"/>
      <c r="F821" s="46"/>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13"/>
      <c r="B822" s="48"/>
      <c r="C822" s="13"/>
      <c r="D822" s="13"/>
      <c r="E822" s="48"/>
      <c r="F822" s="46"/>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13"/>
      <c r="B823" s="48"/>
      <c r="C823" s="13"/>
      <c r="D823" s="13"/>
      <c r="E823" s="48"/>
      <c r="F823" s="46"/>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13"/>
      <c r="B824" s="48"/>
      <c r="C824" s="13"/>
      <c r="D824" s="13"/>
      <c r="E824" s="48"/>
      <c r="F824" s="46"/>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13"/>
      <c r="B825" s="48"/>
      <c r="C825" s="13"/>
      <c r="D825" s="13"/>
      <c r="E825" s="48"/>
      <c r="F825" s="46"/>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13"/>
      <c r="B826" s="48"/>
      <c r="C826" s="13"/>
      <c r="D826" s="13"/>
      <c r="E826" s="48"/>
      <c r="F826" s="46"/>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13"/>
      <c r="B827" s="48"/>
      <c r="C827" s="13"/>
      <c r="D827" s="13"/>
      <c r="E827" s="48"/>
      <c r="F827" s="46"/>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13"/>
      <c r="B828" s="48"/>
      <c r="C828" s="13"/>
      <c r="D828" s="13"/>
      <c r="E828" s="48"/>
      <c r="F828" s="46"/>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13"/>
      <c r="B829" s="48"/>
      <c r="C829" s="13"/>
      <c r="D829" s="13"/>
      <c r="E829" s="48"/>
      <c r="F829" s="46"/>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13"/>
      <c r="B830" s="48"/>
      <c r="C830" s="13"/>
      <c r="D830" s="13"/>
      <c r="E830" s="48"/>
      <c r="F830" s="46"/>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13"/>
      <c r="B831" s="48"/>
      <c r="C831" s="13"/>
      <c r="D831" s="13"/>
      <c r="E831" s="48"/>
      <c r="F831" s="46"/>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13"/>
      <c r="B832" s="48"/>
      <c r="C832" s="13"/>
      <c r="D832" s="13"/>
      <c r="E832" s="48"/>
      <c r="F832" s="46"/>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13"/>
      <c r="B833" s="48"/>
      <c r="C833" s="13"/>
      <c r="D833" s="13"/>
      <c r="E833" s="48"/>
      <c r="F833" s="46"/>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13"/>
      <c r="B834" s="48"/>
      <c r="C834" s="13"/>
      <c r="D834" s="13"/>
      <c r="E834" s="48"/>
      <c r="F834" s="46"/>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13"/>
      <c r="B835" s="48"/>
      <c r="C835" s="13"/>
      <c r="D835" s="13"/>
      <c r="E835" s="48"/>
      <c r="F835" s="46"/>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13"/>
      <c r="B836" s="48"/>
      <c r="C836" s="13"/>
      <c r="D836" s="13"/>
      <c r="E836" s="48"/>
      <c r="F836" s="46"/>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13"/>
      <c r="B837" s="48"/>
      <c r="C837" s="13"/>
      <c r="D837" s="13"/>
      <c r="E837" s="48"/>
      <c r="F837" s="46"/>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13"/>
      <c r="B838" s="48"/>
      <c r="C838" s="13"/>
      <c r="D838" s="13"/>
      <c r="E838" s="48"/>
      <c r="F838" s="46"/>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13"/>
      <c r="B839" s="48"/>
      <c r="C839" s="13"/>
      <c r="D839" s="13"/>
      <c r="E839" s="48"/>
      <c r="F839" s="46"/>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13"/>
      <c r="B840" s="48"/>
      <c r="C840" s="13"/>
      <c r="D840" s="13"/>
      <c r="E840" s="48"/>
      <c r="F840" s="46"/>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13"/>
      <c r="B841" s="48"/>
      <c r="C841" s="13"/>
      <c r="D841" s="13"/>
      <c r="E841" s="48"/>
      <c r="F841" s="46"/>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13"/>
      <c r="B842" s="48"/>
      <c r="C842" s="13"/>
      <c r="D842" s="13"/>
      <c r="E842" s="48"/>
      <c r="F842" s="46"/>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13"/>
      <c r="B843" s="48"/>
      <c r="C843" s="13"/>
      <c r="D843" s="13"/>
      <c r="E843" s="48"/>
      <c r="F843" s="46"/>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13"/>
      <c r="B844" s="48"/>
      <c r="C844" s="13"/>
      <c r="D844" s="13"/>
      <c r="E844" s="48"/>
      <c r="F844" s="46"/>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13"/>
      <c r="B845" s="48"/>
      <c r="C845" s="13"/>
      <c r="D845" s="13"/>
      <c r="E845" s="48"/>
      <c r="F845" s="46"/>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13"/>
      <c r="B846" s="48"/>
      <c r="C846" s="13"/>
      <c r="D846" s="13"/>
      <c r="E846" s="48"/>
      <c r="F846" s="46"/>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13"/>
      <c r="B847" s="48"/>
      <c r="C847" s="13"/>
      <c r="D847" s="13"/>
      <c r="E847" s="48"/>
      <c r="F847" s="46"/>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13"/>
      <c r="B848" s="48"/>
      <c r="C848" s="13"/>
      <c r="D848" s="13"/>
      <c r="E848" s="48"/>
      <c r="F848" s="46"/>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13"/>
      <c r="B849" s="48"/>
      <c r="C849" s="13"/>
      <c r="D849" s="13"/>
      <c r="E849" s="48"/>
      <c r="F849" s="46"/>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13"/>
      <c r="B850" s="48"/>
      <c r="C850" s="13"/>
      <c r="D850" s="13"/>
      <c r="E850" s="48"/>
      <c r="F850" s="46"/>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13"/>
      <c r="B851" s="48"/>
      <c r="C851" s="13"/>
      <c r="D851" s="13"/>
      <c r="E851" s="48"/>
      <c r="F851" s="46"/>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13"/>
      <c r="B852" s="48"/>
      <c r="C852" s="13"/>
      <c r="D852" s="13"/>
      <c r="E852" s="48"/>
      <c r="F852" s="46"/>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13"/>
      <c r="B853" s="48"/>
      <c r="C853" s="13"/>
      <c r="D853" s="13"/>
      <c r="E853" s="48"/>
      <c r="F853" s="46"/>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13"/>
      <c r="B854" s="48"/>
      <c r="C854" s="13"/>
      <c r="D854" s="13"/>
      <c r="E854" s="48"/>
      <c r="F854" s="46"/>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13"/>
      <c r="B855" s="48"/>
      <c r="C855" s="13"/>
      <c r="D855" s="13"/>
      <c r="E855" s="48"/>
      <c r="F855" s="46"/>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13"/>
      <c r="B856" s="48"/>
      <c r="C856" s="13"/>
      <c r="D856" s="13"/>
      <c r="E856" s="48"/>
      <c r="F856" s="46"/>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13"/>
      <c r="B857" s="48"/>
      <c r="C857" s="13"/>
      <c r="D857" s="13"/>
      <c r="E857" s="48"/>
      <c r="F857" s="46"/>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13"/>
      <c r="B858" s="48"/>
      <c r="C858" s="13"/>
      <c r="D858" s="13"/>
      <c r="E858" s="48"/>
      <c r="F858" s="46"/>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13"/>
      <c r="B859" s="48"/>
      <c r="C859" s="13"/>
      <c r="D859" s="13"/>
      <c r="E859" s="48"/>
      <c r="F859" s="46"/>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13"/>
      <c r="B860" s="48"/>
      <c r="C860" s="13"/>
      <c r="D860" s="13"/>
      <c r="E860" s="48"/>
      <c r="F860" s="46"/>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13"/>
      <c r="B861" s="48"/>
      <c r="C861" s="13"/>
      <c r="D861" s="13"/>
      <c r="E861" s="48"/>
      <c r="F861" s="46"/>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13"/>
      <c r="B862" s="48"/>
      <c r="C862" s="13"/>
      <c r="D862" s="13"/>
      <c r="E862" s="48"/>
      <c r="F862" s="46"/>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13"/>
      <c r="B863" s="48"/>
      <c r="C863" s="13"/>
      <c r="D863" s="13"/>
      <c r="E863" s="48"/>
      <c r="F863" s="46"/>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13"/>
      <c r="B864" s="48"/>
      <c r="C864" s="13"/>
      <c r="D864" s="13"/>
      <c r="E864" s="48"/>
      <c r="F864" s="46"/>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13"/>
      <c r="B865" s="48"/>
      <c r="C865" s="13"/>
      <c r="D865" s="13"/>
      <c r="E865" s="48"/>
      <c r="F865" s="46"/>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13"/>
      <c r="B866" s="48"/>
      <c r="C866" s="13"/>
      <c r="D866" s="13"/>
      <c r="E866" s="48"/>
      <c r="F866" s="46"/>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13"/>
      <c r="B867" s="48"/>
      <c r="C867" s="13"/>
      <c r="D867" s="13"/>
      <c r="E867" s="48"/>
      <c r="F867" s="46"/>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13"/>
      <c r="B868" s="48"/>
      <c r="C868" s="13"/>
      <c r="D868" s="13"/>
      <c r="E868" s="48"/>
      <c r="F868" s="46"/>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13"/>
      <c r="B869" s="48"/>
      <c r="C869" s="13"/>
      <c r="D869" s="13"/>
      <c r="E869" s="48"/>
      <c r="F869" s="46"/>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13"/>
      <c r="B870" s="48"/>
      <c r="C870" s="13"/>
      <c r="D870" s="13"/>
      <c r="E870" s="48"/>
      <c r="F870" s="46"/>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13"/>
      <c r="B871" s="48"/>
      <c r="C871" s="13"/>
      <c r="D871" s="13"/>
      <c r="E871" s="48"/>
      <c r="F871" s="46"/>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13"/>
      <c r="B872" s="48"/>
      <c r="C872" s="13"/>
      <c r="D872" s="13"/>
      <c r="E872" s="48"/>
      <c r="F872" s="46"/>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13"/>
      <c r="B873" s="48"/>
      <c r="C873" s="13"/>
      <c r="D873" s="13"/>
      <c r="E873" s="48"/>
      <c r="F873" s="46"/>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13"/>
      <c r="B874" s="48"/>
      <c r="C874" s="13"/>
      <c r="D874" s="13"/>
      <c r="E874" s="48"/>
      <c r="F874" s="46"/>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13"/>
      <c r="B875" s="48"/>
      <c r="C875" s="13"/>
      <c r="D875" s="13"/>
      <c r="E875" s="48"/>
      <c r="F875" s="46"/>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13"/>
      <c r="B876" s="48"/>
      <c r="C876" s="13"/>
      <c r="D876" s="13"/>
      <c r="E876" s="48"/>
      <c r="F876" s="46"/>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13"/>
      <c r="B877" s="48"/>
      <c r="C877" s="13"/>
      <c r="D877" s="13"/>
      <c r="E877" s="48"/>
      <c r="F877" s="46"/>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13"/>
      <c r="B878" s="48"/>
      <c r="C878" s="13"/>
      <c r="D878" s="13"/>
      <c r="E878" s="48"/>
      <c r="F878" s="46"/>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13"/>
      <c r="B879" s="48"/>
      <c r="C879" s="13"/>
      <c r="D879" s="13"/>
      <c r="E879" s="48"/>
      <c r="F879" s="46"/>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13"/>
      <c r="B880" s="48"/>
      <c r="C880" s="13"/>
      <c r="D880" s="13"/>
      <c r="E880" s="48"/>
      <c r="F880" s="46"/>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13"/>
      <c r="B881" s="48"/>
      <c r="C881" s="13"/>
      <c r="D881" s="13"/>
      <c r="E881" s="48"/>
      <c r="F881" s="46"/>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13"/>
      <c r="B882" s="48"/>
      <c r="C882" s="13"/>
      <c r="D882" s="13"/>
      <c r="E882" s="48"/>
      <c r="F882" s="46"/>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13"/>
      <c r="B883" s="48"/>
      <c r="C883" s="13"/>
      <c r="D883" s="13"/>
      <c r="E883" s="48"/>
      <c r="F883" s="46"/>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13"/>
      <c r="B884" s="48"/>
      <c r="C884" s="13"/>
      <c r="D884" s="13"/>
      <c r="E884" s="48"/>
      <c r="F884" s="46"/>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13"/>
      <c r="B885" s="48"/>
      <c r="C885" s="13"/>
      <c r="D885" s="13"/>
      <c r="E885" s="48"/>
      <c r="F885" s="46"/>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13"/>
      <c r="B886" s="48"/>
      <c r="C886" s="13"/>
      <c r="D886" s="13"/>
      <c r="E886" s="48"/>
      <c r="F886" s="46"/>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13"/>
      <c r="B887" s="48"/>
      <c r="C887" s="13"/>
      <c r="D887" s="13"/>
      <c r="E887" s="48"/>
      <c r="F887" s="46"/>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13"/>
      <c r="B888" s="48"/>
      <c r="C888" s="13"/>
      <c r="D888" s="13"/>
      <c r="E888" s="48"/>
      <c r="F888" s="46"/>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13"/>
      <c r="B889" s="48"/>
      <c r="C889" s="13"/>
      <c r="D889" s="13"/>
      <c r="E889" s="48"/>
      <c r="F889" s="46"/>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13"/>
      <c r="B890" s="48"/>
      <c r="C890" s="13"/>
      <c r="D890" s="13"/>
      <c r="E890" s="48"/>
      <c r="F890" s="46"/>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13"/>
      <c r="B891" s="48"/>
      <c r="C891" s="13"/>
      <c r="D891" s="13"/>
      <c r="E891" s="48"/>
      <c r="F891" s="46"/>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13"/>
      <c r="B892" s="48"/>
      <c r="C892" s="13"/>
      <c r="D892" s="13"/>
      <c r="E892" s="48"/>
      <c r="F892" s="46"/>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13"/>
      <c r="B893" s="48"/>
      <c r="C893" s="13"/>
      <c r="D893" s="13"/>
      <c r="E893" s="48"/>
      <c r="F893" s="46"/>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13"/>
      <c r="B894" s="48"/>
      <c r="C894" s="13"/>
      <c r="D894" s="13"/>
      <c r="E894" s="48"/>
      <c r="F894" s="46"/>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13"/>
      <c r="B895" s="48"/>
      <c r="C895" s="13"/>
      <c r="D895" s="13"/>
      <c r="E895" s="48"/>
      <c r="F895" s="46"/>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13"/>
      <c r="B896" s="48"/>
      <c r="C896" s="13"/>
      <c r="D896" s="13"/>
      <c r="E896" s="48"/>
      <c r="F896" s="46"/>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13"/>
      <c r="B897" s="48"/>
      <c r="C897" s="13"/>
      <c r="D897" s="13"/>
      <c r="E897" s="48"/>
      <c r="F897" s="46"/>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13"/>
      <c r="B898" s="48"/>
      <c r="C898" s="13"/>
      <c r="D898" s="13"/>
      <c r="E898" s="48"/>
      <c r="F898" s="46"/>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13"/>
      <c r="B899" s="48"/>
      <c r="C899" s="13"/>
      <c r="D899" s="13"/>
      <c r="E899" s="48"/>
      <c r="F899" s="46"/>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13"/>
      <c r="B900" s="48"/>
      <c r="C900" s="13"/>
      <c r="D900" s="13"/>
      <c r="E900" s="48"/>
      <c r="F900" s="46"/>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13"/>
      <c r="B901" s="48"/>
      <c r="C901" s="13"/>
      <c r="D901" s="13"/>
      <c r="E901" s="48"/>
      <c r="F901" s="46"/>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13"/>
      <c r="B902" s="48"/>
      <c r="C902" s="13"/>
      <c r="D902" s="13"/>
      <c r="E902" s="48"/>
      <c r="F902" s="46"/>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13"/>
      <c r="B903" s="48"/>
      <c r="C903" s="13"/>
      <c r="D903" s="13"/>
      <c r="E903" s="48"/>
      <c r="F903" s="46"/>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13"/>
      <c r="B904" s="48"/>
      <c r="C904" s="13"/>
      <c r="D904" s="13"/>
      <c r="E904" s="48"/>
      <c r="F904" s="46"/>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13"/>
      <c r="B905" s="48"/>
      <c r="C905" s="13"/>
      <c r="D905" s="13"/>
      <c r="E905" s="48"/>
      <c r="F905" s="46"/>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13"/>
      <c r="B906" s="48"/>
      <c r="C906" s="13"/>
      <c r="D906" s="13"/>
      <c r="E906" s="48"/>
      <c r="F906" s="46"/>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13"/>
      <c r="B907" s="48"/>
      <c r="C907" s="13"/>
      <c r="D907" s="13"/>
      <c r="E907" s="48"/>
      <c r="F907" s="46"/>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13"/>
      <c r="B908" s="48"/>
      <c r="C908" s="13"/>
      <c r="D908" s="13"/>
      <c r="E908" s="48"/>
      <c r="F908" s="46"/>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13"/>
      <c r="B909" s="48"/>
      <c r="C909" s="13"/>
      <c r="D909" s="13"/>
      <c r="E909" s="48"/>
      <c r="F909" s="46"/>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13"/>
      <c r="B910" s="48"/>
      <c r="C910" s="13"/>
      <c r="D910" s="13"/>
      <c r="E910" s="48"/>
      <c r="F910" s="46"/>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13"/>
      <c r="B911" s="48"/>
      <c r="C911" s="13"/>
      <c r="D911" s="13"/>
      <c r="E911" s="48"/>
      <c r="F911" s="46"/>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13"/>
      <c r="B912" s="48"/>
      <c r="C912" s="13"/>
      <c r="D912" s="13"/>
      <c r="E912" s="48"/>
      <c r="F912" s="46"/>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13"/>
      <c r="B913" s="48"/>
      <c r="C913" s="13"/>
      <c r="D913" s="13"/>
      <c r="E913" s="48"/>
      <c r="F913" s="46"/>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13"/>
      <c r="B914" s="48"/>
      <c r="C914" s="13"/>
      <c r="D914" s="13"/>
      <c r="E914" s="48"/>
      <c r="F914" s="46"/>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13"/>
      <c r="B915" s="48"/>
      <c r="C915" s="13"/>
      <c r="D915" s="13"/>
      <c r="E915" s="48"/>
      <c r="F915" s="46"/>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13"/>
      <c r="B916" s="48"/>
      <c r="C916" s="13"/>
      <c r="D916" s="13"/>
      <c r="E916" s="48"/>
      <c r="F916" s="46"/>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13"/>
      <c r="B917" s="48"/>
      <c r="C917" s="13"/>
      <c r="D917" s="13"/>
      <c r="E917" s="48"/>
      <c r="F917" s="46"/>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13"/>
      <c r="B918" s="48"/>
      <c r="C918" s="13"/>
      <c r="D918" s="13"/>
      <c r="E918" s="48"/>
      <c r="F918" s="46"/>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13"/>
      <c r="B919" s="48"/>
      <c r="C919" s="13"/>
      <c r="D919" s="13"/>
      <c r="E919" s="48"/>
      <c r="F919" s="46"/>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13"/>
      <c r="B920" s="48"/>
      <c r="C920" s="13"/>
      <c r="D920" s="13"/>
      <c r="E920" s="48"/>
      <c r="F920" s="46"/>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13"/>
      <c r="B921" s="48"/>
      <c r="C921" s="13"/>
      <c r="D921" s="13"/>
      <c r="E921" s="48"/>
      <c r="F921" s="46"/>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13"/>
      <c r="B922" s="48"/>
      <c r="C922" s="13"/>
      <c r="D922" s="13"/>
      <c r="E922" s="48"/>
      <c r="F922" s="46"/>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13"/>
      <c r="B923" s="48"/>
      <c r="C923" s="13"/>
      <c r="D923" s="13"/>
      <c r="E923" s="48"/>
      <c r="F923" s="46"/>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13"/>
      <c r="B924" s="48"/>
      <c r="C924" s="13"/>
      <c r="D924" s="13"/>
      <c r="E924" s="48"/>
      <c r="F924" s="46"/>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13"/>
      <c r="B925" s="48"/>
      <c r="C925" s="13"/>
      <c r="D925" s="13"/>
      <c r="E925" s="48"/>
      <c r="F925" s="46"/>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13"/>
      <c r="B926" s="48"/>
      <c r="C926" s="13"/>
      <c r="D926" s="13"/>
      <c r="E926" s="48"/>
      <c r="F926" s="46"/>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13"/>
      <c r="B927" s="48"/>
      <c r="C927" s="13"/>
      <c r="D927" s="13"/>
      <c r="E927" s="48"/>
      <c r="F927" s="46"/>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13"/>
      <c r="B928" s="48"/>
      <c r="C928" s="13"/>
      <c r="D928" s="13"/>
      <c r="E928" s="48"/>
      <c r="F928" s="46"/>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13"/>
      <c r="B929" s="48"/>
      <c r="C929" s="13"/>
      <c r="D929" s="13"/>
      <c r="E929" s="48"/>
      <c r="F929" s="46"/>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13"/>
      <c r="B930" s="48"/>
      <c r="C930" s="13"/>
      <c r="D930" s="13"/>
      <c r="E930" s="48"/>
      <c r="F930" s="46"/>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13"/>
      <c r="B931" s="48"/>
      <c r="C931" s="13"/>
      <c r="D931" s="13"/>
      <c r="E931" s="48"/>
      <c r="F931" s="46"/>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13"/>
      <c r="B932" s="48"/>
      <c r="C932" s="13"/>
      <c r="D932" s="13"/>
      <c r="E932" s="48"/>
      <c r="F932" s="46"/>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13"/>
      <c r="B933" s="48"/>
      <c r="C933" s="13"/>
      <c r="D933" s="13"/>
      <c r="E933" s="48"/>
      <c r="F933" s="46"/>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13"/>
      <c r="B934" s="48"/>
      <c r="C934" s="13"/>
      <c r="D934" s="13"/>
      <c r="E934" s="48"/>
      <c r="F934" s="46"/>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13"/>
      <c r="B935" s="48"/>
      <c r="C935" s="13"/>
      <c r="D935" s="13"/>
      <c r="E935" s="48"/>
      <c r="F935" s="46"/>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13"/>
      <c r="B936" s="48"/>
      <c r="C936" s="13"/>
      <c r="D936" s="13"/>
      <c r="E936" s="48"/>
      <c r="F936" s="46"/>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13"/>
      <c r="B937" s="48"/>
      <c r="C937" s="13"/>
      <c r="D937" s="13"/>
      <c r="E937" s="48"/>
      <c r="F937" s="46"/>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13"/>
      <c r="B938" s="48"/>
      <c r="C938" s="13"/>
      <c r="D938" s="13"/>
      <c r="E938" s="48"/>
      <c r="F938" s="46"/>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13"/>
      <c r="B939" s="48"/>
      <c r="C939" s="13"/>
      <c r="D939" s="13"/>
      <c r="E939" s="48"/>
      <c r="F939" s="46"/>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13"/>
      <c r="B940" s="48"/>
      <c r="C940" s="13"/>
      <c r="D940" s="13"/>
      <c r="E940" s="48"/>
      <c r="F940" s="46"/>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13"/>
      <c r="B941" s="48"/>
      <c r="C941" s="13"/>
      <c r="D941" s="13"/>
      <c r="E941" s="48"/>
      <c r="F941" s="46"/>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13"/>
      <c r="B942" s="48"/>
      <c r="C942" s="13"/>
      <c r="D942" s="13"/>
      <c r="E942" s="48"/>
      <c r="F942" s="46"/>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13"/>
      <c r="B943" s="48"/>
      <c r="C943" s="13"/>
      <c r="D943" s="13"/>
      <c r="E943" s="48"/>
      <c r="F943" s="46"/>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13"/>
      <c r="B944" s="48"/>
      <c r="C944" s="13"/>
      <c r="D944" s="13"/>
      <c r="E944" s="48"/>
      <c r="F944" s="46"/>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13"/>
      <c r="B945" s="48"/>
      <c r="C945" s="13"/>
      <c r="D945" s="13"/>
      <c r="E945" s="48"/>
      <c r="F945" s="46"/>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13"/>
      <c r="B946" s="48"/>
      <c r="C946" s="13"/>
      <c r="D946" s="13"/>
      <c r="E946" s="48"/>
      <c r="F946" s="46"/>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13"/>
      <c r="B947" s="48"/>
      <c r="C947" s="13"/>
      <c r="D947" s="13"/>
      <c r="E947" s="48"/>
      <c r="F947" s="46"/>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13"/>
      <c r="B948" s="48"/>
      <c r="C948" s="13"/>
      <c r="D948" s="13"/>
      <c r="E948" s="48"/>
      <c r="F948" s="46"/>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13"/>
      <c r="B949" s="48"/>
      <c r="C949" s="13"/>
      <c r="D949" s="13"/>
      <c r="E949" s="48"/>
      <c r="F949" s="46"/>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13"/>
      <c r="B950" s="48"/>
      <c r="C950" s="13"/>
      <c r="D950" s="13"/>
      <c r="E950" s="48"/>
      <c r="F950" s="46"/>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13"/>
      <c r="B951" s="48"/>
      <c r="C951" s="13"/>
      <c r="D951" s="13"/>
      <c r="E951" s="48"/>
      <c r="F951" s="46"/>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13"/>
      <c r="B952" s="48"/>
      <c r="C952" s="13"/>
      <c r="D952" s="13"/>
      <c r="E952" s="48"/>
      <c r="F952" s="46"/>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13"/>
      <c r="B953" s="48"/>
      <c r="C953" s="13"/>
      <c r="D953" s="13"/>
      <c r="E953" s="48"/>
      <c r="F953" s="46"/>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13"/>
      <c r="B954" s="48"/>
      <c r="C954" s="13"/>
      <c r="D954" s="13"/>
      <c r="E954" s="48"/>
      <c r="F954" s="46"/>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13"/>
      <c r="B955" s="48"/>
      <c r="C955" s="13"/>
      <c r="D955" s="13"/>
      <c r="E955" s="48"/>
      <c r="F955" s="46"/>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13"/>
      <c r="B956" s="48"/>
      <c r="C956" s="13"/>
      <c r="D956" s="13"/>
      <c r="E956" s="48"/>
      <c r="F956" s="46"/>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13"/>
      <c r="B957" s="48"/>
      <c r="C957" s="13"/>
      <c r="D957" s="13"/>
      <c r="E957" s="48"/>
      <c r="F957" s="46"/>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13"/>
      <c r="B958" s="48"/>
      <c r="C958" s="13"/>
      <c r="D958" s="13"/>
      <c r="E958" s="48"/>
      <c r="F958" s="46"/>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13"/>
      <c r="B959" s="48"/>
      <c r="C959" s="13"/>
      <c r="D959" s="13"/>
      <c r="E959" s="48"/>
      <c r="F959" s="46"/>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13"/>
      <c r="B960" s="48"/>
      <c r="C960" s="13"/>
      <c r="D960" s="13"/>
      <c r="E960" s="48"/>
      <c r="F960" s="46"/>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13"/>
      <c r="B961" s="48"/>
      <c r="C961" s="13"/>
      <c r="D961" s="13"/>
      <c r="E961" s="48"/>
      <c r="F961" s="46"/>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13"/>
      <c r="B962" s="48"/>
      <c r="C962" s="13"/>
      <c r="D962" s="13"/>
      <c r="E962" s="48"/>
      <c r="F962" s="46"/>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13"/>
      <c r="B963" s="48"/>
      <c r="C963" s="13"/>
      <c r="D963" s="13"/>
      <c r="E963" s="48"/>
      <c r="F963" s="46"/>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13"/>
      <c r="B964" s="48"/>
      <c r="C964" s="13"/>
      <c r="D964" s="13"/>
      <c r="E964" s="48"/>
      <c r="F964" s="46"/>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13"/>
      <c r="B965" s="48"/>
      <c r="C965" s="13"/>
      <c r="D965" s="13"/>
      <c r="E965" s="48"/>
      <c r="F965" s="46"/>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13"/>
      <c r="B966" s="48"/>
      <c r="C966" s="13"/>
      <c r="D966" s="13"/>
      <c r="E966" s="48"/>
      <c r="F966" s="46"/>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13"/>
      <c r="B967" s="48"/>
      <c r="C967" s="13"/>
      <c r="D967" s="13"/>
      <c r="E967" s="48"/>
      <c r="F967" s="46"/>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13"/>
      <c r="B968" s="48"/>
      <c r="C968" s="13"/>
      <c r="D968" s="13"/>
      <c r="E968" s="48"/>
      <c r="F968" s="46"/>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13"/>
      <c r="B969" s="48"/>
      <c r="C969" s="13"/>
      <c r="D969" s="13"/>
      <c r="E969" s="48"/>
      <c r="F969" s="46"/>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13"/>
      <c r="B970" s="48"/>
      <c r="C970" s="13"/>
      <c r="D970" s="13"/>
      <c r="E970" s="48"/>
      <c r="F970" s="46"/>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13"/>
      <c r="B971" s="48"/>
      <c r="C971" s="13"/>
      <c r="D971" s="13"/>
      <c r="E971" s="48"/>
      <c r="F971" s="46"/>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13"/>
      <c r="B972" s="48"/>
      <c r="C972" s="13"/>
      <c r="D972" s="13"/>
      <c r="E972" s="48"/>
      <c r="F972" s="46"/>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13"/>
      <c r="B973" s="48"/>
      <c r="C973" s="13"/>
      <c r="D973" s="13"/>
      <c r="E973" s="48"/>
      <c r="F973" s="46"/>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13"/>
      <c r="B974" s="48"/>
      <c r="C974" s="13"/>
      <c r="D974" s="13"/>
      <c r="E974" s="48"/>
      <c r="F974" s="46"/>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13"/>
      <c r="B975" s="48"/>
      <c r="C975" s="13"/>
      <c r="D975" s="13"/>
      <c r="E975" s="48"/>
      <c r="F975" s="46"/>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13"/>
      <c r="B976" s="48"/>
      <c r="C976" s="13"/>
      <c r="D976" s="13"/>
      <c r="E976" s="48"/>
      <c r="F976" s="46"/>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13"/>
      <c r="B977" s="48"/>
      <c r="C977" s="13"/>
      <c r="D977" s="13"/>
      <c r="E977" s="48"/>
      <c r="F977" s="46"/>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13"/>
      <c r="B978" s="48"/>
      <c r="C978" s="13"/>
      <c r="D978" s="13"/>
      <c r="E978" s="48"/>
      <c r="F978" s="46"/>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13"/>
      <c r="B979" s="48"/>
      <c r="C979" s="13"/>
      <c r="D979" s="13"/>
      <c r="E979" s="48"/>
      <c r="F979" s="46"/>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13"/>
      <c r="B980" s="48"/>
      <c r="C980" s="13"/>
      <c r="D980" s="13"/>
      <c r="E980" s="48"/>
      <c r="F980" s="46"/>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13"/>
      <c r="B981" s="48"/>
      <c r="C981" s="13"/>
      <c r="D981" s="13"/>
      <c r="E981" s="48"/>
      <c r="F981" s="46"/>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13"/>
      <c r="B982" s="48"/>
      <c r="C982" s="13"/>
      <c r="D982" s="13"/>
      <c r="E982" s="48"/>
      <c r="F982" s="46"/>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13"/>
      <c r="B983" s="48"/>
      <c r="C983" s="13"/>
      <c r="D983" s="13"/>
      <c r="E983" s="48"/>
      <c r="F983" s="46"/>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13"/>
      <c r="B984" s="48"/>
      <c r="C984" s="13"/>
      <c r="D984" s="13"/>
      <c r="E984" s="48"/>
      <c r="F984" s="46"/>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13"/>
      <c r="B985" s="48"/>
      <c r="C985" s="13"/>
      <c r="D985" s="13"/>
      <c r="E985" s="48"/>
      <c r="F985" s="46"/>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13"/>
      <c r="B986" s="48"/>
      <c r="C986" s="13"/>
      <c r="D986" s="13"/>
      <c r="E986" s="48"/>
      <c r="F986" s="46"/>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13"/>
      <c r="B987" s="48"/>
      <c r="C987" s="13"/>
      <c r="D987" s="13"/>
      <c r="E987" s="48"/>
      <c r="F987" s="46"/>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13"/>
      <c r="B988" s="48"/>
      <c r="C988" s="13"/>
      <c r="D988" s="13"/>
      <c r="E988" s="48"/>
      <c r="F988" s="46"/>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13"/>
      <c r="B989" s="48"/>
      <c r="C989" s="13"/>
      <c r="D989" s="13"/>
      <c r="E989" s="48"/>
      <c r="F989" s="46"/>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13"/>
      <c r="B990" s="48"/>
      <c r="C990" s="13"/>
      <c r="D990" s="13"/>
      <c r="E990" s="48"/>
      <c r="F990" s="46"/>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13"/>
      <c r="B991" s="48"/>
      <c r="C991" s="13"/>
      <c r="D991" s="13"/>
      <c r="E991" s="48"/>
      <c r="F991" s="46"/>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13"/>
      <c r="B992" s="48"/>
      <c r="C992" s="13"/>
      <c r="D992" s="13"/>
      <c r="E992" s="48"/>
      <c r="F992" s="46"/>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13"/>
      <c r="B993" s="48"/>
      <c r="C993" s="13"/>
      <c r="D993" s="13"/>
      <c r="E993" s="48"/>
      <c r="F993" s="46"/>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13"/>
      <c r="B994" s="48"/>
      <c r="C994" s="13"/>
      <c r="D994" s="13"/>
      <c r="E994" s="48"/>
      <c r="F994" s="46"/>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13"/>
      <c r="B995" s="48"/>
      <c r="C995" s="13"/>
      <c r="D995" s="13"/>
      <c r="E995" s="48"/>
      <c r="F995" s="46"/>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13"/>
      <c r="B996" s="48"/>
      <c r="C996" s="13"/>
      <c r="D996" s="13"/>
      <c r="E996" s="48"/>
      <c r="F996" s="46"/>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13"/>
      <c r="B997" s="48"/>
      <c r="C997" s="13"/>
      <c r="D997" s="13"/>
      <c r="E997" s="48"/>
      <c r="F997" s="46"/>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13"/>
      <c r="B998" s="48"/>
      <c r="C998" s="13"/>
      <c r="D998" s="13"/>
      <c r="E998" s="48"/>
      <c r="F998" s="46"/>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13"/>
      <c r="B999" s="48"/>
      <c r="C999" s="13"/>
      <c r="D999" s="13"/>
      <c r="E999" s="48"/>
      <c r="F999" s="46"/>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13"/>
      <c r="B1000" s="48"/>
      <c r="C1000" s="13"/>
      <c r="D1000" s="13"/>
      <c r="E1000" s="48"/>
      <c r="F1000" s="46"/>
      <c r="G1000" s="13"/>
      <c r="H1000" s="13"/>
      <c r="I1000" s="13"/>
      <c r="J1000" s="13"/>
      <c r="K1000" s="13"/>
      <c r="L1000" s="13"/>
      <c r="M1000" s="13"/>
      <c r="N1000" s="13"/>
      <c r="O1000" s="13"/>
      <c r="P1000" s="13"/>
      <c r="Q1000" s="13"/>
      <c r="R1000" s="13"/>
      <c r="S1000" s="13"/>
      <c r="T1000" s="13"/>
      <c r="U1000" s="13"/>
      <c r="V1000" s="13"/>
      <c r="W1000" s="13"/>
      <c r="X1000" s="13"/>
      <c r="Y1000" s="13"/>
      <c r="Z1000" s="13"/>
    </row>
  </sheetData>
  <printOptions/>
  <pageMargins bottom="0.75" footer="0.0" header="0.0" left="0.7" right="0.7" top="0.75"/>
  <pageSetup orientation="landscape"/>
  <drawing r:id="rId1"/>
</worksheet>
</file>