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J:\Documents\Projects\Mission Control Panel\"/>
    </mc:Choice>
  </mc:AlternateContent>
  <xr:revisionPtr revIDLastSave="0" documentId="13_ncr:1_{B4BEB932-4EDB-4A9A-B8AD-BC69A85E99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4" i="1" l="1"/>
  <c r="G46" i="1"/>
  <c r="G43" i="1"/>
  <c r="G45" i="1"/>
  <c r="G16" i="1"/>
  <c r="G31" i="1"/>
  <c r="G42" i="1"/>
  <c r="G36" i="1"/>
  <c r="G35" i="1"/>
  <c r="G38" i="1"/>
  <c r="G39" i="1"/>
  <c r="G7" i="1"/>
  <c r="G20" i="1"/>
  <c r="G24" i="1"/>
  <c r="G25" i="1"/>
  <c r="G21" i="1"/>
  <c r="G22" i="1"/>
  <c r="G23" i="1"/>
  <c r="G11" i="1"/>
  <c r="G2" i="1"/>
  <c r="G3" i="1"/>
  <c r="G4" i="1"/>
  <c r="G5" i="1"/>
  <c r="G6" i="1"/>
  <c r="G8" i="1"/>
  <c r="G9" i="1"/>
  <c r="G10" i="1"/>
  <c r="G12" i="1"/>
  <c r="G13" i="1"/>
  <c r="G14" i="1"/>
  <c r="G15" i="1"/>
  <c r="G17" i="1"/>
  <c r="G18" i="1"/>
  <c r="G19" i="1"/>
  <c r="G26" i="1"/>
  <c r="G27" i="1"/>
  <c r="G28" i="1"/>
  <c r="G29" i="1"/>
  <c r="G30" i="1"/>
  <c r="G32" i="1"/>
  <c r="G33" i="1"/>
  <c r="G34" i="1"/>
  <c r="G37" i="1"/>
  <c r="G40" i="1"/>
  <c r="G41" i="1"/>
  <c r="G47" i="1"/>
  <c r="G48" i="1"/>
  <c r="G49" i="1"/>
  <c r="G50" i="1"/>
  <c r="G51" i="1"/>
  <c r="G52" i="1"/>
  <c r="G53" i="1"/>
  <c r="G54" i="1"/>
  <c r="G55" i="1"/>
  <c r="G56" i="1" l="1"/>
</calcChain>
</file>

<file path=xl/sharedStrings.xml><?xml version="1.0" encoding="utf-8"?>
<sst xmlns="http://schemas.openxmlformats.org/spreadsheetml/2006/main" count="292" uniqueCount="231">
  <si>
    <t>Description</t>
  </si>
  <si>
    <t>MFG PN</t>
  </si>
  <si>
    <t>Vendor PN</t>
  </si>
  <si>
    <t>QTY</t>
  </si>
  <si>
    <t>Unit Cost</t>
  </si>
  <si>
    <t>Line Total</t>
  </si>
  <si>
    <t>Notes</t>
  </si>
  <si>
    <t>Total Estimated Cost</t>
  </si>
  <si>
    <t>Link</t>
  </si>
  <si>
    <t>AC/DC DESKTOP ADAPTER 12V 36W</t>
  </si>
  <si>
    <t>102-5154-ND</t>
  </si>
  <si>
    <t>SDI36-12-U-P5</t>
  </si>
  <si>
    <t>https://www.digikey.com/en/products/detail/cui-inc/SDI36-12-U-P5/9817243</t>
  </si>
  <si>
    <t>Vendor</t>
  </si>
  <si>
    <t>Digikey</t>
  </si>
  <si>
    <t>AC DC converter for Arduino</t>
  </si>
  <si>
    <t>https://www.digikey.com/en/products/detail/qualtek/315005-01/1466536</t>
  </si>
  <si>
    <t>Q945-ND</t>
  </si>
  <si>
    <t>315005-01</t>
  </si>
  <si>
    <t>CRD 18AWG IEC320-C13 - CBL 6.56'</t>
  </si>
  <si>
    <t>https://www.digikey.com/en/products/detail/heyco-products-corporation/2077/15906780</t>
  </si>
  <si>
    <t>For AC Cable passthough</t>
  </si>
  <si>
    <t>3720-2077-ND</t>
  </si>
  <si>
    <t>Circular - 0.625" (15.88mm) Bushing 0.440" (11.18mm) Black</t>
  </si>
  <si>
    <t>AC wall plug to wires</t>
  </si>
  <si>
    <t>AC Power Switch with Breaker</t>
  </si>
  <si>
    <t>Internal AC switch to AC DC Converter Input</t>
  </si>
  <si>
    <t>Microcontroller</t>
  </si>
  <si>
    <t>https://www.sparkfun.com/products/15123</t>
  </si>
  <si>
    <t>Sparkfun</t>
  </si>
  <si>
    <t>DEV-15123</t>
  </si>
  <si>
    <t>SparkFun RedBoard Qwiic</t>
  </si>
  <si>
    <t>Sound board</t>
  </si>
  <si>
    <t>Speaker Amp</t>
  </si>
  <si>
    <t>Speaker</t>
  </si>
  <si>
    <t>https://www.digikey.com/en/products/detail/cui-devices/CMS-28528N-L152/6137734</t>
  </si>
  <si>
    <t>SPEAKER 8OHM 2W TOP PORT 99DB</t>
  </si>
  <si>
    <t>102-3841-ND</t>
  </si>
  <si>
    <t>CMS-28528N-L152</t>
  </si>
  <si>
    <t>https://www.digikey.com/en/products/detail/sparkfun-electronics/BOB-11044/5140790?s=N4IgTCBcDaIEIHk4FoCMqAMAWLIC6AvkA</t>
  </si>
  <si>
    <t>1568-1025-ND</t>
  </si>
  <si>
    <t>BOB-11044</t>
  </si>
  <si>
    <t>TPA2005D1 AUDIO AMP MONO 1.4W</t>
  </si>
  <si>
    <t>microSD card</t>
  </si>
  <si>
    <t>Volume control pot</t>
  </si>
  <si>
    <t>22 awg wire kit</t>
  </si>
  <si>
    <t>small zip ties</t>
  </si>
  <si>
    <t>IO expanders</t>
  </si>
  <si>
    <t>7 seg display</t>
  </si>
  <si>
    <t>Green launch button</t>
  </si>
  <si>
    <t>Red abort button</t>
  </si>
  <si>
    <t>Round arcade button (Green)</t>
  </si>
  <si>
    <t>Round arcade button (Yellow)</t>
  </si>
  <si>
    <t>Round arcade button (Red)</t>
  </si>
  <si>
    <t>Toggle switch (2pos)</t>
  </si>
  <si>
    <t>Rocker switch (2pos)</t>
  </si>
  <si>
    <t>https://www.digikey.com/en/products/detail/adafruit-industries-llc/5346/15913270</t>
  </si>
  <si>
    <t>1528-5346-ND</t>
  </si>
  <si>
    <t>STEMMA QT MCP23017 GPIO EXPAND</t>
  </si>
  <si>
    <t>single row 0.1" Pitch Headers male</t>
  </si>
  <si>
    <t>single row 0.1" Pitch Headers female</t>
  </si>
  <si>
    <t>Qwiic Conn Vertical</t>
  </si>
  <si>
    <t>SparkFun MP3 Player Shield</t>
  </si>
  <si>
    <t xml:space="preserve"> DEV-12660</t>
  </si>
  <si>
    <t>https://www.sparkfun.com/products/12660</t>
  </si>
  <si>
    <t>https://www.sparkfun.com/products/15107</t>
  </si>
  <si>
    <t xml:space="preserve"> COM-15107</t>
  </si>
  <si>
    <t>microSD Card - 1GB (Class 4)</t>
  </si>
  <si>
    <t>https://www.sparkfun.com/products/16916</t>
  </si>
  <si>
    <t>COM-16916</t>
  </si>
  <si>
    <t>SparkFun Qwiic Alphanumeric Display - Red</t>
  </si>
  <si>
    <t>Hook-Up Wire - Assortment (Stranded, 22 AWG)</t>
  </si>
  <si>
    <t>PRT-11375</t>
  </si>
  <si>
    <t>https://www.sparkfun.com/products/11375</t>
  </si>
  <si>
    <t>SparkFun Solder-able Breadboard - Large</t>
  </si>
  <si>
    <t>PRT-12699</t>
  </si>
  <si>
    <t>https://www.sparkfun.com/products/12699</t>
  </si>
  <si>
    <t>https://www.sparkfun.com/products/12070</t>
  </si>
  <si>
    <t xml:space="preserve"> PRT-12070</t>
  </si>
  <si>
    <t>SparkFun Solder-able Breadboard</t>
  </si>
  <si>
    <t>proto soldering board large</t>
  </si>
  <si>
    <t>proto soldering board small</t>
  </si>
  <si>
    <t>Qwiic JST Connector - SMD 4-Pin (Vertical)</t>
  </si>
  <si>
    <t>PRT-16766</t>
  </si>
  <si>
    <t>https://www.sparkfun.com/products/16766</t>
  </si>
  <si>
    <t>https://www.sparkfun.com/products/17238</t>
  </si>
  <si>
    <t>SPX-17238</t>
  </si>
  <si>
    <t>Qwiic Boost</t>
  </si>
  <si>
    <t>Qwiic level converter</t>
  </si>
  <si>
    <t>Qwiic Cable (50mm)</t>
  </si>
  <si>
    <t>Qwiic Cable (100mm)</t>
  </si>
  <si>
    <t>Qwiic Cable (500mm)</t>
  </si>
  <si>
    <t>https://www.digikey.com/en/products/detail/qualtek/211011-01/5639882</t>
  </si>
  <si>
    <t>Q941-ND</t>
  </si>
  <si>
    <t>211011-01</t>
  </si>
  <si>
    <t>CORD 18AWG NEMA 5-15P TO CBL 6'</t>
  </si>
  <si>
    <t>3.3V Converter</t>
  </si>
  <si>
    <t>https://www.sparkfun.com/products/18357</t>
  </si>
  <si>
    <t>SparkFun BabyBuck Regulator Breakout - 3.3V (AP63203)</t>
  </si>
  <si>
    <t xml:space="preserve"> COM-18357</t>
  </si>
  <si>
    <t>https://www.sparkfun.com/products/11275</t>
  </si>
  <si>
    <t>COM-11275</t>
  </si>
  <si>
    <t>Big Dome Pushbutton - Green</t>
  </si>
  <si>
    <t>Big Dome Pushbutton - Red</t>
  </si>
  <si>
    <t>COM-09181</t>
  </si>
  <si>
    <t>https://www.sparkfun.com/products/9181</t>
  </si>
  <si>
    <t>https://www.digikey.com/en/products/detail/cw-industries/GRS-2011-2015/4425741</t>
  </si>
  <si>
    <t>CWI456-ND</t>
  </si>
  <si>
    <t>GRS-2011-2015</t>
  </si>
  <si>
    <t>SWITCH ROCKER SPST 16A 125V</t>
  </si>
  <si>
    <t>https://www.digikey.com/en/products/detail/te-connectivity-amp-connectors/2-520263-2/289251</t>
  </si>
  <si>
    <t>A27821CT-ND</t>
  </si>
  <si>
    <t>2-520263-2</t>
  </si>
  <si>
    <t>CONN QC RCPT 18-22AWG 0.250</t>
  </si>
  <si>
    <t>Arcade button quick connects</t>
  </si>
  <si>
    <t>https://www.digikey.com/en/products/detail/adafruit-industries-llc/3489/7349495</t>
  </si>
  <si>
    <t>1528-2316-ND</t>
  </si>
  <si>
    <t>SWITCH PUSH SPST-NO RED 10MA 5V</t>
  </si>
  <si>
    <t>SWITCH PUSH SPST-NO GRN 10MA 5V</t>
  </si>
  <si>
    <t>1528-2321-ND</t>
  </si>
  <si>
    <t>https://www.digikey.com/en/products/detail/adafruit-industries-llc/3487/7364334</t>
  </si>
  <si>
    <t>SWITCH PUSH SPST-NO YEL 10MA 5V</t>
  </si>
  <si>
    <t>1528-2420-ND</t>
  </si>
  <si>
    <t>https://www.digikey.com/en/products/detail/adafruit-industries-llc/3488/7794999</t>
  </si>
  <si>
    <t>Transparency Film for Button Labels</t>
  </si>
  <si>
    <t>https://www.amazon.com/Transparency-Printers-Printing-Overhead-Projector/dp/B08X2N82SX/ref=sr_1_21?crid=11LNFGS3EQJL5&amp;keywords=inkjet%2Btransparency%2Bpaper&amp;qid=1686289816&amp;sprefix=inkjet%2Btrans%2Caps%2C98&amp;sr=8-21&amp;th=1</t>
  </si>
  <si>
    <t>Amazon</t>
  </si>
  <si>
    <t>B08X2N82SX</t>
  </si>
  <si>
    <t>Clear Transparency Film</t>
  </si>
  <si>
    <t>30 Sheets 8.5 x 11 Inch Clear Transparency Film 100% Transparent Sheets for Inkjet Printers Silk Screen Printing Overhead Projector Film</t>
  </si>
  <si>
    <t>Qwiic Cable - 100mm</t>
  </si>
  <si>
    <t>PRT-14427</t>
  </si>
  <si>
    <t>https://www.sparkfun.com/products/14427</t>
  </si>
  <si>
    <t>Qwiic Cable - 500mm</t>
  </si>
  <si>
    <t>PRT-14429</t>
  </si>
  <si>
    <t>https://www.sparkfun.com/products/14429</t>
  </si>
  <si>
    <t>https://www.sparkfun.com/products/14426</t>
  </si>
  <si>
    <t>PRT-14426</t>
  </si>
  <si>
    <t>Qwiic Cable - 50mm</t>
  </si>
  <si>
    <t>Square pushbutton set (5 buttons)</t>
  </si>
  <si>
    <t>https://www.amazon.com/dp/B07WQS69FQ/?coliid=INY0QTRAYR1CQ&amp;colid=214XN6MOHGY0B&amp;psc=1&amp;ref_=list_c_wl_lv_ov_lig_dp_it</t>
  </si>
  <si>
    <t>uxcell Game Push Button 34x34 Square 12V LED Illuminated Push Button Switch with Micro Switch for Arcade Video Games White 5pcs</t>
  </si>
  <si>
    <t>B07WQS69FQ</t>
  </si>
  <si>
    <t xml:space="preserve"> ‎A19062000ux0446</t>
  </si>
  <si>
    <t>Pyrotechnic toggle switches with covers set (5 switches)</t>
  </si>
  <si>
    <t>https://www.amazon.com/dp/B07QKFD7Z7/?coliid=I2W1JWJY1F4WJ6&amp;colid=214XN6MOHGY0B&amp;psc=1&amp;ref_=list_c_wl_lv_ov_lig_dp_it</t>
  </si>
  <si>
    <t>B07QKFD7Z7</t>
  </si>
  <si>
    <t>90014E</t>
  </si>
  <si>
    <t>Nilight 90014E Heavy Duty Rocker Toggle Switch 12V 20A Red Cover SPST ON/Off 2Pin Car Truck Boat-5 Pack</t>
  </si>
  <si>
    <t>Misc res (Pull down/ups) 10k</t>
  </si>
  <si>
    <t>https://www.digikey.com/en/products/detail/schurter-inc/3-128-200/14835864</t>
  </si>
  <si>
    <t>486-3-128-200-ND</t>
  </si>
  <si>
    <t>3-128-200</t>
  </si>
  <si>
    <t>TA36 CIRCUIT BREAKER 1P RO 5A</t>
  </si>
  <si>
    <t>https://www.digikey.com/en/products/detail/molex/0190190004/279060</t>
  </si>
  <si>
    <t>WM18259-ND</t>
  </si>
  <si>
    <t>CONN QC RCPT 18-22AWG 0.110</t>
  </si>
  <si>
    <t>Rocker Switch, AC PWR SW, toggle switch, Quick Connects</t>
  </si>
  <si>
    <t>https://www.digikey.com/en/products/detail/bulgin/C3900BAAAA/9598414</t>
  </si>
  <si>
    <t>708-3058-ND</t>
  </si>
  <si>
    <t>C3900BAAAA</t>
  </si>
  <si>
    <t>Toggle Switch SPST Panel Mount</t>
  </si>
  <si>
    <t>Large LEDs (10mm)</t>
  </si>
  <si>
    <t>https://www.digikey.com/en/products/detail/sparkfun-electronics/COM-11841/7319613</t>
  </si>
  <si>
    <t>1568-1623-ND</t>
  </si>
  <si>
    <t>COM-11841</t>
  </si>
  <si>
    <t>LED HOLDER FOR 10MM LEDS</t>
  </si>
  <si>
    <t>square pushbutton LEDs (5mm red)</t>
  </si>
  <si>
    <t>square pushbutton LEDs (5mm green)</t>
  </si>
  <si>
    <t>10mm LED Holder (FUEL &amp; CONTROL sections)</t>
  </si>
  <si>
    <t>Small flush LED (FLIGHT PATH section)</t>
  </si>
  <si>
    <t>Volume Knob</t>
  </si>
  <si>
    <t>https://www.digikey.com/en/products/detail/davies-molding-llc/1506/6566477</t>
  </si>
  <si>
    <t>1722-1254-ND</t>
  </si>
  <si>
    <t>KNOB SMOOTH 0.236" PLASTIC</t>
  </si>
  <si>
    <t>https://www.digikey.com/en/products/detail/tt-electronics-bi/P170SP1-FC15AR10K/5957483</t>
  </si>
  <si>
    <t>987-1739-ND</t>
  </si>
  <si>
    <t>P170SP1-FC15AR10K</t>
  </si>
  <si>
    <t>POT 10K OHM 1/20W PLASTIC LOG</t>
  </si>
  <si>
    <t>https://www.digikey.com/en/products/detail/kingbright/WP813GD/3084264</t>
  </si>
  <si>
    <t>754-1898-ND</t>
  </si>
  <si>
    <t>WP813GD</t>
  </si>
  <si>
    <t>LED GREEN DIFFUSED 10MM T/H</t>
  </si>
  <si>
    <t>https://www.digikey.com/en/products/detail/liteon/LTL-307G/669998</t>
  </si>
  <si>
    <t>LTL-307G</t>
  </si>
  <si>
    <t>LED GREEN DIFFUSED T-1 3/4 T/H</t>
  </si>
  <si>
    <t>https://www.digikey.com/en/products/detail/marktech-optoelectronics/MT4118-HR-A/4214622</t>
  </si>
  <si>
    <t>1125-1188-ND</t>
  </si>
  <si>
    <t>MT4118-HR-A</t>
  </si>
  <si>
    <t>LED RED DIFFUSED 5MM ROUND T/H</t>
  </si>
  <si>
    <t>https://www.digikey.com/en/products/detail/tensility-international-corp/12-00003/17840391</t>
  </si>
  <si>
    <t>839-12-00003-ND</t>
  </si>
  <si>
    <t>12-00003</t>
  </si>
  <si>
    <t>LED PANEL IND BLUE SNAP-IN 6"</t>
  </si>
  <si>
    <t>Flight path LED curr lim res</t>
  </si>
  <si>
    <t>https://www.digikey.com/en/products/detail/stackpole-electronics-inc/CF14JT30R0/1741389</t>
  </si>
  <si>
    <t>CF14JT30R0CT-ND</t>
  </si>
  <si>
    <t>CF14JT30R0</t>
  </si>
  <si>
    <t>RES 30 OHM 5% 1/4W AXIAL</t>
  </si>
  <si>
    <t>https://www.digikey.com/en/products/detail/stackpole-electronics-inc/CF14JT120R/1741278</t>
  </si>
  <si>
    <t>CF14JT120RCT-ND</t>
  </si>
  <si>
    <t>CF14JT120R</t>
  </si>
  <si>
    <t>RES 120 OHM 5% 1/4W AXIAL</t>
  </si>
  <si>
    <t>5mm/10mm LED curr lim res</t>
  </si>
  <si>
    <t>Misc res 1k</t>
  </si>
  <si>
    <t>https://www.digikey.com/en/products/detail/stackpole-electronics-inc/CF14JT1K00/1741314</t>
  </si>
  <si>
    <t>CF14JT1K00CT-ND</t>
  </si>
  <si>
    <t>CF14JT1K00</t>
  </si>
  <si>
    <t>RES 1K OHM 5% 1/4W AXIAL</t>
  </si>
  <si>
    <t>https://www.digikey.com/en/products/detail/stackpole-electronics-inc/RNF14FTD10K0/1706596</t>
  </si>
  <si>
    <t>RNF14FTD10K0CT-ND</t>
  </si>
  <si>
    <t>RNF14FTD10K0</t>
  </si>
  <si>
    <t>RES 10K OHM 1% 1/4W AXIAL</t>
  </si>
  <si>
    <t>https://www.digikey.com/en/products/detail/amphenol-cs-fci/10129378-920001BLF/7915969</t>
  </si>
  <si>
    <t>10129378-920001BLF-ND</t>
  </si>
  <si>
    <t>10129378-920001BLF</t>
  </si>
  <si>
    <t>CONN HEADER VERT 20POS 2.54MM</t>
  </si>
  <si>
    <t>https://www.digikey.com/en/products/detail/sullins-connector-solutions/PPTC131LFBN-RC/810151</t>
  </si>
  <si>
    <t>S7011-ND</t>
  </si>
  <si>
    <t>PPTC131LFBN-RC</t>
  </si>
  <si>
    <t>CONN HDR 13POS 0.1 TIN PCB</t>
  </si>
  <si>
    <t>https://www.digikey.com/en/products/detail/te-connectivity-raychem-cable-protection/1-604771-0/2343016</t>
  </si>
  <si>
    <t>A112495-ND</t>
  </si>
  <si>
    <t>1-604771-0</t>
  </si>
  <si>
    <t>CBL TIE LOCKING BLK 18LBS 4.06"</t>
  </si>
  <si>
    <t>https://www.digikey.com/en/products/detail/bivar-inc/9908-250/586394</t>
  </si>
  <si>
    <t>492-1074-ND</t>
  </si>
  <si>
    <t>9908-250</t>
  </si>
  <si>
    <t>ROUND SPACER #4 NYLON 1/4"</t>
  </si>
  <si>
    <t>Board Spacer 0.25"</t>
  </si>
  <si>
    <t>NOTES:
- Diagram of Flight Path for panel found at: https://en.wikipedia.org/wiki/Lunar_orbit_rendezvous
- Much inspiration from Jeff Highsmith's build: https://makezine.com/article/home/furniture/making-fun-mission-control-desk/
- Another person's recreation: http://missioncontroldesk.blogspot.com/search?updated-max=2015-11-04T03:31:00-08:00&amp;max-results=7
Digikey Cart: https://www.digikey.com/en/mylists/list/CSTQRVFLY5
Amazon Cart: https://www.amazon.com/hz/wishlist/ls/214XN6MOHGY0B?ref_=wl_share
Sparkfun Cart: http://sfe.io/w171814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</si>
</sst>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left" vertical="top"/>
    </xf>
    <xf numFmtId="0" fontId="1" fillId="2" borderId="1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4" fontId="1" fillId="2" borderId="11" xfId="0" applyNumberFormat="1" applyFont="1" applyFill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0" fillId="3" borderId="17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2" fillId="0" borderId="14" xfId="1" applyNumberFormat="1" applyFill="1" applyBorder="1" applyAlignment="1">
      <alignment horizontal="left"/>
    </xf>
    <xf numFmtId="164" fontId="0" fillId="0" borderId="18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164" fontId="2" fillId="0" borderId="8" xfId="1" applyNumberFormat="1" applyFill="1" applyBorder="1" applyAlignment="1">
      <alignment horizontal="left"/>
    </xf>
    <xf numFmtId="164" fontId="2" fillId="0" borderId="1" xfId="1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2" fillId="0" borderId="8" xfId="1" applyNumberFormat="1" applyBorder="1" applyAlignment="1">
      <alignment horizontal="left"/>
    </xf>
    <xf numFmtId="0" fontId="2" fillId="0" borderId="0" xfId="1" applyAlignment="1">
      <alignment horizontal="left" vertical="top"/>
    </xf>
    <xf numFmtId="164" fontId="2" fillId="0" borderId="1" xfId="1" applyNumberFormat="1" applyBorder="1" applyAlignment="1">
      <alignment horizontal="left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center"/>
    </xf>
    <xf numFmtId="0" fontId="0" fillId="2" borderId="21" xfId="0" applyFill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2" borderId="21" xfId="0" applyNumberFormat="1" applyFill="1" applyBorder="1" applyAlignment="1">
      <alignment horizontal="center"/>
    </xf>
    <xf numFmtId="164" fontId="2" fillId="0" borderId="21" xfId="1" applyNumberFormat="1" applyFill="1" applyBorder="1" applyAlignment="1">
      <alignment horizontal="left"/>
    </xf>
    <xf numFmtId="0" fontId="0" fillId="0" borderId="22" xfId="0" applyBorder="1" applyAlignment="1">
      <alignment horizontal="left" vertical="top"/>
    </xf>
    <xf numFmtId="0" fontId="0" fillId="3" borderId="15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parkfun.com/products/12070" TargetMode="External"/><Relationship Id="rId18" Type="http://schemas.openxmlformats.org/officeDocument/2006/relationships/hyperlink" Target="https://www.sparkfun.com/products/11275" TargetMode="External"/><Relationship Id="rId26" Type="http://schemas.openxmlformats.org/officeDocument/2006/relationships/hyperlink" Target="https://www.sparkfun.com/products/14427" TargetMode="External"/><Relationship Id="rId39" Type="http://schemas.openxmlformats.org/officeDocument/2006/relationships/hyperlink" Target="https://www.digikey.com/en/products/detail/tensility-international-corp/12-00003/17840391" TargetMode="External"/><Relationship Id="rId21" Type="http://schemas.openxmlformats.org/officeDocument/2006/relationships/hyperlink" Target="https://www.digikey.com/en/products/detail/te-connectivity-amp-connectors/2-520263-2/289251" TargetMode="External"/><Relationship Id="rId34" Type="http://schemas.openxmlformats.org/officeDocument/2006/relationships/hyperlink" Target="https://www.digikey.com/en/products/detail/davies-molding-llc/1506/6566477" TargetMode="External"/><Relationship Id="rId42" Type="http://schemas.openxmlformats.org/officeDocument/2006/relationships/hyperlink" Target="https://www.digikey.com/en/products/detail/stackpole-electronics-inc/CF14JT1K00/1741314" TargetMode="External"/><Relationship Id="rId47" Type="http://schemas.openxmlformats.org/officeDocument/2006/relationships/hyperlink" Target="https://www.digikey.com/en/products/detail/bivar-inc/9908-250/586394" TargetMode="External"/><Relationship Id="rId7" Type="http://schemas.openxmlformats.org/officeDocument/2006/relationships/hyperlink" Target="https://www.digikey.com/en/products/detail/adafruit-industries-llc/5346/15913270" TargetMode="External"/><Relationship Id="rId2" Type="http://schemas.openxmlformats.org/officeDocument/2006/relationships/hyperlink" Target="https://www.digikey.com/en/products/detail/cui-inc/SDI36-12-U-P5/9817243" TargetMode="External"/><Relationship Id="rId16" Type="http://schemas.openxmlformats.org/officeDocument/2006/relationships/hyperlink" Target="https://www.digikey.com/en/products/detail/qualtek/211011-01/5639882" TargetMode="External"/><Relationship Id="rId29" Type="http://schemas.openxmlformats.org/officeDocument/2006/relationships/hyperlink" Target="https://www.amazon.com/dp/B07QKFD7Z7/?coliid=I2W1JWJY1F4WJ6&amp;colid=214XN6MOHGY0B&amp;psc=1&amp;ref_=list_c_wl_lv_ov_lig_dp_it" TargetMode="External"/><Relationship Id="rId1" Type="http://schemas.openxmlformats.org/officeDocument/2006/relationships/hyperlink" Target="https://www.digikey.com/en/products/detail/heyco-products-corporation/2077/15906780" TargetMode="External"/><Relationship Id="rId6" Type="http://schemas.openxmlformats.org/officeDocument/2006/relationships/hyperlink" Target="https://www.digikey.com/en/products/detail/sparkfun-electronics/BOB-11044/5140790?s=N4IgTCBcDaIEIHk4FoCMqAMAWLIC6AvkA" TargetMode="External"/><Relationship Id="rId11" Type="http://schemas.openxmlformats.org/officeDocument/2006/relationships/hyperlink" Target="https://www.sparkfun.com/products/11375" TargetMode="External"/><Relationship Id="rId24" Type="http://schemas.openxmlformats.org/officeDocument/2006/relationships/hyperlink" Target="https://www.digikey.com/en/products/detail/adafruit-industries-llc/3488/7794999" TargetMode="External"/><Relationship Id="rId32" Type="http://schemas.openxmlformats.org/officeDocument/2006/relationships/hyperlink" Target="https://www.digikey.com/en/products/detail/bulgin/C3900BAAAA/9598414" TargetMode="External"/><Relationship Id="rId37" Type="http://schemas.openxmlformats.org/officeDocument/2006/relationships/hyperlink" Target="https://www.digikey.com/en/products/detail/liteon/LTL-307G/669998" TargetMode="External"/><Relationship Id="rId40" Type="http://schemas.openxmlformats.org/officeDocument/2006/relationships/hyperlink" Target="https://www.digikey.com/en/products/detail/stackpole-electronics-inc/CF14JT30R0/1741389" TargetMode="External"/><Relationship Id="rId45" Type="http://schemas.openxmlformats.org/officeDocument/2006/relationships/hyperlink" Target="https://www.digikey.com/en/products/detail/sullins-connector-solutions/PPTC131LFBN-RC/810151" TargetMode="External"/><Relationship Id="rId5" Type="http://schemas.openxmlformats.org/officeDocument/2006/relationships/hyperlink" Target="https://www.digikey.com/en/products/detail/cui-devices/CMS-28528N-L152/6137734" TargetMode="External"/><Relationship Id="rId15" Type="http://schemas.openxmlformats.org/officeDocument/2006/relationships/hyperlink" Target="https://www.sparkfun.com/products/17238" TargetMode="External"/><Relationship Id="rId23" Type="http://schemas.openxmlformats.org/officeDocument/2006/relationships/hyperlink" Target="https://www.digikey.com/en/products/detail/adafruit-industries-llc/3487/7364334" TargetMode="External"/><Relationship Id="rId28" Type="http://schemas.openxmlformats.org/officeDocument/2006/relationships/hyperlink" Target="https://www.amazon.com/dp/B07WQS69FQ/?coliid=INY0QTRAYR1CQ&amp;colid=214XN6MOHGY0B&amp;psc=1&amp;ref_=list_c_wl_lv_ov_lig_dp_it" TargetMode="External"/><Relationship Id="rId36" Type="http://schemas.openxmlformats.org/officeDocument/2006/relationships/hyperlink" Target="https://www.digikey.com/en/products/detail/kingbright/WP813GD/3084264" TargetMode="External"/><Relationship Id="rId10" Type="http://schemas.openxmlformats.org/officeDocument/2006/relationships/hyperlink" Target="https://www.sparkfun.com/products/16916" TargetMode="External"/><Relationship Id="rId19" Type="http://schemas.openxmlformats.org/officeDocument/2006/relationships/hyperlink" Target="https://www.sparkfun.com/products/9181" TargetMode="External"/><Relationship Id="rId31" Type="http://schemas.openxmlformats.org/officeDocument/2006/relationships/hyperlink" Target="https://www.digikey.com/en/products/detail/molex/0190190004/279060" TargetMode="External"/><Relationship Id="rId44" Type="http://schemas.openxmlformats.org/officeDocument/2006/relationships/hyperlink" Target="https://www.digikey.com/en/products/detail/amphenol-cs-fci/10129378-920001BLF/7915969" TargetMode="External"/><Relationship Id="rId4" Type="http://schemas.openxmlformats.org/officeDocument/2006/relationships/hyperlink" Target="https://www.sparkfun.com/products/15123" TargetMode="External"/><Relationship Id="rId9" Type="http://schemas.openxmlformats.org/officeDocument/2006/relationships/hyperlink" Target="https://www.sparkfun.com/products/15107" TargetMode="External"/><Relationship Id="rId14" Type="http://schemas.openxmlformats.org/officeDocument/2006/relationships/hyperlink" Target="https://www.sparkfun.com/products/16766" TargetMode="External"/><Relationship Id="rId22" Type="http://schemas.openxmlformats.org/officeDocument/2006/relationships/hyperlink" Target="https://www.digikey.com/en/products/detail/adafruit-industries-llc/3489/7349495" TargetMode="External"/><Relationship Id="rId27" Type="http://schemas.openxmlformats.org/officeDocument/2006/relationships/hyperlink" Target="https://www.sparkfun.com/products/14426" TargetMode="External"/><Relationship Id="rId30" Type="http://schemas.openxmlformats.org/officeDocument/2006/relationships/hyperlink" Target="https://www.digikey.com/en/products/detail/schurter-inc/3-128-200/14835864" TargetMode="External"/><Relationship Id="rId35" Type="http://schemas.openxmlformats.org/officeDocument/2006/relationships/hyperlink" Target="https://www.digikey.com/en/products/detail/tt-electronics-bi/P170SP1-FC15AR10K/5957483" TargetMode="External"/><Relationship Id="rId43" Type="http://schemas.openxmlformats.org/officeDocument/2006/relationships/hyperlink" Target="https://www.digikey.com/en/products/detail/stackpole-electronics-inc/RNF14FTD10K0/1706596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sparkfun.com/products/12660" TargetMode="External"/><Relationship Id="rId3" Type="http://schemas.openxmlformats.org/officeDocument/2006/relationships/hyperlink" Target="https://www.digikey.com/en/products/detail/qualtek/315005-01/1466536" TargetMode="External"/><Relationship Id="rId12" Type="http://schemas.openxmlformats.org/officeDocument/2006/relationships/hyperlink" Target="https://www.sparkfun.com/products/12699" TargetMode="External"/><Relationship Id="rId17" Type="http://schemas.openxmlformats.org/officeDocument/2006/relationships/hyperlink" Target="https://www.sparkfun.com/products/18357" TargetMode="External"/><Relationship Id="rId25" Type="http://schemas.openxmlformats.org/officeDocument/2006/relationships/hyperlink" Target="https://www.amazon.com/Transparency-Printers-Printing-Overhead-Projector/dp/B08X2N82SX/ref=sr_1_21?crid=11LNFGS3EQJL5&amp;keywords=inkjet%2Btransparency%2Bpaper&amp;qid=1686289816&amp;sprefix=inkjet%2Btrans%2Caps%2C98&amp;sr=8-21&amp;th=1" TargetMode="External"/><Relationship Id="rId33" Type="http://schemas.openxmlformats.org/officeDocument/2006/relationships/hyperlink" Target="https://www.digikey.com/en/products/detail/sparkfun-electronics/COM-11841/7319613" TargetMode="External"/><Relationship Id="rId38" Type="http://schemas.openxmlformats.org/officeDocument/2006/relationships/hyperlink" Target="https://www.digikey.com/en/products/detail/marktech-optoelectronics/MT4118-HR-A/4214622" TargetMode="External"/><Relationship Id="rId46" Type="http://schemas.openxmlformats.org/officeDocument/2006/relationships/hyperlink" Target="https://www.digikey.com/en/products/detail/te-connectivity-raychem-cable-protection/1-604771-0/2343016" TargetMode="External"/><Relationship Id="rId20" Type="http://schemas.openxmlformats.org/officeDocument/2006/relationships/hyperlink" Target="https://www.digikey.com/en/products/detail/cw-industries/GRS-2011-2015/4425741" TargetMode="External"/><Relationship Id="rId41" Type="http://schemas.openxmlformats.org/officeDocument/2006/relationships/hyperlink" Target="https://www.digikey.com/en/products/detail/stackpole-electronics-inc/CF14JT120R/1741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32" workbookViewId="0">
      <selection activeCell="H66" sqref="H66"/>
    </sheetView>
  </sheetViews>
  <sheetFormatPr defaultRowHeight="15" x14ac:dyDescent="0.25"/>
  <cols>
    <col min="1" max="1" width="58" style="2" customWidth="1"/>
    <col min="2" max="2" width="19.140625" style="1" customWidth="1"/>
    <col min="3" max="3" width="17.7109375" style="1" customWidth="1"/>
    <col min="4" max="4" width="11.42578125" style="1" customWidth="1"/>
    <col min="5" max="5" width="5.140625" style="1" customWidth="1"/>
    <col min="6" max="7" width="9.140625" style="3"/>
    <col min="8" max="8" width="9.140625" style="20"/>
    <col min="9" max="9" width="53.42578125" style="2" customWidth="1"/>
  </cols>
  <sheetData>
    <row r="1" spans="1:9" ht="15.75" thickBot="1" x14ac:dyDescent="0.3">
      <c r="A1" s="8" t="s">
        <v>0</v>
      </c>
      <c r="B1" s="9" t="s">
        <v>1</v>
      </c>
      <c r="C1" s="9" t="s">
        <v>2</v>
      </c>
      <c r="D1" s="9" t="s">
        <v>13</v>
      </c>
      <c r="E1" s="12" t="s">
        <v>3</v>
      </c>
      <c r="F1" s="10" t="s">
        <v>4</v>
      </c>
      <c r="G1" s="14" t="s">
        <v>5</v>
      </c>
      <c r="H1" s="15" t="s">
        <v>8</v>
      </c>
      <c r="I1" s="11" t="s">
        <v>6</v>
      </c>
    </row>
    <row r="2" spans="1:9" x14ac:dyDescent="0.25">
      <c r="A2" s="38" t="s">
        <v>95</v>
      </c>
      <c r="B2" s="39" t="s">
        <v>94</v>
      </c>
      <c r="C2" s="39" t="s">
        <v>93</v>
      </c>
      <c r="D2" s="39" t="s">
        <v>14</v>
      </c>
      <c r="E2" s="40">
        <v>1</v>
      </c>
      <c r="F2" s="41">
        <v>5.34</v>
      </c>
      <c r="G2" s="42">
        <f t="shared" ref="G2:G26" si="0">E2*F2</f>
        <v>5.34</v>
      </c>
      <c r="H2" s="43" t="s">
        <v>92</v>
      </c>
      <c r="I2" s="44" t="s">
        <v>24</v>
      </c>
    </row>
    <row r="3" spans="1:9" x14ac:dyDescent="0.25">
      <c r="A3" s="25" t="s">
        <v>23</v>
      </c>
      <c r="B3" s="26">
        <v>2077</v>
      </c>
      <c r="C3" s="26" t="s">
        <v>22</v>
      </c>
      <c r="D3" s="26" t="s">
        <v>14</v>
      </c>
      <c r="E3" s="27">
        <v>10</v>
      </c>
      <c r="F3" s="28">
        <v>0.112</v>
      </c>
      <c r="G3" s="24">
        <f t="shared" si="0"/>
        <v>1.1200000000000001</v>
      </c>
      <c r="H3" s="18" t="s">
        <v>20</v>
      </c>
      <c r="I3" s="29" t="s">
        <v>21</v>
      </c>
    </row>
    <row r="4" spans="1:9" x14ac:dyDescent="0.25">
      <c r="A4" s="30" t="s">
        <v>153</v>
      </c>
      <c r="B4" s="21" t="s">
        <v>152</v>
      </c>
      <c r="C4" s="21" t="s">
        <v>151</v>
      </c>
      <c r="D4" s="26" t="s">
        <v>14</v>
      </c>
      <c r="E4" s="22">
        <v>1</v>
      </c>
      <c r="F4" s="23">
        <v>14.28</v>
      </c>
      <c r="G4" s="24">
        <f t="shared" si="0"/>
        <v>14.28</v>
      </c>
      <c r="H4" s="35" t="s">
        <v>150</v>
      </c>
      <c r="I4" s="31" t="s">
        <v>25</v>
      </c>
    </row>
    <row r="5" spans="1:9" x14ac:dyDescent="0.25">
      <c r="A5" s="25" t="s">
        <v>19</v>
      </c>
      <c r="B5" s="26" t="s">
        <v>18</v>
      </c>
      <c r="C5" s="26" t="s">
        <v>17</v>
      </c>
      <c r="D5" s="26" t="s">
        <v>14</v>
      </c>
      <c r="E5" s="27">
        <v>1</v>
      </c>
      <c r="F5" s="28">
        <v>6.51</v>
      </c>
      <c r="G5" s="24">
        <f t="shared" si="0"/>
        <v>6.51</v>
      </c>
      <c r="H5" s="18" t="s">
        <v>16</v>
      </c>
      <c r="I5" s="29" t="s">
        <v>26</v>
      </c>
    </row>
    <row r="6" spans="1:9" x14ac:dyDescent="0.25">
      <c r="A6" s="30" t="s">
        <v>9</v>
      </c>
      <c r="B6" s="21" t="s">
        <v>11</v>
      </c>
      <c r="C6" s="21" t="s">
        <v>10</v>
      </c>
      <c r="D6" s="21" t="s">
        <v>14</v>
      </c>
      <c r="E6" s="22">
        <v>1</v>
      </c>
      <c r="F6" s="23">
        <v>18.3</v>
      </c>
      <c r="G6" s="24">
        <f t="shared" si="0"/>
        <v>18.3</v>
      </c>
      <c r="H6" s="18" t="s">
        <v>12</v>
      </c>
      <c r="I6" s="31" t="s">
        <v>15</v>
      </c>
    </row>
    <row r="7" spans="1:9" x14ac:dyDescent="0.25">
      <c r="A7" s="30" t="s">
        <v>98</v>
      </c>
      <c r="B7" s="21" t="s">
        <v>99</v>
      </c>
      <c r="C7" s="21" t="s">
        <v>99</v>
      </c>
      <c r="D7" s="21" t="s">
        <v>29</v>
      </c>
      <c r="E7" s="22">
        <v>1</v>
      </c>
      <c r="F7" s="23">
        <v>4.5</v>
      </c>
      <c r="G7" s="24">
        <f t="shared" si="0"/>
        <v>4.5</v>
      </c>
      <c r="H7" s="18" t="s">
        <v>97</v>
      </c>
      <c r="I7" s="31" t="s">
        <v>96</v>
      </c>
    </row>
    <row r="8" spans="1:9" x14ac:dyDescent="0.25">
      <c r="A8" s="30" t="s">
        <v>31</v>
      </c>
      <c r="B8" s="21" t="s">
        <v>30</v>
      </c>
      <c r="C8" s="21" t="s">
        <v>30</v>
      </c>
      <c r="D8" s="21" t="s">
        <v>29</v>
      </c>
      <c r="E8" s="22">
        <v>1</v>
      </c>
      <c r="F8" s="23">
        <v>21.5</v>
      </c>
      <c r="G8" s="24">
        <f t="shared" si="0"/>
        <v>21.5</v>
      </c>
      <c r="H8" s="32" t="s">
        <v>28</v>
      </c>
      <c r="I8" s="31" t="s">
        <v>27</v>
      </c>
    </row>
    <row r="9" spans="1:9" x14ac:dyDescent="0.25">
      <c r="A9" s="30" t="s">
        <v>62</v>
      </c>
      <c r="B9" s="21" t="s">
        <v>63</v>
      </c>
      <c r="C9" s="21" t="s">
        <v>63</v>
      </c>
      <c r="D9" s="21" t="s">
        <v>29</v>
      </c>
      <c r="E9" s="22">
        <v>1</v>
      </c>
      <c r="F9" s="23">
        <v>28.95</v>
      </c>
      <c r="G9" s="24">
        <f t="shared" si="0"/>
        <v>28.95</v>
      </c>
      <c r="H9" s="32" t="s">
        <v>64</v>
      </c>
      <c r="I9" s="31" t="s">
        <v>32</v>
      </c>
    </row>
    <row r="10" spans="1:9" x14ac:dyDescent="0.25">
      <c r="A10" s="25" t="s">
        <v>216</v>
      </c>
      <c r="B10" s="26" t="s">
        <v>215</v>
      </c>
      <c r="C10" s="26" t="s">
        <v>214</v>
      </c>
      <c r="D10" s="26" t="s">
        <v>14</v>
      </c>
      <c r="E10" s="27">
        <v>15</v>
      </c>
      <c r="F10" s="28">
        <v>0.373</v>
      </c>
      <c r="G10" s="24">
        <f t="shared" si="0"/>
        <v>5.5949999999999998</v>
      </c>
      <c r="H10" s="37" t="s">
        <v>213</v>
      </c>
      <c r="I10" s="29" t="s">
        <v>59</v>
      </c>
    </row>
    <row r="11" spans="1:9" x14ac:dyDescent="0.25">
      <c r="A11" s="25" t="s">
        <v>220</v>
      </c>
      <c r="B11" s="26" t="s">
        <v>219</v>
      </c>
      <c r="C11" s="26" t="s">
        <v>218</v>
      </c>
      <c r="D11" s="21" t="s">
        <v>14</v>
      </c>
      <c r="E11" s="27">
        <v>15</v>
      </c>
      <c r="F11" s="28">
        <v>0.71699999999999997</v>
      </c>
      <c r="G11" s="24">
        <f t="shared" si="0"/>
        <v>10.754999999999999</v>
      </c>
      <c r="H11" s="37" t="s">
        <v>217</v>
      </c>
      <c r="I11" s="29" t="s">
        <v>60</v>
      </c>
    </row>
    <row r="12" spans="1:9" x14ac:dyDescent="0.25">
      <c r="A12" s="25" t="s">
        <v>42</v>
      </c>
      <c r="B12" s="26" t="s">
        <v>41</v>
      </c>
      <c r="C12" s="26" t="s">
        <v>40</v>
      </c>
      <c r="D12" s="21" t="s">
        <v>14</v>
      </c>
      <c r="E12" s="27">
        <v>1</v>
      </c>
      <c r="F12" s="28">
        <v>9.5</v>
      </c>
      <c r="G12" s="24">
        <f t="shared" si="0"/>
        <v>9.5</v>
      </c>
      <c r="H12" s="33" t="s">
        <v>39</v>
      </c>
      <c r="I12" s="29" t="s">
        <v>33</v>
      </c>
    </row>
    <row r="13" spans="1:9" x14ac:dyDescent="0.25">
      <c r="A13" s="30" t="s">
        <v>36</v>
      </c>
      <c r="B13" s="21" t="s">
        <v>38</v>
      </c>
      <c r="C13" s="21" t="s">
        <v>37</v>
      </c>
      <c r="D13" s="21" t="s">
        <v>14</v>
      </c>
      <c r="E13" s="22">
        <v>2</v>
      </c>
      <c r="F13" s="23">
        <v>3.7</v>
      </c>
      <c r="G13" s="24">
        <f t="shared" si="0"/>
        <v>7.4</v>
      </c>
      <c r="H13" s="18" t="s">
        <v>35</v>
      </c>
      <c r="I13" s="31" t="s">
        <v>34</v>
      </c>
    </row>
    <row r="14" spans="1:9" x14ac:dyDescent="0.25">
      <c r="A14" s="25" t="s">
        <v>67</v>
      </c>
      <c r="B14" s="26" t="s">
        <v>66</v>
      </c>
      <c r="C14" s="26" t="s">
        <v>66</v>
      </c>
      <c r="D14" s="26" t="s">
        <v>29</v>
      </c>
      <c r="E14" s="27">
        <v>1</v>
      </c>
      <c r="F14" s="28">
        <v>5.5</v>
      </c>
      <c r="G14" s="24">
        <f t="shared" si="0"/>
        <v>5.5</v>
      </c>
      <c r="H14" s="18" t="s">
        <v>65</v>
      </c>
      <c r="I14" s="29" t="s">
        <v>43</v>
      </c>
    </row>
    <row r="15" spans="1:9" x14ac:dyDescent="0.25">
      <c r="A15" s="25" t="s">
        <v>178</v>
      </c>
      <c r="B15" s="26" t="s">
        <v>177</v>
      </c>
      <c r="C15" s="26" t="s">
        <v>176</v>
      </c>
      <c r="D15" s="26" t="s">
        <v>14</v>
      </c>
      <c r="E15" s="27">
        <v>1</v>
      </c>
      <c r="F15" s="28">
        <v>2.4700000000000002</v>
      </c>
      <c r="G15" s="24">
        <f t="shared" si="0"/>
        <v>2.4700000000000002</v>
      </c>
      <c r="H15" s="18" t="s">
        <v>175</v>
      </c>
      <c r="I15" s="29" t="s">
        <v>44</v>
      </c>
    </row>
    <row r="16" spans="1:9" x14ac:dyDescent="0.25">
      <c r="A16" s="25" t="s">
        <v>174</v>
      </c>
      <c r="B16" s="26">
        <v>1506</v>
      </c>
      <c r="C16" s="26" t="s">
        <v>173</v>
      </c>
      <c r="D16" s="26" t="s">
        <v>14</v>
      </c>
      <c r="E16" s="27">
        <v>2</v>
      </c>
      <c r="F16" s="28">
        <v>3.23</v>
      </c>
      <c r="G16" s="24">
        <f t="shared" si="0"/>
        <v>6.46</v>
      </c>
      <c r="H16" s="18" t="s">
        <v>172</v>
      </c>
      <c r="I16" s="29" t="s">
        <v>171</v>
      </c>
    </row>
    <row r="17" spans="1:10" x14ac:dyDescent="0.25">
      <c r="A17" s="25" t="s">
        <v>71</v>
      </c>
      <c r="B17" s="26" t="s">
        <v>72</v>
      </c>
      <c r="C17" s="26" t="s">
        <v>72</v>
      </c>
      <c r="D17" s="26" t="s">
        <v>29</v>
      </c>
      <c r="E17" s="27">
        <v>1</v>
      </c>
      <c r="F17" s="28">
        <v>22.5</v>
      </c>
      <c r="G17" s="24">
        <f t="shared" si="0"/>
        <v>22.5</v>
      </c>
      <c r="H17" s="18" t="s">
        <v>73</v>
      </c>
      <c r="I17" s="29" t="s">
        <v>45</v>
      </c>
    </row>
    <row r="18" spans="1:10" x14ac:dyDescent="0.25">
      <c r="A18" s="25" t="s">
        <v>70</v>
      </c>
      <c r="B18" s="26" t="s">
        <v>69</v>
      </c>
      <c r="C18" s="26" t="s">
        <v>69</v>
      </c>
      <c r="D18" s="26" t="s">
        <v>29</v>
      </c>
      <c r="E18" s="27">
        <v>2</v>
      </c>
      <c r="F18" s="28">
        <v>9.9499999999999993</v>
      </c>
      <c r="G18" s="24">
        <f t="shared" si="0"/>
        <v>19.899999999999999</v>
      </c>
      <c r="H18" s="18" t="s">
        <v>68</v>
      </c>
      <c r="I18" s="29" t="s">
        <v>48</v>
      </c>
    </row>
    <row r="19" spans="1:10" x14ac:dyDescent="0.25">
      <c r="A19" s="25" t="s">
        <v>58</v>
      </c>
      <c r="B19" s="26">
        <v>5346</v>
      </c>
      <c r="C19" s="26" t="s">
        <v>57</v>
      </c>
      <c r="D19" s="21" t="s">
        <v>14</v>
      </c>
      <c r="E19" s="27">
        <v>4</v>
      </c>
      <c r="F19" s="28">
        <v>5.95</v>
      </c>
      <c r="G19" s="24">
        <f t="shared" si="0"/>
        <v>23.8</v>
      </c>
      <c r="H19" s="18" t="s">
        <v>56</v>
      </c>
      <c r="I19" s="29" t="s">
        <v>47</v>
      </c>
    </row>
    <row r="20" spans="1:10" x14ac:dyDescent="0.25">
      <c r="A20" s="25" t="s">
        <v>87</v>
      </c>
      <c r="B20" s="26" t="s">
        <v>86</v>
      </c>
      <c r="C20" s="26" t="s">
        <v>86</v>
      </c>
      <c r="D20" s="21" t="s">
        <v>29</v>
      </c>
      <c r="E20" s="27">
        <v>1</v>
      </c>
      <c r="F20" s="28">
        <v>3.95</v>
      </c>
      <c r="G20" s="24">
        <f t="shared" si="0"/>
        <v>3.95</v>
      </c>
      <c r="H20" s="18" t="s">
        <v>85</v>
      </c>
      <c r="I20" s="29" t="s">
        <v>88</v>
      </c>
    </row>
    <row r="21" spans="1:10" x14ac:dyDescent="0.25">
      <c r="A21" s="25" t="s">
        <v>138</v>
      </c>
      <c r="B21" s="26" t="s">
        <v>137</v>
      </c>
      <c r="C21" s="26" t="s">
        <v>137</v>
      </c>
      <c r="D21" s="21" t="s">
        <v>29</v>
      </c>
      <c r="E21" s="27">
        <v>4</v>
      </c>
      <c r="F21" s="28">
        <v>0.95</v>
      </c>
      <c r="G21" s="24">
        <f t="shared" si="0"/>
        <v>3.8</v>
      </c>
      <c r="H21" s="18" t="s">
        <v>136</v>
      </c>
      <c r="I21" s="29" t="s">
        <v>89</v>
      </c>
    </row>
    <row r="22" spans="1:10" x14ac:dyDescent="0.25">
      <c r="A22" s="25" t="s">
        <v>130</v>
      </c>
      <c r="B22" s="26" t="s">
        <v>131</v>
      </c>
      <c r="C22" s="26" t="s">
        <v>131</v>
      </c>
      <c r="D22" s="21" t="s">
        <v>29</v>
      </c>
      <c r="E22" s="27">
        <v>2</v>
      </c>
      <c r="F22" s="28">
        <v>1.5</v>
      </c>
      <c r="G22" s="24">
        <f t="shared" si="0"/>
        <v>3</v>
      </c>
      <c r="H22" s="18" t="s">
        <v>132</v>
      </c>
      <c r="I22" s="29" t="s">
        <v>90</v>
      </c>
    </row>
    <row r="23" spans="1:10" x14ac:dyDescent="0.25">
      <c r="A23" s="25" t="s">
        <v>133</v>
      </c>
      <c r="B23" s="26" t="s">
        <v>134</v>
      </c>
      <c r="C23" s="26" t="s">
        <v>134</v>
      </c>
      <c r="D23" s="21" t="s">
        <v>29</v>
      </c>
      <c r="E23" s="27">
        <v>1</v>
      </c>
      <c r="F23" s="28">
        <v>1.95</v>
      </c>
      <c r="G23" s="24">
        <f t="shared" si="0"/>
        <v>1.95</v>
      </c>
      <c r="H23" s="18" t="s">
        <v>135</v>
      </c>
      <c r="I23" s="29" t="s">
        <v>91</v>
      </c>
    </row>
    <row r="24" spans="1:10" x14ac:dyDescent="0.25">
      <c r="A24" s="25" t="s">
        <v>82</v>
      </c>
      <c r="B24" s="26" t="s">
        <v>83</v>
      </c>
      <c r="C24" s="26" t="s">
        <v>83</v>
      </c>
      <c r="D24" s="21" t="s">
        <v>29</v>
      </c>
      <c r="E24" s="27">
        <v>7</v>
      </c>
      <c r="F24" s="28">
        <v>0.55000000000000004</v>
      </c>
      <c r="G24" s="24">
        <f t="shared" si="0"/>
        <v>3.8500000000000005</v>
      </c>
      <c r="H24" s="18" t="s">
        <v>84</v>
      </c>
      <c r="I24" s="29" t="s">
        <v>61</v>
      </c>
    </row>
    <row r="25" spans="1:10" x14ac:dyDescent="0.25">
      <c r="A25" s="25" t="s">
        <v>74</v>
      </c>
      <c r="B25" s="26" t="s">
        <v>75</v>
      </c>
      <c r="C25" s="26" t="s">
        <v>75</v>
      </c>
      <c r="D25" s="21" t="s">
        <v>29</v>
      </c>
      <c r="E25" s="27">
        <v>1</v>
      </c>
      <c r="F25" s="28">
        <v>9.9499999999999993</v>
      </c>
      <c r="G25" s="24">
        <f t="shared" si="0"/>
        <v>9.9499999999999993</v>
      </c>
      <c r="H25" s="18" t="s">
        <v>76</v>
      </c>
      <c r="I25" s="29" t="s">
        <v>80</v>
      </c>
    </row>
    <row r="26" spans="1:10" x14ac:dyDescent="0.25">
      <c r="A26" s="25" t="s">
        <v>79</v>
      </c>
      <c r="B26" s="26" t="s">
        <v>78</v>
      </c>
      <c r="C26" s="26" t="s">
        <v>78</v>
      </c>
      <c r="D26" s="26" t="s">
        <v>29</v>
      </c>
      <c r="E26" s="27">
        <v>3</v>
      </c>
      <c r="F26" s="28">
        <v>5.5</v>
      </c>
      <c r="G26" s="24">
        <f t="shared" si="0"/>
        <v>16.5</v>
      </c>
      <c r="H26" s="18" t="s">
        <v>77</v>
      </c>
      <c r="I26" s="29" t="s">
        <v>81</v>
      </c>
    </row>
    <row r="27" spans="1:10" x14ac:dyDescent="0.25">
      <c r="A27" s="25" t="s">
        <v>102</v>
      </c>
      <c r="B27" s="26" t="s">
        <v>101</v>
      </c>
      <c r="C27" s="26" t="s">
        <v>101</v>
      </c>
      <c r="D27" s="26" t="s">
        <v>29</v>
      </c>
      <c r="E27" s="27">
        <v>1</v>
      </c>
      <c r="F27" s="28">
        <v>12.95</v>
      </c>
      <c r="G27" s="24">
        <f t="shared" ref="G27:G55" si="1">E27*F27</f>
        <v>12.95</v>
      </c>
      <c r="H27" s="18" t="s">
        <v>100</v>
      </c>
      <c r="I27" s="29" t="s">
        <v>49</v>
      </c>
    </row>
    <row r="28" spans="1:10" x14ac:dyDescent="0.25">
      <c r="A28" s="25" t="s">
        <v>103</v>
      </c>
      <c r="B28" s="26" t="s">
        <v>104</v>
      </c>
      <c r="C28" s="26" t="s">
        <v>104</v>
      </c>
      <c r="D28" s="26" t="s">
        <v>29</v>
      </c>
      <c r="E28" s="27">
        <v>1</v>
      </c>
      <c r="F28" s="28">
        <v>12.95</v>
      </c>
      <c r="G28" s="24">
        <f t="shared" si="1"/>
        <v>12.95</v>
      </c>
      <c r="H28" s="18" t="s">
        <v>105</v>
      </c>
      <c r="I28" s="29" t="s">
        <v>50</v>
      </c>
    </row>
    <row r="29" spans="1:10" x14ac:dyDescent="0.25">
      <c r="A29" s="25" t="s">
        <v>141</v>
      </c>
      <c r="B29" s="26" t="s">
        <v>143</v>
      </c>
      <c r="C29" s="26" t="s">
        <v>142</v>
      </c>
      <c r="D29" s="26" t="s">
        <v>126</v>
      </c>
      <c r="E29" s="27">
        <v>1</v>
      </c>
      <c r="F29" s="28">
        <v>12.99</v>
      </c>
      <c r="G29" s="24">
        <f t="shared" si="1"/>
        <v>12.99</v>
      </c>
      <c r="H29" s="18" t="s">
        <v>140</v>
      </c>
      <c r="I29" s="29" t="s">
        <v>139</v>
      </c>
    </row>
    <row r="30" spans="1:10" x14ac:dyDescent="0.25">
      <c r="A30" s="25" t="s">
        <v>189</v>
      </c>
      <c r="B30" s="26" t="s">
        <v>188</v>
      </c>
      <c r="C30" s="26" t="s">
        <v>187</v>
      </c>
      <c r="D30" s="26" t="s">
        <v>14</v>
      </c>
      <c r="E30" s="27">
        <v>15</v>
      </c>
      <c r="F30" s="28">
        <v>0.189</v>
      </c>
      <c r="G30" s="24">
        <f t="shared" si="1"/>
        <v>2.835</v>
      </c>
      <c r="H30" s="18" t="s">
        <v>186</v>
      </c>
      <c r="I30" s="29" t="s">
        <v>167</v>
      </c>
      <c r="J30">
        <v>5</v>
      </c>
    </row>
    <row r="31" spans="1:10" x14ac:dyDescent="0.25">
      <c r="A31" s="25" t="s">
        <v>185</v>
      </c>
      <c r="B31" s="26" t="s">
        <v>184</v>
      </c>
      <c r="C31" s="26" t="s">
        <v>184</v>
      </c>
      <c r="D31" s="26" t="s">
        <v>14</v>
      </c>
      <c r="E31" s="27">
        <v>15</v>
      </c>
      <c r="F31" s="28">
        <v>0.193</v>
      </c>
      <c r="G31" s="24">
        <f t="shared" si="1"/>
        <v>2.895</v>
      </c>
      <c r="H31" s="18" t="s">
        <v>183</v>
      </c>
      <c r="I31" s="29" t="s">
        <v>168</v>
      </c>
      <c r="J31">
        <v>8</v>
      </c>
    </row>
    <row r="32" spans="1:10" x14ac:dyDescent="0.25">
      <c r="A32" s="25" t="s">
        <v>118</v>
      </c>
      <c r="B32" s="26">
        <v>3487</v>
      </c>
      <c r="C32" s="26" t="s">
        <v>119</v>
      </c>
      <c r="D32" s="26" t="s">
        <v>14</v>
      </c>
      <c r="E32" s="27">
        <v>3</v>
      </c>
      <c r="F32" s="28">
        <v>2.5</v>
      </c>
      <c r="G32" s="24">
        <f t="shared" si="1"/>
        <v>7.5</v>
      </c>
      <c r="H32" s="18" t="s">
        <v>120</v>
      </c>
      <c r="I32" s="29" t="s">
        <v>51</v>
      </c>
    </row>
    <row r="33" spans="1:10" x14ac:dyDescent="0.25">
      <c r="A33" s="25" t="s">
        <v>121</v>
      </c>
      <c r="B33" s="26">
        <v>3488</v>
      </c>
      <c r="C33" s="26" t="s">
        <v>122</v>
      </c>
      <c r="D33" s="26" t="s">
        <v>14</v>
      </c>
      <c r="E33" s="27">
        <v>3</v>
      </c>
      <c r="F33" s="28">
        <v>2.5</v>
      </c>
      <c r="G33" s="24">
        <f t="shared" si="1"/>
        <v>7.5</v>
      </c>
      <c r="H33" s="18" t="s">
        <v>123</v>
      </c>
      <c r="I33" s="29" t="s">
        <v>52</v>
      </c>
    </row>
    <row r="34" spans="1:10" x14ac:dyDescent="0.25">
      <c r="A34" s="25" t="s">
        <v>117</v>
      </c>
      <c r="B34" s="26">
        <v>3489</v>
      </c>
      <c r="C34" s="26" t="s">
        <v>116</v>
      </c>
      <c r="D34" s="26" t="s">
        <v>14</v>
      </c>
      <c r="E34" s="27">
        <v>3</v>
      </c>
      <c r="F34" s="28">
        <v>2.5</v>
      </c>
      <c r="G34" s="24">
        <f t="shared" si="1"/>
        <v>7.5</v>
      </c>
      <c r="H34" s="18" t="s">
        <v>115</v>
      </c>
      <c r="I34" s="29" t="s">
        <v>53</v>
      </c>
    </row>
    <row r="35" spans="1:10" x14ac:dyDescent="0.25">
      <c r="A35" s="25" t="s">
        <v>156</v>
      </c>
      <c r="B35" s="26">
        <v>190190004</v>
      </c>
      <c r="C35" s="26" t="s">
        <v>155</v>
      </c>
      <c r="D35" s="26" t="s">
        <v>14</v>
      </c>
      <c r="E35" s="27">
        <v>45</v>
      </c>
      <c r="F35" s="28">
        <v>0.23</v>
      </c>
      <c r="G35" s="24">
        <f t="shared" si="1"/>
        <v>10.35</v>
      </c>
      <c r="H35" s="18" t="s">
        <v>154</v>
      </c>
      <c r="I35" s="29" t="s">
        <v>114</v>
      </c>
      <c r="J35">
        <v>36</v>
      </c>
    </row>
    <row r="36" spans="1:10" x14ac:dyDescent="0.25">
      <c r="A36" s="25" t="s">
        <v>148</v>
      </c>
      <c r="B36" s="26" t="s">
        <v>147</v>
      </c>
      <c r="C36" s="26" t="s">
        <v>146</v>
      </c>
      <c r="D36" s="26" t="s">
        <v>126</v>
      </c>
      <c r="E36" s="27">
        <v>1</v>
      </c>
      <c r="F36" s="28">
        <v>8.66</v>
      </c>
      <c r="G36" s="24">
        <f t="shared" si="1"/>
        <v>8.66</v>
      </c>
      <c r="H36" s="18" t="s">
        <v>145</v>
      </c>
      <c r="I36" s="29" t="s">
        <v>144</v>
      </c>
    </row>
    <row r="37" spans="1:10" x14ac:dyDescent="0.25">
      <c r="A37" s="25" t="s">
        <v>161</v>
      </c>
      <c r="B37" s="26" t="s">
        <v>160</v>
      </c>
      <c r="C37" s="26" t="s">
        <v>159</v>
      </c>
      <c r="D37" s="26" t="s">
        <v>14</v>
      </c>
      <c r="E37" s="27">
        <v>6</v>
      </c>
      <c r="F37" s="28">
        <v>2.83</v>
      </c>
      <c r="G37" s="24">
        <f t="shared" si="1"/>
        <v>16.98</v>
      </c>
      <c r="H37" s="18" t="s">
        <v>158</v>
      </c>
      <c r="I37" s="29" t="s">
        <v>54</v>
      </c>
    </row>
    <row r="38" spans="1:10" x14ac:dyDescent="0.25">
      <c r="A38" s="25" t="s">
        <v>109</v>
      </c>
      <c r="B38" s="26" t="s">
        <v>108</v>
      </c>
      <c r="C38" s="26" t="s">
        <v>107</v>
      </c>
      <c r="D38" s="26" t="s">
        <v>14</v>
      </c>
      <c r="E38" s="27">
        <v>4</v>
      </c>
      <c r="F38" s="28">
        <v>0.65</v>
      </c>
      <c r="G38" s="24">
        <f t="shared" si="1"/>
        <v>2.6</v>
      </c>
      <c r="H38" s="18" t="s">
        <v>106</v>
      </c>
      <c r="I38" s="29" t="s">
        <v>55</v>
      </c>
    </row>
    <row r="39" spans="1:10" x14ac:dyDescent="0.25">
      <c r="A39" s="25" t="s">
        <v>113</v>
      </c>
      <c r="B39" s="26" t="s">
        <v>112</v>
      </c>
      <c r="C39" s="26" t="s">
        <v>111</v>
      </c>
      <c r="D39" s="26" t="s">
        <v>14</v>
      </c>
      <c r="E39" s="27">
        <v>30</v>
      </c>
      <c r="F39" s="28">
        <v>0.32100000000000001</v>
      </c>
      <c r="G39" s="24">
        <f t="shared" si="1"/>
        <v>9.6300000000000008</v>
      </c>
      <c r="H39" s="18" t="s">
        <v>110</v>
      </c>
      <c r="I39" s="29" t="s">
        <v>157</v>
      </c>
      <c r="J39">
        <v>18</v>
      </c>
    </row>
    <row r="40" spans="1:10" x14ac:dyDescent="0.25">
      <c r="A40" s="25" t="s">
        <v>193</v>
      </c>
      <c r="B40" s="26" t="s">
        <v>192</v>
      </c>
      <c r="C40" s="26" t="s">
        <v>191</v>
      </c>
      <c r="D40" s="26" t="s">
        <v>14</v>
      </c>
      <c r="E40" s="27">
        <v>15</v>
      </c>
      <c r="F40" s="28">
        <v>1.9430000000000001</v>
      </c>
      <c r="G40" s="24">
        <f t="shared" si="1"/>
        <v>29.145</v>
      </c>
      <c r="H40" s="18" t="s">
        <v>190</v>
      </c>
      <c r="I40" s="29" t="s">
        <v>170</v>
      </c>
      <c r="J40">
        <v>12</v>
      </c>
    </row>
    <row r="41" spans="1:10" x14ac:dyDescent="0.25">
      <c r="A41" s="25" t="s">
        <v>182</v>
      </c>
      <c r="B41" s="26" t="s">
        <v>181</v>
      </c>
      <c r="C41" s="26" t="s">
        <v>180</v>
      </c>
      <c r="D41" s="26" t="s">
        <v>14</v>
      </c>
      <c r="E41" s="27">
        <v>15</v>
      </c>
      <c r="F41" s="28">
        <v>0.28100000000000003</v>
      </c>
      <c r="G41" s="24">
        <f t="shared" si="1"/>
        <v>4.2150000000000007</v>
      </c>
      <c r="H41" s="18" t="s">
        <v>179</v>
      </c>
      <c r="I41" s="29" t="s">
        <v>162</v>
      </c>
      <c r="J41">
        <v>8</v>
      </c>
    </row>
    <row r="42" spans="1:10" x14ac:dyDescent="0.25">
      <c r="A42" s="25" t="s">
        <v>166</v>
      </c>
      <c r="B42" s="26" t="s">
        <v>165</v>
      </c>
      <c r="C42" s="26" t="s">
        <v>164</v>
      </c>
      <c r="D42" s="26" t="s">
        <v>14</v>
      </c>
      <c r="E42" s="27">
        <v>10</v>
      </c>
      <c r="F42" s="28">
        <v>0.55000000000000004</v>
      </c>
      <c r="G42" s="24">
        <f t="shared" si="1"/>
        <v>5.5</v>
      </c>
      <c r="H42" s="18" t="s">
        <v>163</v>
      </c>
      <c r="I42" s="29" t="s">
        <v>169</v>
      </c>
      <c r="J42">
        <v>8</v>
      </c>
    </row>
    <row r="43" spans="1:10" x14ac:dyDescent="0.25">
      <c r="A43" s="25" t="s">
        <v>212</v>
      </c>
      <c r="B43" s="26" t="s">
        <v>211</v>
      </c>
      <c r="C43" s="26" t="s">
        <v>210</v>
      </c>
      <c r="D43" s="26" t="s">
        <v>14</v>
      </c>
      <c r="E43" s="27">
        <v>100</v>
      </c>
      <c r="F43" s="28">
        <v>3.5400000000000001E-2</v>
      </c>
      <c r="G43" s="24">
        <f t="shared" si="1"/>
        <v>3.54</v>
      </c>
      <c r="H43" s="18" t="s">
        <v>209</v>
      </c>
      <c r="I43" s="29" t="s">
        <v>149</v>
      </c>
    </row>
    <row r="44" spans="1:10" x14ac:dyDescent="0.25">
      <c r="A44" s="25" t="s">
        <v>208</v>
      </c>
      <c r="B44" s="26" t="s">
        <v>207</v>
      </c>
      <c r="C44" s="26" t="s">
        <v>206</v>
      </c>
      <c r="D44" s="26" t="s">
        <v>14</v>
      </c>
      <c r="E44" s="27">
        <v>100</v>
      </c>
      <c r="F44" s="28">
        <v>2.2599999999999999E-2</v>
      </c>
      <c r="G44" s="24">
        <f t="shared" si="1"/>
        <v>2.2599999999999998</v>
      </c>
      <c r="H44" s="18" t="s">
        <v>205</v>
      </c>
      <c r="I44" s="29" t="s">
        <v>204</v>
      </c>
    </row>
    <row r="45" spans="1:10" x14ac:dyDescent="0.25">
      <c r="A45" s="25" t="s">
        <v>202</v>
      </c>
      <c r="B45" s="26" t="s">
        <v>201</v>
      </c>
      <c r="C45" s="26" t="s">
        <v>200</v>
      </c>
      <c r="D45" s="26" t="s">
        <v>14</v>
      </c>
      <c r="E45" s="27">
        <v>100</v>
      </c>
      <c r="F45" s="28">
        <v>2.2599999999999999E-2</v>
      </c>
      <c r="G45" s="24">
        <f t="shared" si="1"/>
        <v>2.2599999999999998</v>
      </c>
      <c r="H45" s="18" t="s">
        <v>199</v>
      </c>
      <c r="I45" s="29" t="s">
        <v>203</v>
      </c>
    </row>
    <row r="46" spans="1:10" x14ac:dyDescent="0.25">
      <c r="A46" s="25" t="s">
        <v>198</v>
      </c>
      <c r="B46" s="26" t="s">
        <v>197</v>
      </c>
      <c r="C46" s="26" t="s">
        <v>196</v>
      </c>
      <c r="D46" s="26" t="s">
        <v>14</v>
      </c>
      <c r="E46" s="27">
        <v>100</v>
      </c>
      <c r="F46" s="28">
        <v>2.2599999999999999E-2</v>
      </c>
      <c r="G46" s="24">
        <f>E46*F46</f>
        <v>2.2599999999999998</v>
      </c>
      <c r="H46" s="18" t="s">
        <v>195</v>
      </c>
      <c r="I46" s="29" t="s">
        <v>194</v>
      </c>
    </row>
    <row r="47" spans="1:10" x14ac:dyDescent="0.25">
      <c r="A47" s="25" t="s">
        <v>224</v>
      </c>
      <c r="B47" s="26" t="s">
        <v>223</v>
      </c>
      <c r="C47" s="26" t="s">
        <v>222</v>
      </c>
      <c r="D47" s="26" t="s">
        <v>14</v>
      </c>
      <c r="E47" s="27">
        <v>50</v>
      </c>
      <c r="F47" s="28">
        <v>0.12839999999999999</v>
      </c>
      <c r="G47" s="24">
        <f t="shared" si="1"/>
        <v>6.419999999999999</v>
      </c>
      <c r="H47" s="18" t="s">
        <v>221</v>
      </c>
      <c r="I47" s="29" t="s">
        <v>46</v>
      </c>
    </row>
    <row r="48" spans="1:10" x14ac:dyDescent="0.25">
      <c r="A48" s="25" t="s">
        <v>129</v>
      </c>
      <c r="B48" s="34" t="s">
        <v>128</v>
      </c>
      <c r="C48" s="26" t="s">
        <v>127</v>
      </c>
      <c r="D48" s="26" t="s">
        <v>126</v>
      </c>
      <c r="E48" s="27">
        <v>1</v>
      </c>
      <c r="F48" s="28">
        <v>6.99</v>
      </c>
      <c r="G48" s="24">
        <f t="shared" si="1"/>
        <v>6.99</v>
      </c>
      <c r="H48" s="18" t="s">
        <v>125</v>
      </c>
      <c r="I48" s="29" t="s">
        <v>124</v>
      </c>
    </row>
    <row r="49" spans="1:9" x14ac:dyDescent="0.25">
      <c r="A49" s="25" t="s">
        <v>228</v>
      </c>
      <c r="B49" s="26" t="s">
        <v>227</v>
      </c>
      <c r="C49" s="26" t="s">
        <v>226</v>
      </c>
      <c r="D49" s="26" t="s">
        <v>14</v>
      </c>
      <c r="E49" s="27">
        <v>25</v>
      </c>
      <c r="F49" s="28">
        <v>4.2799999999999998E-2</v>
      </c>
      <c r="G49" s="24">
        <f t="shared" si="1"/>
        <v>1.0699999999999998</v>
      </c>
      <c r="H49" s="18" t="s">
        <v>225</v>
      </c>
      <c r="I49" s="29" t="s">
        <v>229</v>
      </c>
    </row>
    <row r="50" spans="1:9" x14ac:dyDescent="0.25">
      <c r="A50" s="25"/>
      <c r="B50" s="26"/>
      <c r="C50" s="26"/>
      <c r="D50" s="26"/>
      <c r="E50" s="27"/>
      <c r="F50" s="28"/>
      <c r="G50" s="24">
        <f t="shared" si="1"/>
        <v>0</v>
      </c>
      <c r="H50" s="18"/>
      <c r="I50" s="29"/>
    </row>
    <row r="51" spans="1:9" x14ac:dyDescent="0.25">
      <c r="A51" s="25"/>
      <c r="B51" s="26"/>
      <c r="C51" s="26"/>
      <c r="D51" s="26"/>
      <c r="E51" s="27"/>
      <c r="F51" s="28"/>
      <c r="G51" s="24">
        <f t="shared" si="1"/>
        <v>0</v>
      </c>
      <c r="H51" s="18"/>
      <c r="I51" s="29"/>
    </row>
    <row r="52" spans="1:9" x14ac:dyDescent="0.25">
      <c r="A52" s="25"/>
      <c r="B52" s="26"/>
      <c r="C52" s="26"/>
      <c r="D52" s="26"/>
      <c r="E52" s="27"/>
      <c r="F52" s="28"/>
      <c r="G52" s="24">
        <f t="shared" si="1"/>
        <v>0</v>
      </c>
      <c r="H52" s="18"/>
      <c r="I52" s="29"/>
    </row>
    <row r="53" spans="1:9" x14ac:dyDescent="0.25">
      <c r="A53" s="25"/>
      <c r="B53" s="26"/>
      <c r="C53" s="26"/>
      <c r="D53" s="26"/>
      <c r="E53" s="27"/>
      <c r="F53" s="28"/>
      <c r="G53" s="24">
        <f t="shared" si="1"/>
        <v>0</v>
      </c>
      <c r="H53" s="18"/>
      <c r="I53" s="29"/>
    </row>
    <row r="54" spans="1:9" x14ac:dyDescent="0.25">
      <c r="A54" s="25"/>
      <c r="B54" s="26"/>
      <c r="C54" s="26"/>
      <c r="D54" s="26"/>
      <c r="E54" s="27"/>
      <c r="F54" s="28"/>
      <c r="G54" s="24">
        <f t="shared" si="1"/>
        <v>0</v>
      </c>
      <c r="H54" s="18"/>
      <c r="I54" s="29"/>
    </row>
    <row r="55" spans="1:9" ht="15.75" thickBot="1" x14ac:dyDescent="0.3">
      <c r="A55" s="4"/>
      <c r="B55" s="5"/>
      <c r="C55" s="5"/>
      <c r="D55" s="5"/>
      <c r="E55" s="13"/>
      <c r="F55" s="6"/>
      <c r="G55" s="17">
        <f t="shared" si="1"/>
        <v>0</v>
      </c>
      <c r="H55" s="19"/>
      <c r="I55" s="7"/>
    </row>
    <row r="56" spans="1:9" ht="15.75" thickBot="1" x14ac:dyDescent="0.3">
      <c r="C56" s="45" t="s">
        <v>7</v>
      </c>
      <c r="D56" s="46"/>
      <c r="E56" s="47"/>
      <c r="F56" s="47"/>
      <c r="G56" s="16">
        <f>SUM(G13:G55)</f>
        <v>310.02999999999992</v>
      </c>
    </row>
    <row r="59" spans="1:9" x14ac:dyDescent="0.25">
      <c r="A59" s="48" t="s">
        <v>230</v>
      </c>
      <c r="B59" s="49"/>
      <c r="C59" s="49"/>
      <c r="D59" s="49"/>
      <c r="E59" s="49"/>
      <c r="F59" s="49"/>
      <c r="G59" s="49"/>
    </row>
    <row r="60" spans="1:9" x14ac:dyDescent="0.25">
      <c r="A60" s="49"/>
      <c r="B60" s="49"/>
      <c r="C60" s="49"/>
      <c r="D60" s="49"/>
      <c r="E60" s="49"/>
      <c r="F60" s="49"/>
      <c r="G60" s="49"/>
      <c r="I60" s="36"/>
    </row>
    <row r="61" spans="1:9" x14ac:dyDescent="0.25">
      <c r="A61" s="49"/>
      <c r="B61" s="49"/>
      <c r="C61" s="49"/>
      <c r="D61" s="49"/>
      <c r="E61" s="49"/>
      <c r="F61" s="49"/>
      <c r="G61" s="49"/>
    </row>
    <row r="62" spans="1:9" x14ac:dyDescent="0.25">
      <c r="A62" s="49"/>
      <c r="B62" s="49"/>
      <c r="C62" s="49"/>
      <c r="D62" s="49"/>
      <c r="E62" s="49"/>
      <c r="F62" s="49"/>
      <c r="G62" s="49"/>
    </row>
    <row r="63" spans="1:9" x14ac:dyDescent="0.25">
      <c r="A63" s="49"/>
      <c r="B63" s="49"/>
      <c r="C63" s="49"/>
      <c r="D63" s="49"/>
      <c r="E63" s="49"/>
      <c r="F63" s="49"/>
      <c r="G63" s="49"/>
    </row>
    <row r="64" spans="1:9" x14ac:dyDescent="0.25">
      <c r="A64" s="49"/>
      <c r="B64" s="49"/>
      <c r="C64" s="49"/>
      <c r="D64" s="49"/>
      <c r="E64" s="49"/>
      <c r="F64" s="49"/>
      <c r="G64" s="49"/>
    </row>
    <row r="65" spans="1:7" x14ac:dyDescent="0.25">
      <c r="A65" s="49"/>
      <c r="B65" s="49"/>
      <c r="C65" s="49"/>
      <c r="D65" s="49"/>
      <c r="E65" s="49"/>
      <c r="F65" s="49"/>
      <c r="G65" s="49"/>
    </row>
    <row r="66" spans="1:7" x14ac:dyDescent="0.25">
      <c r="A66" s="49"/>
      <c r="B66" s="49"/>
      <c r="C66" s="49"/>
      <c r="D66" s="49"/>
      <c r="E66" s="49"/>
      <c r="F66" s="49"/>
      <c r="G66" s="49"/>
    </row>
    <row r="67" spans="1:7" x14ac:dyDescent="0.25">
      <c r="A67" s="49"/>
      <c r="B67" s="49"/>
      <c r="C67" s="49"/>
      <c r="D67" s="49"/>
      <c r="E67" s="49"/>
      <c r="F67" s="49"/>
      <c r="G67" s="49"/>
    </row>
    <row r="68" spans="1:7" x14ac:dyDescent="0.25">
      <c r="A68" s="49"/>
      <c r="B68" s="49"/>
      <c r="C68" s="49"/>
      <c r="D68" s="49"/>
      <c r="E68" s="49"/>
      <c r="F68" s="49"/>
      <c r="G68" s="49"/>
    </row>
  </sheetData>
  <mergeCells count="2">
    <mergeCell ref="C56:F56"/>
    <mergeCell ref="A59:G68"/>
  </mergeCells>
  <hyperlinks>
    <hyperlink ref="H3" r:id="rId1" xr:uid="{9D30E6E6-77FD-40B8-93D4-09CF97B8251F}"/>
    <hyperlink ref="H6" r:id="rId2" xr:uid="{CF4DFFCC-79A9-47D7-8F6E-B0D1B5934D54}"/>
    <hyperlink ref="H5" r:id="rId3" xr:uid="{A26C5B97-BB9C-4B8C-8027-10F990270ACD}"/>
    <hyperlink ref="H8" r:id="rId4" xr:uid="{A328B371-BB70-4D4D-AC26-66BC90E13EF5}"/>
    <hyperlink ref="H13" r:id="rId5" xr:uid="{0DCE7867-69B5-47C4-9247-3C9D719DE1BE}"/>
    <hyperlink ref="H12" r:id="rId6" xr:uid="{0BC24F58-0615-4E61-B800-BAF3E41FC527}"/>
    <hyperlink ref="H19" r:id="rId7" xr:uid="{5B987644-C09A-405A-A9C3-B781C3156230}"/>
    <hyperlink ref="H9" r:id="rId8" xr:uid="{0015F292-76DE-44BD-A660-05206B3A048F}"/>
    <hyperlink ref="H14" r:id="rId9" xr:uid="{A4033857-8FB0-44D7-BEE2-122286E59656}"/>
    <hyperlink ref="H18" r:id="rId10" xr:uid="{BF7C4742-9CB7-43DB-B6EC-438A198FBB7C}"/>
    <hyperlink ref="H17" r:id="rId11" xr:uid="{AC5B383C-BF5B-4668-82AF-2D790DEB3A5B}"/>
    <hyperlink ref="H25" r:id="rId12" xr:uid="{57551D28-A944-426C-A865-388F2A87A6D8}"/>
    <hyperlink ref="H26" r:id="rId13" xr:uid="{A28DB453-B7E2-47C0-91FC-9A94A148226F}"/>
    <hyperlink ref="H24" r:id="rId14" xr:uid="{ED027EBD-DD87-49BF-8404-8E5A584CA8A4}"/>
    <hyperlink ref="H20" r:id="rId15" xr:uid="{5E9736CC-547F-4370-8CD6-E7863336D8C8}"/>
    <hyperlink ref="H2" r:id="rId16" xr:uid="{D7D62FDE-7A0D-4468-8DE7-93672B9FA8FB}"/>
    <hyperlink ref="H7" r:id="rId17" xr:uid="{4BCCE485-DC26-496D-B8C2-C10C026C3FC4}"/>
    <hyperlink ref="H27" r:id="rId18" xr:uid="{93B1F338-F3B5-403C-8C07-5D44964B847B}"/>
    <hyperlink ref="H28" r:id="rId19" xr:uid="{D55D5276-4E79-42DA-B99F-B31973886684}"/>
    <hyperlink ref="H38" r:id="rId20" xr:uid="{1E4EC7CC-D2C9-47F3-9EF5-4CC86A663614}"/>
    <hyperlink ref="H39" r:id="rId21" xr:uid="{51A9C1DA-668C-48C2-AD9B-DCD44AC79BC7}"/>
    <hyperlink ref="H34" r:id="rId22" xr:uid="{6E0E7ACB-F899-433A-9D8D-97B6E4DAF62A}"/>
    <hyperlink ref="H32" r:id="rId23" xr:uid="{0633B904-D06B-4A73-805A-D844B9A06F4F}"/>
    <hyperlink ref="H33" r:id="rId24" xr:uid="{1E6A63F1-58B5-4472-BF87-7C42A2F843E9}"/>
    <hyperlink ref="H48" r:id="rId25" xr:uid="{00F789BE-5819-4943-893C-7C9865146D0A}"/>
    <hyperlink ref="H22" r:id="rId26" xr:uid="{489AB1FF-8652-474D-959B-76FB28117A0F}"/>
    <hyperlink ref="H21" r:id="rId27" xr:uid="{10B940DA-512C-4784-A046-40C7BBBEC2B3}"/>
    <hyperlink ref="H29" r:id="rId28" xr:uid="{6C2C9C90-077E-4E51-B2F3-4C738DC8D92B}"/>
    <hyperlink ref="H36" r:id="rId29" xr:uid="{FC8AEE86-8F9F-450A-BC68-D4B3DA43BA6B}"/>
    <hyperlink ref="H4" r:id="rId30" xr:uid="{6ED2CB43-0395-4940-B2C0-A154583EE1D4}"/>
    <hyperlink ref="H35" r:id="rId31" xr:uid="{8C7BEC3F-C32D-40A6-987C-7B0279016AF8}"/>
    <hyperlink ref="H37" r:id="rId32" xr:uid="{FCE69696-2B65-473B-BE56-C916AAA5320F}"/>
    <hyperlink ref="H42" r:id="rId33" xr:uid="{6050F854-A5F0-4CDF-9876-863ACEC00013}"/>
    <hyperlink ref="H16" r:id="rId34" xr:uid="{B1E5AB09-6BFF-4C7C-87A2-FCACBCEB7E2C}"/>
    <hyperlink ref="H15" r:id="rId35" xr:uid="{99EBBEB9-9E17-458C-96B7-60A90B98A97C}"/>
    <hyperlink ref="H41" r:id="rId36" xr:uid="{F39A7051-4DAF-428D-BAF8-773A5F4018AA}"/>
    <hyperlink ref="H31" r:id="rId37" xr:uid="{49A37B0A-0240-4BE2-B8A5-31E45440396A}"/>
    <hyperlink ref="H30" r:id="rId38" xr:uid="{94F41E5A-07D2-409D-A6C5-A92452310521}"/>
    <hyperlink ref="H40" r:id="rId39" xr:uid="{89CEE71C-67B2-4A26-A52D-C31B85EA3A9C}"/>
    <hyperlink ref="H46" r:id="rId40" xr:uid="{8E6401F1-3286-41A4-B201-246428E714EF}"/>
    <hyperlink ref="H45" r:id="rId41" xr:uid="{E483A185-296F-4B07-A52A-8CB80737AD8D}"/>
    <hyperlink ref="H44" r:id="rId42" xr:uid="{4419C023-E039-4EBD-A392-E093DCC8570B}"/>
    <hyperlink ref="H43" r:id="rId43" xr:uid="{D54F37EA-721A-45AD-9F8F-FBAED38B1442}"/>
    <hyperlink ref="H10" r:id="rId44" xr:uid="{E2A9C728-234D-4A70-A308-C2EE9427B611}"/>
    <hyperlink ref="H11" r:id="rId45" xr:uid="{3CF390FA-ED11-477B-95A9-1C50ADB8779E}"/>
    <hyperlink ref="H47" r:id="rId46" xr:uid="{BACBC821-3C15-4BA0-922B-AD60E77CFCCB}"/>
    <hyperlink ref="H49" r:id="rId47" xr:uid="{3C9962B2-1065-4391-9E4E-D230ABAA7315}"/>
  </hyperlinks>
  <pageMargins left="0.7" right="0.7" top="0.75" bottom="0.75" header="0.3" footer="0.3"/>
  <pageSetup orientation="portrait" horizontalDpi="0" verticalDpi="0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Lipina</dc:creator>
  <cp:lastModifiedBy>Lipina</cp:lastModifiedBy>
  <dcterms:created xsi:type="dcterms:W3CDTF">2015-06-05T18:17:20Z</dcterms:created>
  <dcterms:modified xsi:type="dcterms:W3CDTF">2023-06-11T22:06:07Z</dcterms:modified>
</cp:coreProperties>
</file>