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ublicações\Daly Gap\Supplementary material\"/>
    </mc:Choice>
  </mc:AlternateContent>
  <xr:revisionPtr revIDLastSave="0" documentId="13_ncr:1_{26BCA6CD-A607-4C1C-869A-BCEC3981CC2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ield data" sheetId="3" r:id="rId1"/>
  </sheets>
  <calcPr calcId="191029"/>
</workbook>
</file>

<file path=xl/calcChain.xml><?xml version="1.0" encoding="utf-8"?>
<calcChain xmlns="http://schemas.openxmlformats.org/spreadsheetml/2006/main">
  <c r="G90" i="3" l="1"/>
  <c r="G88" i="3"/>
  <c r="G86" i="3"/>
  <c r="F82" i="3"/>
  <c r="G82" i="3"/>
  <c r="G87" i="3" s="1"/>
  <c r="H82" i="3"/>
  <c r="I82" i="3"/>
  <c r="G94" i="3" l="1"/>
  <c r="G93" i="3"/>
  <c r="G92" i="3"/>
  <c r="G91" i="3"/>
  <c r="G89" i="3"/>
</calcChain>
</file>

<file path=xl/sharedStrings.xml><?xml version="1.0" encoding="utf-8"?>
<sst xmlns="http://schemas.openxmlformats.org/spreadsheetml/2006/main" count="286" uniqueCount="144">
  <si>
    <t>Latitude</t>
  </si>
  <si>
    <t>Longitude</t>
  </si>
  <si>
    <t>PQ-JL-25</t>
  </si>
  <si>
    <t>PQ-JL-29</t>
  </si>
  <si>
    <t>PQ-JL-41</t>
  </si>
  <si>
    <t>PQ-JL-54</t>
  </si>
  <si>
    <t>PQ-JL-57</t>
  </si>
  <si>
    <t>PQ-JL-71</t>
  </si>
  <si>
    <t>PQ-JL-74</t>
  </si>
  <si>
    <t>PQ-JL-94</t>
  </si>
  <si>
    <t>PQ-JL-112</t>
  </si>
  <si>
    <t>PQ-JL-127</t>
  </si>
  <si>
    <t>PQ-JL-131</t>
  </si>
  <si>
    <t>PQ-JL-159</t>
  </si>
  <si>
    <t>PQ-JL-164</t>
  </si>
  <si>
    <t>PQ-JL-165</t>
  </si>
  <si>
    <t>PQ-JL-172</t>
  </si>
  <si>
    <t>PQ-JL-179</t>
  </si>
  <si>
    <t>PQ-JL-183</t>
  </si>
  <si>
    <t>PQ-JL-184</t>
  </si>
  <si>
    <t>PQ-JL-191</t>
  </si>
  <si>
    <t>PQ-JL-193</t>
  </si>
  <si>
    <t>PQ-JL-195</t>
  </si>
  <si>
    <t>PQ-JL-196</t>
  </si>
  <si>
    <t>PQ-JL-197</t>
  </si>
  <si>
    <t>PQ-JL-204</t>
  </si>
  <si>
    <t>PQ-JL-205</t>
  </si>
  <si>
    <t>PQ-JL-211</t>
  </si>
  <si>
    <t>PQ-JL-01</t>
  </si>
  <si>
    <t>PQ-JL-15</t>
  </si>
  <si>
    <t>PQ-JL-24</t>
  </si>
  <si>
    <t>PQ-JL-44</t>
  </si>
  <si>
    <t>PQ-JL-45</t>
  </si>
  <si>
    <t>PQ-JL-46</t>
  </si>
  <si>
    <t>PQ-JL-51</t>
  </si>
  <si>
    <t>PQ-JL-59</t>
  </si>
  <si>
    <t>PQ-JL-92</t>
  </si>
  <si>
    <t>PQ-JL-128</t>
  </si>
  <si>
    <t>PQ-JL-136</t>
  </si>
  <si>
    <t>PQ-JL-137</t>
  </si>
  <si>
    <t>PQ-JL-138</t>
  </si>
  <si>
    <t>PQ-JL-139</t>
  </si>
  <si>
    <t>PQ-JL-140</t>
  </si>
  <si>
    <t>PQ-JL-141</t>
  </si>
  <si>
    <t>PQ-JL-142</t>
  </si>
  <si>
    <t>PQ-JL-143</t>
  </si>
  <si>
    <t>PQ-JL-144</t>
  </si>
  <si>
    <t>PQ-JL-145</t>
  </si>
  <si>
    <t>PQ-JL-155</t>
  </si>
  <si>
    <t>PQ-JL-167</t>
  </si>
  <si>
    <t>PQ-JL-173</t>
  </si>
  <si>
    <t>PQ-JL-174</t>
  </si>
  <si>
    <t>PQ-JL-175</t>
  </si>
  <si>
    <t>PQ-JL-177</t>
  </si>
  <si>
    <t>PQ-JL-178</t>
  </si>
  <si>
    <t>PQ-JL-181</t>
  </si>
  <si>
    <t>PQ-JL-192</t>
  </si>
  <si>
    <t>PQ-JL-206</t>
  </si>
  <si>
    <t>Enclave</t>
  </si>
  <si>
    <t>Description station</t>
  </si>
  <si>
    <t>Lithology</t>
  </si>
  <si>
    <t>Outcrop</t>
  </si>
  <si>
    <t>Block</t>
  </si>
  <si>
    <t>Dike</t>
  </si>
  <si>
    <t>Vein</t>
  </si>
  <si>
    <t>DIke</t>
  </si>
  <si>
    <t>Phonolite</t>
  </si>
  <si>
    <t>Outcrop, dike</t>
  </si>
  <si>
    <t>Dikes (2)</t>
  </si>
  <si>
    <t>AGN-GM-02</t>
  </si>
  <si>
    <t>AGN-GM-03</t>
  </si>
  <si>
    <t>AGN-GM-04</t>
  </si>
  <si>
    <t>AGN-GM-05</t>
  </si>
  <si>
    <t>AGN-GM-06</t>
  </si>
  <si>
    <t>PQ-GM-03</t>
  </si>
  <si>
    <t>PQ-GM-06</t>
  </si>
  <si>
    <t>Alkaline lamprophyre</t>
  </si>
  <si>
    <t>Tephrite</t>
  </si>
  <si>
    <t>Alkali basalt</t>
  </si>
  <si>
    <t>Thin section</t>
  </si>
  <si>
    <t>Litogeochemistry</t>
  </si>
  <si>
    <t>Mineral Chemistry</t>
  </si>
  <si>
    <t>Biotite phonolite</t>
  </si>
  <si>
    <t>Horblende phonolite</t>
  </si>
  <si>
    <t>Aegerine phonolite</t>
  </si>
  <si>
    <t>PQ-JL-73</t>
  </si>
  <si>
    <t>Hornblende phonolite</t>
  </si>
  <si>
    <t>Enclaves</t>
  </si>
  <si>
    <t>Basanite</t>
  </si>
  <si>
    <t>Field sampling</t>
  </si>
  <si>
    <t>330/83 (0.1); 145/83 (1.2)</t>
  </si>
  <si>
    <t>Occourence (quantity)</t>
  </si>
  <si>
    <t>124/75</t>
  </si>
  <si>
    <t>150/75</t>
  </si>
  <si>
    <t>115/80</t>
  </si>
  <si>
    <t>8/85 (0.7)</t>
  </si>
  <si>
    <t>180/80 (0.2)</t>
  </si>
  <si>
    <t>310/45 (1); 163/70 (5)</t>
  </si>
  <si>
    <t>130/38</t>
  </si>
  <si>
    <t>90/70 (4)</t>
  </si>
  <si>
    <t>140/85 (7)</t>
  </si>
  <si>
    <t>275/65 (2)</t>
  </si>
  <si>
    <t>70/48 (0.4); strike 90 (6)</t>
  </si>
  <si>
    <t>strike 315</t>
  </si>
  <si>
    <t>130/40 (2)</t>
  </si>
  <si>
    <t>03/55</t>
  </si>
  <si>
    <t>strike 25</t>
  </si>
  <si>
    <t>20/70</t>
  </si>
  <si>
    <t>44/70 (5)</t>
  </si>
  <si>
    <t>144/70</t>
  </si>
  <si>
    <t>106/47 (0.3)</t>
  </si>
  <si>
    <t>117/60 (0.8); 314/75 (1)</t>
  </si>
  <si>
    <t>188/70 (0.7); 183/75 (0.7)</t>
  </si>
  <si>
    <t>88/62 (0.3)</t>
  </si>
  <si>
    <t>210/85 (0.25)</t>
  </si>
  <si>
    <t>SUM</t>
  </si>
  <si>
    <t>Mafic</t>
  </si>
  <si>
    <t>Alkali lamprophyre</t>
  </si>
  <si>
    <t>PQ-JL-218</t>
  </si>
  <si>
    <t>PQ-JL-231</t>
  </si>
  <si>
    <t>PQ-JL-232</t>
  </si>
  <si>
    <t>PQ-JL-233</t>
  </si>
  <si>
    <t>PQ-JL-235</t>
  </si>
  <si>
    <t>PQ-JL-237</t>
  </si>
  <si>
    <t>PQ-JL-238</t>
  </si>
  <si>
    <t>PQ-JL-239</t>
  </si>
  <si>
    <t>PQ-JL-240</t>
  </si>
  <si>
    <t>Dikes (2), block</t>
  </si>
  <si>
    <t>Outcrop, enclave</t>
  </si>
  <si>
    <t>Outcrop, Dikes (2)</t>
  </si>
  <si>
    <t>Horblende and aegerine phonolites</t>
  </si>
  <si>
    <t>Alkaline basalt</t>
  </si>
  <si>
    <t>37/7 (0.15)</t>
  </si>
  <si>
    <t>31/70 (3)</t>
  </si>
  <si>
    <t>30/65</t>
  </si>
  <si>
    <t>190/40</t>
  </si>
  <si>
    <t>PQ-JL-248</t>
  </si>
  <si>
    <t>PQ-JL-250</t>
  </si>
  <si>
    <t>PQ-JL-257</t>
  </si>
  <si>
    <t>PQ-JL-263</t>
  </si>
  <si>
    <t>PQ-JL-264</t>
  </si>
  <si>
    <t>PQ-JL-277</t>
  </si>
  <si>
    <t>dip-direction or solely strike (thickness in meters)</t>
  </si>
  <si>
    <t>Σ thin sections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</si>
</sst>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zoomScale="80" zoomScaleNormal="80" workbookViewId="0">
      <pane xSplit="5" ySplit="1" topLeftCell="F71" activePane="bottomRight" state="frozen"/>
      <selection pane="topRight" activeCell="G1" sqref="G1"/>
      <selection pane="bottomLeft" activeCell="A2" sqref="A2"/>
      <selection pane="bottomRight" activeCell="G82" sqref="G82"/>
    </sheetView>
  </sheetViews>
  <sheetFormatPr defaultRowHeight="15.6" x14ac:dyDescent="0.3"/>
  <cols>
    <col min="1" max="1" width="8.88671875" style="1" bestFit="1" customWidth="1"/>
    <col min="2" max="2" width="10" style="1" bestFit="1" customWidth="1"/>
    <col min="3" max="3" width="17.88671875" style="1" bestFit="1" customWidth="1"/>
    <col min="4" max="4" width="21.88671875" style="1" bestFit="1" customWidth="1"/>
    <col min="5" max="5" width="31.44140625" style="3" customWidth="1"/>
    <col min="6" max="6" width="20.33203125" style="1" bestFit="1" customWidth="1"/>
    <col min="7" max="7" width="15.5546875" style="1" customWidth="1"/>
    <col min="8" max="8" width="16.77734375" style="1" bestFit="1" customWidth="1"/>
    <col min="9" max="9" width="17.77734375" style="1" bestFit="1" customWidth="1"/>
    <col min="10" max="10" width="25.33203125" style="2" bestFit="1" customWidth="1"/>
    <col min="11" max="16384" width="8.88671875" style="1"/>
  </cols>
  <sheetData>
    <row r="1" spans="1:10" s="3" customFormat="1" ht="31.2" x14ac:dyDescent="0.3">
      <c r="A1" s="6" t="s">
        <v>0</v>
      </c>
      <c r="B1" s="6" t="s">
        <v>1</v>
      </c>
      <c r="C1" s="6" t="s">
        <v>59</v>
      </c>
      <c r="D1" s="6" t="s">
        <v>91</v>
      </c>
      <c r="E1" s="6" t="s">
        <v>60</v>
      </c>
      <c r="F1" s="6" t="s">
        <v>89</v>
      </c>
      <c r="G1" s="6" t="s">
        <v>79</v>
      </c>
      <c r="H1" s="6" t="s">
        <v>80</v>
      </c>
      <c r="I1" s="6" t="s">
        <v>81</v>
      </c>
      <c r="J1" s="7" t="s">
        <v>142</v>
      </c>
    </row>
    <row r="2" spans="1:10" x14ac:dyDescent="0.3">
      <c r="A2" s="1">
        <v>7517625</v>
      </c>
      <c r="B2" s="1">
        <v>527010</v>
      </c>
      <c r="C2" s="1" t="s">
        <v>69</v>
      </c>
      <c r="D2" s="1" t="s">
        <v>62</v>
      </c>
      <c r="E2" s="3" t="s">
        <v>76</v>
      </c>
      <c r="F2" s="1">
        <v>1</v>
      </c>
      <c r="G2" s="1">
        <v>1</v>
      </c>
      <c r="H2" s="1">
        <v>1</v>
      </c>
    </row>
    <row r="3" spans="1:10" x14ac:dyDescent="0.3">
      <c r="A3" s="1">
        <v>7517462</v>
      </c>
      <c r="B3" s="1">
        <v>527051</v>
      </c>
      <c r="C3" s="1" t="s">
        <v>70</v>
      </c>
      <c r="D3" s="1" t="s">
        <v>62</v>
      </c>
      <c r="E3" s="3" t="s">
        <v>77</v>
      </c>
      <c r="F3" s="1">
        <v>1</v>
      </c>
      <c r="G3" s="1">
        <v>2</v>
      </c>
      <c r="H3" s="1">
        <v>1</v>
      </c>
      <c r="I3" s="1">
        <v>1</v>
      </c>
    </row>
    <row r="4" spans="1:10" x14ac:dyDescent="0.3">
      <c r="A4" s="1">
        <v>7517477</v>
      </c>
      <c r="B4" s="1">
        <v>527194</v>
      </c>
      <c r="C4" s="1" t="s">
        <v>71</v>
      </c>
      <c r="D4" s="1" t="s">
        <v>62</v>
      </c>
      <c r="E4" s="3" t="s">
        <v>76</v>
      </c>
      <c r="F4" s="1">
        <v>1</v>
      </c>
      <c r="G4" s="1">
        <v>2</v>
      </c>
      <c r="H4" s="1">
        <v>1</v>
      </c>
    </row>
    <row r="5" spans="1:10" x14ac:dyDescent="0.3">
      <c r="A5" s="1">
        <v>7517557</v>
      </c>
      <c r="B5" s="1">
        <v>527041</v>
      </c>
      <c r="C5" s="1" t="s">
        <v>72</v>
      </c>
      <c r="D5" s="1" t="s">
        <v>68</v>
      </c>
      <c r="E5" s="3" t="s">
        <v>88</v>
      </c>
      <c r="F5" s="1">
        <v>4</v>
      </c>
      <c r="G5" s="4">
        <v>4</v>
      </c>
      <c r="H5" s="1">
        <v>3</v>
      </c>
      <c r="I5" s="1">
        <v>1</v>
      </c>
      <c r="J5" s="2" t="s">
        <v>90</v>
      </c>
    </row>
    <row r="6" spans="1:10" x14ac:dyDescent="0.3">
      <c r="A6" s="1">
        <v>7517518</v>
      </c>
      <c r="B6" s="1">
        <v>527124</v>
      </c>
      <c r="C6" s="1" t="s">
        <v>73</v>
      </c>
      <c r="D6" s="1" t="s">
        <v>62</v>
      </c>
      <c r="E6" s="3" t="s">
        <v>76</v>
      </c>
      <c r="F6" s="1">
        <v>2</v>
      </c>
      <c r="G6" s="1">
        <v>3</v>
      </c>
      <c r="H6" s="1">
        <v>2</v>
      </c>
    </row>
    <row r="7" spans="1:10" x14ac:dyDescent="0.3">
      <c r="A7" s="5">
        <v>7520341</v>
      </c>
      <c r="B7" s="1">
        <v>504354</v>
      </c>
      <c r="C7" s="1" t="s">
        <v>74</v>
      </c>
      <c r="D7" s="1" t="s">
        <v>62</v>
      </c>
      <c r="E7" s="3" t="s">
        <v>86</v>
      </c>
      <c r="F7" s="1">
        <v>1</v>
      </c>
      <c r="G7" s="1">
        <v>1</v>
      </c>
      <c r="H7" s="1">
        <v>1</v>
      </c>
    </row>
    <row r="8" spans="1:10" x14ac:dyDescent="0.3">
      <c r="A8" s="1">
        <v>7519361</v>
      </c>
      <c r="B8" s="1">
        <v>505961</v>
      </c>
      <c r="C8" s="1" t="s">
        <v>75</v>
      </c>
      <c r="D8" s="1" t="s">
        <v>62</v>
      </c>
      <c r="E8" s="3" t="s">
        <v>131</v>
      </c>
      <c r="F8" s="1">
        <v>4</v>
      </c>
      <c r="G8" s="1">
        <v>4</v>
      </c>
      <c r="H8" s="1">
        <v>3</v>
      </c>
      <c r="I8" s="1">
        <v>2</v>
      </c>
    </row>
    <row r="9" spans="1:10" x14ac:dyDescent="0.3">
      <c r="A9" s="1">
        <v>7527322</v>
      </c>
      <c r="B9" s="1">
        <v>520491</v>
      </c>
      <c r="C9" s="1" t="s">
        <v>28</v>
      </c>
      <c r="D9" s="1" t="s">
        <v>62</v>
      </c>
      <c r="E9" s="3" t="s">
        <v>66</v>
      </c>
      <c r="F9" s="1">
        <v>5</v>
      </c>
    </row>
    <row r="10" spans="1:10" x14ac:dyDescent="0.3">
      <c r="A10" s="1">
        <v>7521195</v>
      </c>
      <c r="B10" s="1">
        <v>507410</v>
      </c>
      <c r="C10" s="1" t="s">
        <v>29</v>
      </c>
      <c r="D10" s="1" t="s">
        <v>62</v>
      </c>
      <c r="E10" s="3" t="s">
        <v>84</v>
      </c>
      <c r="F10" s="1">
        <v>2</v>
      </c>
      <c r="G10" s="1">
        <v>1</v>
      </c>
    </row>
    <row r="11" spans="1:10" x14ac:dyDescent="0.3">
      <c r="A11" s="1">
        <v>7528019</v>
      </c>
      <c r="B11" s="1">
        <v>520824</v>
      </c>
      <c r="C11" s="1" t="s">
        <v>30</v>
      </c>
      <c r="D11" s="1" t="s">
        <v>62</v>
      </c>
      <c r="E11" s="3" t="s">
        <v>86</v>
      </c>
      <c r="F11" s="1">
        <v>1</v>
      </c>
      <c r="G11" s="1">
        <v>1</v>
      </c>
    </row>
    <row r="12" spans="1:10" x14ac:dyDescent="0.3">
      <c r="A12" s="1">
        <v>7528114</v>
      </c>
      <c r="B12" s="1">
        <v>520730</v>
      </c>
      <c r="C12" s="1" t="s">
        <v>2</v>
      </c>
      <c r="D12" s="1" t="s">
        <v>63</v>
      </c>
      <c r="E12" s="3" t="s">
        <v>66</v>
      </c>
      <c r="F12" s="1">
        <v>1</v>
      </c>
      <c r="G12" s="1">
        <v>1</v>
      </c>
      <c r="J12" s="2" t="s">
        <v>92</v>
      </c>
    </row>
    <row r="13" spans="1:10" x14ac:dyDescent="0.3">
      <c r="A13" s="1">
        <v>7525558</v>
      </c>
      <c r="B13" s="1">
        <v>519391</v>
      </c>
      <c r="C13" s="1" t="s">
        <v>3</v>
      </c>
      <c r="D13" s="1" t="s">
        <v>63</v>
      </c>
      <c r="E13" s="3" t="s">
        <v>82</v>
      </c>
      <c r="F13" s="1">
        <v>1</v>
      </c>
      <c r="G13" s="1">
        <v>1</v>
      </c>
      <c r="H13" s="1">
        <v>1</v>
      </c>
      <c r="J13" s="2" t="s">
        <v>93</v>
      </c>
    </row>
    <row r="14" spans="1:10" x14ac:dyDescent="0.3">
      <c r="A14" s="1">
        <v>7527370</v>
      </c>
      <c r="B14" s="1">
        <v>520274</v>
      </c>
      <c r="C14" s="1" t="s">
        <v>4</v>
      </c>
      <c r="D14" s="1" t="s">
        <v>63</v>
      </c>
      <c r="E14" s="3" t="s">
        <v>66</v>
      </c>
      <c r="F14" s="1">
        <v>1</v>
      </c>
      <c r="J14" s="2" t="s">
        <v>94</v>
      </c>
    </row>
    <row r="15" spans="1:10" x14ac:dyDescent="0.3">
      <c r="A15" s="1">
        <v>7519896</v>
      </c>
      <c r="B15" s="1">
        <v>516076</v>
      </c>
      <c r="C15" s="1" t="s">
        <v>31</v>
      </c>
      <c r="D15" s="1" t="s">
        <v>68</v>
      </c>
      <c r="E15" s="3" t="s">
        <v>82</v>
      </c>
      <c r="F15" s="1">
        <v>2</v>
      </c>
      <c r="G15" s="1">
        <v>2</v>
      </c>
      <c r="H15" s="1">
        <v>2</v>
      </c>
      <c r="J15" s="2" t="s">
        <v>103</v>
      </c>
    </row>
    <row r="16" spans="1:10" x14ac:dyDescent="0.3">
      <c r="A16" s="1">
        <v>7519886</v>
      </c>
      <c r="B16" s="1">
        <v>516247</v>
      </c>
      <c r="C16" s="1" t="s">
        <v>32</v>
      </c>
      <c r="D16" s="1" t="s">
        <v>63</v>
      </c>
      <c r="E16" s="3" t="s">
        <v>82</v>
      </c>
      <c r="F16" s="1">
        <v>1</v>
      </c>
      <c r="G16" s="1">
        <v>1</v>
      </c>
      <c r="H16" s="1">
        <v>1</v>
      </c>
      <c r="J16" s="2" t="s">
        <v>95</v>
      </c>
    </row>
    <row r="17" spans="1:10" x14ac:dyDescent="0.3">
      <c r="A17" s="1">
        <v>759763</v>
      </c>
      <c r="B17" s="1">
        <v>516154</v>
      </c>
      <c r="C17" s="1" t="s">
        <v>33</v>
      </c>
      <c r="D17" s="1" t="s">
        <v>62</v>
      </c>
      <c r="E17" s="3" t="s">
        <v>82</v>
      </c>
      <c r="F17" s="1">
        <v>1</v>
      </c>
      <c r="G17" s="1">
        <v>1</v>
      </c>
    </row>
    <row r="18" spans="1:10" x14ac:dyDescent="0.3">
      <c r="A18" s="1">
        <v>7519450</v>
      </c>
      <c r="B18" s="1">
        <v>517079</v>
      </c>
      <c r="C18" s="1" t="s">
        <v>34</v>
      </c>
      <c r="D18" s="1" t="s">
        <v>62</v>
      </c>
      <c r="E18" s="3" t="s">
        <v>83</v>
      </c>
      <c r="F18" s="1">
        <v>2</v>
      </c>
      <c r="G18" s="1">
        <v>1</v>
      </c>
      <c r="H18" s="1">
        <v>1</v>
      </c>
    </row>
    <row r="19" spans="1:10" x14ac:dyDescent="0.3">
      <c r="A19" s="1">
        <v>7519586</v>
      </c>
      <c r="B19" s="1">
        <v>517396</v>
      </c>
      <c r="C19" s="1" t="s">
        <v>5</v>
      </c>
      <c r="D19" s="1" t="s">
        <v>63</v>
      </c>
      <c r="E19" s="3" t="s">
        <v>84</v>
      </c>
      <c r="F19" s="1">
        <v>1</v>
      </c>
      <c r="G19" s="1">
        <v>1</v>
      </c>
      <c r="H19" s="1">
        <v>1</v>
      </c>
      <c r="I19" s="1">
        <v>1</v>
      </c>
      <c r="J19" s="2" t="s">
        <v>96</v>
      </c>
    </row>
    <row r="20" spans="1:10" x14ac:dyDescent="0.3">
      <c r="A20" s="1">
        <v>7519811</v>
      </c>
      <c r="B20" s="1">
        <v>517282</v>
      </c>
      <c r="C20" s="1" t="s">
        <v>6</v>
      </c>
      <c r="D20" s="1" t="s">
        <v>64</v>
      </c>
      <c r="E20" s="3" t="s">
        <v>66</v>
      </c>
    </row>
    <row r="21" spans="1:10" x14ac:dyDescent="0.3">
      <c r="A21" s="1">
        <v>7519677</v>
      </c>
      <c r="B21" s="1">
        <v>516992</v>
      </c>
      <c r="C21" s="1" t="s">
        <v>35</v>
      </c>
      <c r="D21" s="1" t="s">
        <v>127</v>
      </c>
      <c r="E21" s="3" t="s">
        <v>130</v>
      </c>
      <c r="F21" s="1">
        <v>3</v>
      </c>
      <c r="G21" s="1">
        <v>3</v>
      </c>
      <c r="H21" s="1">
        <v>2</v>
      </c>
      <c r="I21" s="1">
        <v>1</v>
      </c>
      <c r="J21" s="2" t="s">
        <v>97</v>
      </c>
    </row>
    <row r="22" spans="1:10" x14ac:dyDescent="0.3">
      <c r="A22" s="1">
        <v>7528110</v>
      </c>
      <c r="B22" s="1">
        <v>517452</v>
      </c>
      <c r="C22" s="1" t="s">
        <v>7</v>
      </c>
      <c r="D22" s="1" t="s">
        <v>63</v>
      </c>
      <c r="E22" s="3" t="s">
        <v>83</v>
      </c>
      <c r="F22" s="1">
        <v>1</v>
      </c>
      <c r="G22" s="1">
        <v>1</v>
      </c>
      <c r="H22" s="1">
        <v>1</v>
      </c>
      <c r="I22" s="1">
        <v>1</v>
      </c>
      <c r="J22" s="2" t="s">
        <v>98</v>
      </c>
    </row>
    <row r="23" spans="1:10" x14ac:dyDescent="0.3">
      <c r="A23" s="1">
        <v>7521941</v>
      </c>
      <c r="B23" s="1">
        <v>515768</v>
      </c>
      <c r="C23" s="1" t="s">
        <v>85</v>
      </c>
      <c r="D23" s="1" t="s">
        <v>61</v>
      </c>
      <c r="E23" s="3" t="s">
        <v>86</v>
      </c>
      <c r="F23" s="1">
        <v>1</v>
      </c>
      <c r="H23" s="1">
        <v>1</v>
      </c>
    </row>
    <row r="24" spans="1:10" x14ac:dyDescent="0.3">
      <c r="A24" s="1">
        <v>7522623</v>
      </c>
      <c r="B24" s="1">
        <v>515378</v>
      </c>
      <c r="C24" s="1" t="s">
        <v>8</v>
      </c>
      <c r="D24" s="1" t="s">
        <v>61</v>
      </c>
      <c r="E24" s="3" t="s">
        <v>84</v>
      </c>
      <c r="F24" s="1">
        <v>1</v>
      </c>
      <c r="G24" s="1">
        <v>1</v>
      </c>
    </row>
    <row r="25" spans="1:10" x14ac:dyDescent="0.3">
      <c r="A25" s="1">
        <v>7525847</v>
      </c>
      <c r="B25" s="1">
        <v>510537</v>
      </c>
      <c r="C25" s="1" t="s">
        <v>36</v>
      </c>
      <c r="D25" s="1" t="s">
        <v>64</v>
      </c>
      <c r="E25" s="3" t="s">
        <v>66</v>
      </c>
    </row>
    <row r="26" spans="1:10" x14ac:dyDescent="0.3">
      <c r="A26" s="1">
        <v>7525798</v>
      </c>
      <c r="B26" s="1">
        <v>506957</v>
      </c>
      <c r="C26" s="1" t="s">
        <v>9</v>
      </c>
      <c r="D26" s="1" t="s">
        <v>62</v>
      </c>
      <c r="E26" s="3" t="s">
        <v>86</v>
      </c>
      <c r="F26" s="1">
        <v>1</v>
      </c>
      <c r="G26" s="1">
        <v>1</v>
      </c>
    </row>
    <row r="27" spans="1:10" x14ac:dyDescent="0.3">
      <c r="A27" s="1">
        <v>7528310</v>
      </c>
      <c r="B27" s="1">
        <v>517860</v>
      </c>
      <c r="C27" s="1" t="s">
        <v>10</v>
      </c>
      <c r="D27" s="1" t="s">
        <v>62</v>
      </c>
      <c r="E27" s="3" t="s">
        <v>82</v>
      </c>
      <c r="F27" s="1">
        <v>1</v>
      </c>
      <c r="G27" s="1">
        <v>1</v>
      </c>
      <c r="H27" s="1">
        <v>1</v>
      </c>
    </row>
    <row r="28" spans="1:10" x14ac:dyDescent="0.3">
      <c r="A28" s="1">
        <v>7525104</v>
      </c>
      <c r="B28" s="1">
        <v>518846</v>
      </c>
      <c r="C28" s="1" t="s">
        <v>11</v>
      </c>
      <c r="D28" s="1" t="s">
        <v>64</v>
      </c>
      <c r="E28" s="3" t="s">
        <v>66</v>
      </c>
      <c r="J28" s="2" t="s">
        <v>105</v>
      </c>
    </row>
    <row r="29" spans="1:10" x14ac:dyDescent="0.3">
      <c r="A29" s="1">
        <v>7524808</v>
      </c>
      <c r="B29" s="1">
        <v>518849</v>
      </c>
      <c r="C29" s="1" t="s">
        <v>37</v>
      </c>
      <c r="D29" s="1" t="s">
        <v>63</v>
      </c>
      <c r="E29" s="3" t="s">
        <v>86</v>
      </c>
      <c r="F29" s="1">
        <v>2</v>
      </c>
      <c r="G29" s="1">
        <v>2</v>
      </c>
      <c r="H29" s="1">
        <v>2</v>
      </c>
      <c r="J29" s="2" t="s">
        <v>99</v>
      </c>
    </row>
    <row r="30" spans="1:10" x14ac:dyDescent="0.3">
      <c r="A30" s="1">
        <v>7524069</v>
      </c>
      <c r="B30" s="1">
        <v>519262</v>
      </c>
      <c r="C30" s="1" t="s">
        <v>12</v>
      </c>
      <c r="D30" s="1" t="s">
        <v>63</v>
      </c>
      <c r="E30" s="3" t="s">
        <v>66</v>
      </c>
      <c r="F30" s="1">
        <v>1</v>
      </c>
      <c r="H30" s="1">
        <v>1</v>
      </c>
      <c r="J30" s="2" t="s">
        <v>100</v>
      </c>
    </row>
    <row r="31" spans="1:10" x14ac:dyDescent="0.3">
      <c r="A31" s="1">
        <v>7523087</v>
      </c>
      <c r="B31" s="1">
        <v>520122</v>
      </c>
      <c r="C31" s="1" t="s">
        <v>38</v>
      </c>
      <c r="D31" s="1" t="s">
        <v>63</v>
      </c>
      <c r="E31" s="3" t="s">
        <v>66</v>
      </c>
      <c r="F31" s="1">
        <v>1</v>
      </c>
      <c r="J31" s="2" t="s">
        <v>101</v>
      </c>
    </row>
    <row r="32" spans="1:10" x14ac:dyDescent="0.3">
      <c r="A32" s="1">
        <v>7522961</v>
      </c>
      <c r="B32" s="1">
        <v>520144</v>
      </c>
      <c r="C32" s="1" t="s">
        <v>39</v>
      </c>
      <c r="D32" s="1" t="s">
        <v>68</v>
      </c>
      <c r="E32" s="3" t="s">
        <v>84</v>
      </c>
      <c r="F32" s="1">
        <v>2</v>
      </c>
      <c r="G32" s="1">
        <v>1</v>
      </c>
      <c r="H32" s="1">
        <v>1</v>
      </c>
      <c r="J32" s="2" t="s">
        <v>102</v>
      </c>
    </row>
    <row r="33" spans="1:10" x14ac:dyDescent="0.3">
      <c r="A33" s="1">
        <v>7522828</v>
      </c>
      <c r="B33" s="1">
        <v>520069</v>
      </c>
      <c r="C33" s="1" t="s">
        <v>40</v>
      </c>
      <c r="D33" s="1" t="s">
        <v>63</v>
      </c>
      <c r="E33" s="3" t="s">
        <v>84</v>
      </c>
      <c r="F33" s="1">
        <v>1</v>
      </c>
      <c r="G33" s="1">
        <v>1</v>
      </c>
      <c r="H33" s="1">
        <v>1</v>
      </c>
      <c r="I33" s="1">
        <v>1</v>
      </c>
      <c r="J33" s="2" t="s">
        <v>104</v>
      </c>
    </row>
    <row r="34" spans="1:10" x14ac:dyDescent="0.3">
      <c r="A34" s="1">
        <v>7522657</v>
      </c>
      <c r="B34" s="1">
        <v>519928</v>
      </c>
      <c r="C34" s="1" t="s">
        <v>41</v>
      </c>
      <c r="D34" s="1" t="s">
        <v>62</v>
      </c>
      <c r="E34" s="3" t="s">
        <v>82</v>
      </c>
      <c r="F34" s="1">
        <v>1</v>
      </c>
      <c r="G34" s="1">
        <v>4</v>
      </c>
      <c r="H34" s="1">
        <v>1</v>
      </c>
      <c r="I34" s="1">
        <v>1</v>
      </c>
    </row>
    <row r="35" spans="1:10" x14ac:dyDescent="0.3">
      <c r="A35" s="1">
        <v>7522634</v>
      </c>
      <c r="B35" s="1">
        <v>519800</v>
      </c>
      <c r="C35" s="1" t="s">
        <v>42</v>
      </c>
      <c r="D35" s="1" t="s">
        <v>62</v>
      </c>
      <c r="E35" s="3" t="s">
        <v>86</v>
      </c>
      <c r="F35" s="1">
        <v>1</v>
      </c>
      <c r="G35" s="1">
        <v>1</v>
      </c>
      <c r="H35" s="1">
        <v>1</v>
      </c>
      <c r="I35" s="1">
        <v>1</v>
      </c>
    </row>
    <row r="36" spans="1:10" ht="31.2" x14ac:dyDescent="0.3">
      <c r="A36" s="1">
        <v>7522616</v>
      </c>
      <c r="B36" s="1">
        <v>519781</v>
      </c>
      <c r="C36" s="1" t="s">
        <v>43</v>
      </c>
      <c r="D36" s="1" t="s">
        <v>87</v>
      </c>
      <c r="E36" s="3" t="s">
        <v>130</v>
      </c>
      <c r="F36" s="1">
        <v>2</v>
      </c>
      <c r="G36" s="1">
        <v>2</v>
      </c>
      <c r="H36" s="1">
        <v>2</v>
      </c>
    </row>
    <row r="37" spans="1:10" x14ac:dyDescent="0.3">
      <c r="A37" s="1">
        <v>7522598</v>
      </c>
      <c r="B37" s="1">
        <v>519734</v>
      </c>
      <c r="C37" s="1" t="s">
        <v>44</v>
      </c>
      <c r="D37" s="1" t="s">
        <v>67</v>
      </c>
      <c r="E37" s="3" t="s">
        <v>86</v>
      </c>
      <c r="F37" s="1">
        <v>2</v>
      </c>
      <c r="G37" s="1">
        <v>1</v>
      </c>
      <c r="H37" s="1">
        <v>1</v>
      </c>
    </row>
    <row r="38" spans="1:10" x14ac:dyDescent="0.3">
      <c r="A38" s="1">
        <v>7522501</v>
      </c>
      <c r="B38" s="1">
        <v>519651</v>
      </c>
      <c r="C38" s="1" t="s">
        <v>45</v>
      </c>
      <c r="D38" s="1" t="s">
        <v>128</v>
      </c>
      <c r="E38" s="3" t="s">
        <v>86</v>
      </c>
      <c r="F38" s="1">
        <v>1</v>
      </c>
      <c r="G38" s="1">
        <v>1</v>
      </c>
      <c r="H38" s="1">
        <v>1</v>
      </c>
    </row>
    <row r="39" spans="1:10" x14ac:dyDescent="0.3">
      <c r="A39" s="1">
        <v>7522161</v>
      </c>
      <c r="B39" s="1">
        <v>519617</v>
      </c>
      <c r="C39" s="1" t="s">
        <v>46</v>
      </c>
      <c r="D39" s="1" t="s">
        <v>61</v>
      </c>
      <c r="E39" s="3" t="s">
        <v>86</v>
      </c>
      <c r="F39" s="1">
        <v>2</v>
      </c>
      <c r="G39" s="1">
        <v>2</v>
      </c>
      <c r="H39" s="1">
        <v>2</v>
      </c>
      <c r="I39" s="1">
        <v>1</v>
      </c>
    </row>
    <row r="40" spans="1:10" x14ac:dyDescent="0.3">
      <c r="A40" s="1">
        <v>7525276</v>
      </c>
      <c r="B40" s="1">
        <v>518780</v>
      </c>
      <c r="C40" s="1" t="s">
        <v>47</v>
      </c>
      <c r="D40" s="1" t="s">
        <v>62</v>
      </c>
      <c r="E40" s="3" t="s">
        <v>66</v>
      </c>
      <c r="F40" s="1">
        <v>1</v>
      </c>
      <c r="H40" s="1">
        <v>1</v>
      </c>
    </row>
    <row r="41" spans="1:10" x14ac:dyDescent="0.3">
      <c r="A41" s="1">
        <v>7524599</v>
      </c>
      <c r="B41" s="1">
        <v>511287</v>
      </c>
      <c r="C41" s="1" t="s">
        <v>48</v>
      </c>
      <c r="D41" s="1" t="s">
        <v>63</v>
      </c>
      <c r="E41" s="3" t="s">
        <v>66</v>
      </c>
      <c r="F41" s="1">
        <v>1</v>
      </c>
      <c r="J41" s="2" t="s">
        <v>106</v>
      </c>
    </row>
    <row r="42" spans="1:10" x14ac:dyDescent="0.3">
      <c r="A42" s="1">
        <v>7524718</v>
      </c>
      <c r="B42" s="1">
        <v>510822</v>
      </c>
      <c r="C42" s="1" t="s">
        <v>13</v>
      </c>
      <c r="D42" s="1" t="s">
        <v>63</v>
      </c>
      <c r="E42" s="3" t="s">
        <v>66</v>
      </c>
      <c r="F42" s="1">
        <v>1</v>
      </c>
      <c r="J42" s="2" t="s">
        <v>107</v>
      </c>
    </row>
    <row r="43" spans="1:10" x14ac:dyDescent="0.3">
      <c r="A43" s="1">
        <v>7526021</v>
      </c>
      <c r="B43" s="1">
        <v>508716</v>
      </c>
      <c r="C43" s="1" t="s">
        <v>14</v>
      </c>
      <c r="D43" s="1" t="s">
        <v>63</v>
      </c>
      <c r="E43" s="3" t="s">
        <v>66</v>
      </c>
      <c r="J43" s="2" t="s">
        <v>108</v>
      </c>
    </row>
    <row r="44" spans="1:10" x14ac:dyDescent="0.3">
      <c r="A44" s="1">
        <v>7526372</v>
      </c>
      <c r="B44" s="1">
        <v>508689</v>
      </c>
      <c r="C44" s="1" t="s">
        <v>15</v>
      </c>
      <c r="D44" s="1" t="s">
        <v>63</v>
      </c>
      <c r="E44" s="3" t="s">
        <v>66</v>
      </c>
      <c r="J44" s="2" t="s">
        <v>109</v>
      </c>
    </row>
    <row r="45" spans="1:10" x14ac:dyDescent="0.3">
      <c r="A45" s="1">
        <v>509736</v>
      </c>
      <c r="B45" s="1">
        <v>7524042</v>
      </c>
      <c r="C45" s="1" t="s">
        <v>49</v>
      </c>
      <c r="D45" s="1" t="s">
        <v>62</v>
      </c>
      <c r="E45" s="3" t="s">
        <v>66</v>
      </c>
      <c r="F45" s="1">
        <v>1</v>
      </c>
    </row>
    <row r="46" spans="1:10" x14ac:dyDescent="0.3">
      <c r="A46" s="1">
        <v>7522104</v>
      </c>
      <c r="B46" s="1">
        <v>519603</v>
      </c>
      <c r="C46" s="1" t="s">
        <v>16</v>
      </c>
      <c r="D46" s="1" t="s">
        <v>61</v>
      </c>
      <c r="E46" s="3" t="s">
        <v>66</v>
      </c>
      <c r="F46" s="1">
        <v>1</v>
      </c>
    </row>
    <row r="47" spans="1:10" x14ac:dyDescent="0.3">
      <c r="A47" s="1">
        <v>7521954</v>
      </c>
      <c r="B47" s="1">
        <v>519673</v>
      </c>
      <c r="C47" s="1" t="s">
        <v>50</v>
      </c>
      <c r="D47" s="1" t="s">
        <v>58</v>
      </c>
      <c r="E47" s="3" t="s">
        <v>66</v>
      </c>
    </row>
    <row r="48" spans="1:10" x14ac:dyDescent="0.3">
      <c r="A48" s="1">
        <v>7521947</v>
      </c>
      <c r="B48" s="1">
        <v>519711</v>
      </c>
      <c r="C48" s="1" t="s">
        <v>51</v>
      </c>
      <c r="D48" s="1" t="s">
        <v>67</v>
      </c>
      <c r="E48" s="3" t="s">
        <v>66</v>
      </c>
      <c r="F48" s="1">
        <v>1</v>
      </c>
      <c r="J48" s="2" t="s">
        <v>110</v>
      </c>
    </row>
    <row r="49" spans="1:10" x14ac:dyDescent="0.3">
      <c r="A49" s="1">
        <v>7521913</v>
      </c>
      <c r="B49" s="1">
        <v>519795</v>
      </c>
      <c r="C49" s="1" t="s">
        <v>52</v>
      </c>
      <c r="D49" s="1" t="s">
        <v>129</v>
      </c>
      <c r="E49" s="3" t="s">
        <v>86</v>
      </c>
      <c r="F49" s="1">
        <v>3</v>
      </c>
      <c r="G49" s="1">
        <v>3</v>
      </c>
      <c r="J49" s="2" t="s">
        <v>111</v>
      </c>
    </row>
    <row r="50" spans="1:10" x14ac:dyDescent="0.3">
      <c r="A50" s="1">
        <v>7521093</v>
      </c>
      <c r="B50" s="1">
        <v>519545</v>
      </c>
      <c r="C50" s="1" t="s">
        <v>53</v>
      </c>
      <c r="D50" s="1" t="s">
        <v>68</v>
      </c>
      <c r="E50" s="3" t="s">
        <v>86</v>
      </c>
      <c r="F50" s="1">
        <v>2</v>
      </c>
      <c r="G50" s="1">
        <v>1</v>
      </c>
      <c r="J50" s="2" t="s">
        <v>112</v>
      </c>
    </row>
    <row r="51" spans="1:10" x14ac:dyDescent="0.3">
      <c r="A51" s="1">
        <v>7520912</v>
      </c>
      <c r="B51" s="1">
        <v>519110</v>
      </c>
      <c r="C51" s="1" t="s">
        <v>54</v>
      </c>
      <c r="D51" s="1" t="s">
        <v>63</v>
      </c>
      <c r="E51" s="3" t="s">
        <v>86</v>
      </c>
      <c r="F51" s="1">
        <v>1</v>
      </c>
      <c r="G51" s="1">
        <v>1</v>
      </c>
      <c r="H51" s="1">
        <v>1</v>
      </c>
      <c r="J51" s="2" t="s">
        <v>113</v>
      </c>
    </row>
    <row r="52" spans="1:10" x14ac:dyDescent="0.3">
      <c r="A52" s="1">
        <v>7520830</v>
      </c>
      <c r="B52" s="1">
        <v>518839</v>
      </c>
      <c r="C52" s="1" t="s">
        <v>17</v>
      </c>
      <c r="D52" s="1" t="s">
        <v>61</v>
      </c>
      <c r="E52" s="3" t="s">
        <v>86</v>
      </c>
      <c r="F52" s="1">
        <v>1</v>
      </c>
      <c r="G52" s="1">
        <v>1</v>
      </c>
    </row>
    <row r="53" spans="1:10" x14ac:dyDescent="0.3">
      <c r="A53" s="1">
        <v>7520773</v>
      </c>
      <c r="B53" s="1">
        <v>518242</v>
      </c>
      <c r="C53" s="1" t="s">
        <v>55</v>
      </c>
      <c r="D53" s="1" t="s">
        <v>62</v>
      </c>
      <c r="E53" s="3" t="s">
        <v>66</v>
      </c>
      <c r="F53" s="1">
        <v>1</v>
      </c>
    </row>
    <row r="54" spans="1:10" x14ac:dyDescent="0.3">
      <c r="A54" s="1">
        <v>7520779</v>
      </c>
      <c r="B54" s="1">
        <v>518409</v>
      </c>
      <c r="C54" s="1" t="s">
        <v>18</v>
      </c>
      <c r="D54" s="1" t="s">
        <v>61</v>
      </c>
      <c r="E54" s="3" t="s">
        <v>66</v>
      </c>
    </row>
    <row r="55" spans="1:10" x14ac:dyDescent="0.3">
      <c r="A55" s="1">
        <v>7520835</v>
      </c>
      <c r="B55" s="1">
        <v>518789</v>
      </c>
      <c r="C55" s="1" t="s">
        <v>19</v>
      </c>
      <c r="D55" s="1" t="s">
        <v>61</v>
      </c>
      <c r="E55" s="3" t="s">
        <v>66</v>
      </c>
      <c r="F55" s="1">
        <v>1</v>
      </c>
    </row>
    <row r="56" spans="1:10" x14ac:dyDescent="0.3">
      <c r="A56" s="1">
        <v>7522671</v>
      </c>
      <c r="B56" s="1">
        <v>519921</v>
      </c>
      <c r="C56" s="1" t="s">
        <v>20</v>
      </c>
      <c r="D56" s="1" t="s">
        <v>61</v>
      </c>
      <c r="E56" s="3" t="s">
        <v>66</v>
      </c>
      <c r="F56" s="1">
        <v>1</v>
      </c>
    </row>
    <row r="57" spans="1:10" x14ac:dyDescent="0.3">
      <c r="A57" s="1">
        <v>7522714</v>
      </c>
      <c r="B57" s="1">
        <v>520003</v>
      </c>
      <c r="C57" s="1" t="s">
        <v>56</v>
      </c>
      <c r="D57" s="1" t="s">
        <v>62</v>
      </c>
      <c r="E57" s="3" t="s">
        <v>66</v>
      </c>
      <c r="F57" s="1">
        <v>1</v>
      </c>
    </row>
    <row r="58" spans="1:10" x14ac:dyDescent="0.3">
      <c r="A58" s="1">
        <v>7522751</v>
      </c>
      <c r="B58" s="1">
        <v>520003</v>
      </c>
      <c r="C58" s="1" t="s">
        <v>21</v>
      </c>
      <c r="D58" s="1" t="s">
        <v>62</v>
      </c>
      <c r="E58" s="3" t="s">
        <v>66</v>
      </c>
      <c r="F58" s="1">
        <v>1</v>
      </c>
    </row>
    <row r="59" spans="1:10" x14ac:dyDescent="0.3">
      <c r="A59" s="1">
        <v>7522573</v>
      </c>
      <c r="B59" s="1">
        <v>519705</v>
      </c>
      <c r="C59" s="1" t="s">
        <v>22</v>
      </c>
      <c r="D59" s="1" t="s">
        <v>61</v>
      </c>
      <c r="E59" s="3" t="s">
        <v>66</v>
      </c>
      <c r="F59" s="1">
        <v>2</v>
      </c>
    </row>
    <row r="60" spans="1:10" x14ac:dyDescent="0.3">
      <c r="A60" s="1">
        <v>7522425</v>
      </c>
      <c r="B60" s="1">
        <v>519147</v>
      </c>
      <c r="C60" s="1" t="s">
        <v>23</v>
      </c>
      <c r="D60" s="1" t="s">
        <v>61</v>
      </c>
      <c r="E60" s="3" t="s">
        <v>66</v>
      </c>
    </row>
    <row r="61" spans="1:10" x14ac:dyDescent="0.3">
      <c r="A61" s="1">
        <v>7522388</v>
      </c>
      <c r="B61" s="1">
        <v>519546</v>
      </c>
      <c r="C61" s="1" t="s">
        <v>24</v>
      </c>
      <c r="D61" s="1" t="s">
        <v>61</v>
      </c>
      <c r="E61" s="3" t="s">
        <v>66</v>
      </c>
    </row>
    <row r="62" spans="1:10" x14ac:dyDescent="0.3">
      <c r="A62" s="1">
        <v>7521162</v>
      </c>
      <c r="B62" s="1">
        <v>520048</v>
      </c>
      <c r="C62" s="1" t="s">
        <v>25</v>
      </c>
      <c r="D62" s="1" t="s">
        <v>63</v>
      </c>
      <c r="E62" s="3" t="s">
        <v>66</v>
      </c>
    </row>
    <row r="63" spans="1:10" x14ac:dyDescent="0.3">
      <c r="A63" s="1">
        <v>7521118</v>
      </c>
      <c r="B63" s="1">
        <v>520044</v>
      </c>
      <c r="C63" s="1" t="s">
        <v>26</v>
      </c>
      <c r="D63" s="1" t="s">
        <v>63</v>
      </c>
      <c r="E63" s="3" t="s">
        <v>86</v>
      </c>
      <c r="F63" s="1">
        <v>1</v>
      </c>
      <c r="G63" s="1">
        <v>1</v>
      </c>
      <c r="H63" s="1">
        <v>1</v>
      </c>
      <c r="I63" s="1">
        <v>1</v>
      </c>
      <c r="J63" s="2" t="s">
        <v>134</v>
      </c>
    </row>
    <row r="64" spans="1:10" x14ac:dyDescent="0.3">
      <c r="A64" s="1">
        <v>7521108</v>
      </c>
      <c r="B64" s="1">
        <v>521108</v>
      </c>
      <c r="C64" s="1" t="s">
        <v>57</v>
      </c>
      <c r="D64" s="1" t="s">
        <v>65</v>
      </c>
      <c r="E64" s="3" t="s">
        <v>66</v>
      </c>
      <c r="F64" s="1">
        <v>1</v>
      </c>
      <c r="J64" s="2" t="s">
        <v>135</v>
      </c>
    </row>
    <row r="65" spans="1:10" x14ac:dyDescent="0.3">
      <c r="A65" s="1">
        <v>7520998</v>
      </c>
      <c r="B65" s="1">
        <v>520088</v>
      </c>
      <c r="C65" s="1" t="s">
        <v>27</v>
      </c>
      <c r="D65" s="1" t="s">
        <v>63</v>
      </c>
      <c r="E65" s="3" t="s">
        <v>66</v>
      </c>
      <c r="F65" s="1">
        <v>1</v>
      </c>
      <c r="J65" s="2" t="s">
        <v>114</v>
      </c>
    </row>
    <row r="66" spans="1:10" x14ac:dyDescent="0.3">
      <c r="A66" s="1">
        <v>7515612</v>
      </c>
      <c r="B66" s="1">
        <v>513770</v>
      </c>
      <c r="C66" s="1" t="s">
        <v>118</v>
      </c>
      <c r="D66" s="1" t="s">
        <v>64</v>
      </c>
      <c r="E66" s="3" t="s">
        <v>66</v>
      </c>
      <c r="F66" s="1">
        <v>1</v>
      </c>
      <c r="J66" s="2" t="s">
        <v>132</v>
      </c>
    </row>
    <row r="67" spans="1:10" x14ac:dyDescent="0.3">
      <c r="A67" s="1">
        <v>7518720</v>
      </c>
      <c r="B67" s="1">
        <v>510904</v>
      </c>
      <c r="C67" s="1" t="s">
        <v>119</v>
      </c>
      <c r="D67" s="1" t="s">
        <v>63</v>
      </c>
      <c r="E67" s="3" t="s">
        <v>66</v>
      </c>
      <c r="F67" s="1">
        <v>1</v>
      </c>
      <c r="J67" s="2" t="s">
        <v>133</v>
      </c>
    </row>
    <row r="68" spans="1:10" x14ac:dyDescent="0.3">
      <c r="A68" s="1">
        <v>7518358</v>
      </c>
      <c r="B68" s="1">
        <v>511050</v>
      </c>
      <c r="C68" s="1" t="s">
        <v>120</v>
      </c>
      <c r="D68" s="1" t="s">
        <v>61</v>
      </c>
      <c r="E68" s="3" t="s">
        <v>66</v>
      </c>
    </row>
    <row r="69" spans="1:10" x14ac:dyDescent="0.3">
      <c r="A69" s="8">
        <v>7518168</v>
      </c>
      <c r="B69" s="8">
        <v>510935</v>
      </c>
      <c r="C69" s="1" t="s">
        <v>121</v>
      </c>
      <c r="D69" s="1" t="s">
        <v>61</v>
      </c>
      <c r="E69" s="3" t="s">
        <v>66</v>
      </c>
      <c r="F69" s="1">
        <v>1</v>
      </c>
    </row>
    <row r="70" spans="1:10" x14ac:dyDescent="0.3">
      <c r="A70" s="8">
        <v>7518549</v>
      </c>
      <c r="B70" s="8">
        <v>511179</v>
      </c>
      <c r="C70" s="1" t="s">
        <v>122</v>
      </c>
      <c r="D70" s="1" t="s">
        <v>61</v>
      </c>
      <c r="E70" s="3" t="s">
        <v>66</v>
      </c>
      <c r="F70" s="1">
        <v>1</v>
      </c>
    </row>
    <row r="71" spans="1:10" x14ac:dyDescent="0.3">
      <c r="A71" s="8">
        <v>7518920</v>
      </c>
      <c r="B71" s="8">
        <v>511402</v>
      </c>
      <c r="C71" s="1" t="s">
        <v>123</v>
      </c>
      <c r="D71" s="1" t="s">
        <v>61</v>
      </c>
      <c r="E71" s="3" t="s">
        <v>66</v>
      </c>
    </row>
    <row r="72" spans="1:10" x14ac:dyDescent="0.3">
      <c r="A72" s="8">
        <v>7518946</v>
      </c>
      <c r="B72" s="8">
        <v>511422</v>
      </c>
      <c r="C72" s="1" t="s">
        <v>124</v>
      </c>
      <c r="D72" s="1" t="s">
        <v>61</v>
      </c>
      <c r="E72" s="3" t="s">
        <v>66</v>
      </c>
      <c r="F72" s="1">
        <v>1</v>
      </c>
    </row>
    <row r="73" spans="1:10" x14ac:dyDescent="0.3">
      <c r="A73" s="8">
        <v>7519027</v>
      </c>
      <c r="B73" s="8">
        <v>511433</v>
      </c>
      <c r="C73" s="1" t="s">
        <v>125</v>
      </c>
      <c r="D73" s="1" t="s">
        <v>61</v>
      </c>
      <c r="E73" s="3" t="s">
        <v>66</v>
      </c>
      <c r="F73" s="1">
        <v>1</v>
      </c>
    </row>
    <row r="74" spans="1:10" x14ac:dyDescent="0.3">
      <c r="A74" s="8">
        <v>7519212</v>
      </c>
      <c r="B74" s="8">
        <v>511379</v>
      </c>
      <c r="C74" s="1" t="s">
        <v>126</v>
      </c>
      <c r="D74" s="1" t="s">
        <v>61</v>
      </c>
      <c r="E74" s="3" t="s">
        <v>66</v>
      </c>
      <c r="F74" s="1">
        <v>1</v>
      </c>
    </row>
    <row r="75" spans="1:10" x14ac:dyDescent="0.3">
      <c r="A75" s="1">
        <v>7515301</v>
      </c>
      <c r="B75" s="1">
        <v>522241</v>
      </c>
      <c r="C75" s="1" t="s">
        <v>136</v>
      </c>
      <c r="D75" s="1" t="s">
        <v>62</v>
      </c>
      <c r="E75" s="3" t="s">
        <v>66</v>
      </c>
      <c r="F75" s="1">
        <v>2</v>
      </c>
    </row>
    <row r="76" spans="1:10" x14ac:dyDescent="0.3">
      <c r="A76" s="1">
        <v>7513901</v>
      </c>
      <c r="B76" s="1">
        <v>522354</v>
      </c>
      <c r="C76" s="1" t="s">
        <v>137</v>
      </c>
      <c r="D76" s="1" t="s">
        <v>62</v>
      </c>
      <c r="E76" s="3" t="s">
        <v>66</v>
      </c>
      <c r="F76" s="1">
        <v>1</v>
      </c>
    </row>
    <row r="77" spans="1:10" x14ac:dyDescent="0.3">
      <c r="A77" s="1">
        <v>7513901</v>
      </c>
      <c r="B77" s="1">
        <v>522354</v>
      </c>
      <c r="C77" s="1" t="s">
        <v>138</v>
      </c>
      <c r="D77" s="1" t="s">
        <v>62</v>
      </c>
      <c r="E77" s="3" t="s">
        <v>66</v>
      </c>
      <c r="F77" s="1">
        <v>1</v>
      </c>
    </row>
    <row r="78" spans="1:10" x14ac:dyDescent="0.3">
      <c r="A78" s="1">
        <v>7516187</v>
      </c>
      <c r="B78" s="1">
        <v>522442</v>
      </c>
      <c r="C78" s="1" t="s">
        <v>139</v>
      </c>
      <c r="D78" s="1" t="s">
        <v>62</v>
      </c>
      <c r="E78" s="3" t="s">
        <v>66</v>
      </c>
      <c r="F78" s="1">
        <v>1</v>
      </c>
    </row>
    <row r="79" spans="1:10" x14ac:dyDescent="0.3">
      <c r="A79" s="1">
        <v>7515461</v>
      </c>
      <c r="B79" s="1">
        <v>522868</v>
      </c>
      <c r="C79" s="1" t="s">
        <v>140</v>
      </c>
      <c r="D79" s="1" t="s">
        <v>62</v>
      </c>
      <c r="E79" s="3" t="s">
        <v>66</v>
      </c>
      <c r="F79" s="1">
        <v>1</v>
      </c>
    </row>
    <row r="80" spans="1:10" x14ac:dyDescent="0.3">
      <c r="A80" s="1">
        <v>7523424</v>
      </c>
      <c r="B80" s="1">
        <v>524680</v>
      </c>
      <c r="C80" s="1" t="s">
        <v>141</v>
      </c>
      <c r="D80" s="1" t="s">
        <v>62</v>
      </c>
      <c r="E80" s="3" t="s">
        <v>66</v>
      </c>
      <c r="F80" s="1">
        <v>1</v>
      </c>
    </row>
    <row r="82" spans="5:9" ht="15" customHeight="1" x14ac:dyDescent="0.3">
      <c r="E82" s="1" t="s">
        <v>115</v>
      </c>
      <c r="F82" s="1">
        <f>SUM(F2:F80)</f>
        <v>93</v>
      </c>
      <c r="G82" s="1">
        <f t="shared" ref="G82:I82" si="0">SUM(G2:G74)</f>
        <v>56</v>
      </c>
      <c r="H82" s="1">
        <f t="shared" si="0"/>
        <v>39</v>
      </c>
      <c r="I82" s="1">
        <f t="shared" si="0"/>
        <v>12</v>
      </c>
    </row>
    <row r="85" spans="5:9" x14ac:dyDescent="0.3">
      <c r="G85" s="1" t="s">
        <v>143</v>
      </c>
    </row>
    <row r="86" spans="5:9" x14ac:dyDescent="0.3">
      <c r="F86" s="3" t="s">
        <v>116</v>
      </c>
      <c r="G86" s="1">
        <f>G2+G3+G4+G5+G6+G8</f>
        <v>16</v>
      </c>
    </row>
    <row r="87" spans="5:9" x14ac:dyDescent="0.3">
      <c r="F87" s="1" t="s">
        <v>66</v>
      </c>
      <c r="G87" s="1">
        <f>G82-G86</f>
        <v>40</v>
      </c>
    </row>
    <row r="88" spans="5:9" x14ac:dyDescent="0.3">
      <c r="F88" s="1" t="s">
        <v>88</v>
      </c>
      <c r="G88" s="1">
        <f>G5</f>
        <v>4</v>
      </c>
    </row>
    <row r="89" spans="5:9" x14ac:dyDescent="0.3">
      <c r="F89" s="1" t="s">
        <v>77</v>
      </c>
      <c r="G89" s="1">
        <f>G3</f>
        <v>2</v>
      </c>
    </row>
    <row r="90" spans="5:9" x14ac:dyDescent="0.3">
      <c r="F90" s="1" t="s">
        <v>78</v>
      </c>
      <c r="G90" s="1">
        <f>G8</f>
        <v>4</v>
      </c>
    </row>
    <row r="91" spans="5:9" x14ac:dyDescent="0.3">
      <c r="F91" s="1" t="s">
        <v>117</v>
      </c>
      <c r="G91" s="1">
        <f>G2+G4+G6</f>
        <v>6</v>
      </c>
    </row>
    <row r="92" spans="5:9" x14ac:dyDescent="0.3">
      <c r="F92" s="1" t="s">
        <v>82</v>
      </c>
      <c r="G92" s="1">
        <f>G13+G15+G16+G17+G27+G34</f>
        <v>10</v>
      </c>
    </row>
    <row r="93" spans="5:9" x14ac:dyDescent="0.3">
      <c r="F93" s="1" t="s">
        <v>86</v>
      </c>
      <c r="G93" s="1">
        <f>G7+G11+G18+1+G22+G23+G26+G29+G35+1+G37+G38+G39+G49+G50+G51+G52+G63</f>
        <v>21</v>
      </c>
    </row>
    <row r="94" spans="5:9" x14ac:dyDescent="0.3">
      <c r="F94" s="1" t="s">
        <v>84</v>
      </c>
      <c r="G94" s="1">
        <f>G10+G19+2+G24+G32+G33+1</f>
        <v>8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J2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field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Home</cp:lastModifiedBy>
  <dcterms:created xsi:type="dcterms:W3CDTF">2020-03-24T18:13:18Z</dcterms:created>
  <dcterms:modified xsi:type="dcterms:W3CDTF">2023-02-10T18:52:13Z</dcterms:modified>
</cp:coreProperties>
</file>