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Daily Call\Market performances\"/>
    </mc:Choice>
  </mc:AlternateContent>
  <bookViews>
    <workbookView xWindow="480" yWindow="195" windowWidth="19440" windowHeight="10230"/>
  </bookViews>
  <sheets>
    <sheet name="DATA FINAL" sheetId="7" r:id="rId1"/>
    <sheet name="Pasted" sheetId="4" r:id="rId2"/>
    <sheet name="DATA" sheetId="1" r:id="rId3"/>
    <sheet name="DATA with technicals" sheetId="5" r:id="rId4"/>
    <sheet name="Sheet3" sheetId="3" r:id="rId5"/>
    <sheet name="Sheet1" sheetId="6" r:id="rId6"/>
  </sheets>
  <definedNames>
    <definedName name="_xlnm.Print_Area" localSheetId="2">DATA!$G$3:$X$100</definedName>
    <definedName name="_xlnm.Print_Area" localSheetId="0">'DATA FINAL'!$G$3:$AL$96</definedName>
    <definedName name="_xlnm.Print_Area" localSheetId="3">'DATA with technicals'!$G$3:$AD$95</definedName>
    <definedName name="_xlnm.Print_Area" localSheetId="1">Pasted!$F$3:$W$96</definedName>
    <definedName name="_xlnm.Print_Area" localSheetId="4">Sheet3!$B$2:$T$48</definedName>
  </definedNames>
  <calcPr calcId="162913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N2" i="3" l="1"/>
  <c r="U96" i="5"/>
  <c r="AK96" i="5"/>
  <c r="T96" i="5"/>
  <c r="S96" i="5"/>
  <c r="AJ96" i="5"/>
  <c r="AI96" i="5"/>
  <c r="R96" i="5"/>
  <c r="AH96" i="5"/>
  <c r="V96" i="5"/>
  <c r="AG96" i="5"/>
  <c r="AF96" i="5"/>
  <c r="AK95" i="5"/>
  <c r="AJ95" i="5"/>
  <c r="AI95" i="5"/>
  <c r="AH95" i="5"/>
  <c r="AG95" i="5"/>
  <c r="AF95" i="5"/>
  <c r="AC95" i="5"/>
  <c r="AB95" i="5"/>
  <c r="Y95" i="5"/>
  <c r="W95" i="5"/>
  <c r="Z95" i="5"/>
  <c r="AA95" i="5"/>
  <c r="X95" i="5"/>
  <c r="AD95" i="5"/>
  <c r="V95" i="5"/>
  <c r="U95" i="5"/>
  <c r="T95" i="5"/>
  <c r="S95" i="5"/>
  <c r="R95" i="5"/>
  <c r="P95" i="5"/>
  <c r="O95" i="5"/>
  <c r="N95" i="5"/>
  <c r="M95" i="5"/>
  <c r="K95" i="5"/>
  <c r="L95" i="5"/>
  <c r="J95" i="5"/>
  <c r="I95" i="5"/>
  <c r="F95" i="5"/>
  <c r="AK94" i="5"/>
  <c r="AJ94" i="5"/>
  <c r="AI94" i="5"/>
  <c r="AH94" i="5"/>
  <c r="AG94" i="5"/>
  <c r="AF94" i="5"/>
  <c r="Q95" i="5" l="1"/>
  <c r="W94" i="5"/>
  <c r="AD94" i="5"/>
  <c r="AA94" i="5"/>
  <c r="AC94" i="5"/>
  <c r="AB94" i="5"/>
  <c r="Y94" i="5"/>
  <c r="Z94" i="5"/>
  <c r="X94" i="5"/>
  <c r="V94" i="5"/>
  <c r="U94" i="5"/>
  <c r="T94" i="5"/>
  <c r="S94" i="5"/>
  <c r="R94" i="5"/>
  <c r="P94" i="5"/>
  <c r="O94" i="5"/>
  <c r="N94" i="5"/>
  <c r="M94" i="5"/>
  <c r="L94" i="5"/>
  <c r="K94" i="5"/>
  <c r="J94" i="5"/>
  <c r="I94" i="5"/>
  <c r="F94" i="5"/>
  <c r="AK93" i="5"/>
  <c r="AJ93" i="5"/>
  <c r="AI93" i="5"/>
  <c r="AH93" i="5"/>
  <c r="AG93" i="5"/>
  <c r="AF93" i="5"/>
  <c r="Q94" i="5" l="1"/>
  <c r="AD93" i="5"/>
  <c r="AC93" i="5"/>
  <c r="W93" i="5"/>
  <c r="AB93" i="5"/>
  <c r="X93" i="5"/>
  <c r="AA93" i="5"/>
  <c r="Z93" i="5"/>
  <c r="Y93" i="5"/>
  <c r="V93" i="5"/>
  <c r="U93" i="5"/>
  <c r="T93" i="5"/>
  <c r="S93" i="5"/>
  <c r="R93" i="5"/>
  <c r="P93" i="5"/>
  <c r="O93" i="5"/>
  <c r="N93" i="5"/>
  <c r="M93" i="5"/>
  <c r="L93" i="5"/>
  <c r="K93" i="5"/>
  <c r="J93" i="5"/>
  <c r="I93" i="5"/>
  <c r="F93" i="5"/>
  <c r="Q93" i="5" l="1"/>
  <c r="M92" i="5"/>
  <c r="AK92" i="5"/>
  <c r="T92" i="5"/>
  <c r="S92" i="5"/>
  <c r="AJ92" i="5"/>
  <c r="AH92" i="5"/>
  <c r="AF92" i="5"/>
  <c r="AI92" i="5"/>
  <c r="R92" i="5"/>
  <c r="F92" i="5"/>
  <c r="V92" i="5"/>
  <c r="U92" i="5"/>
  <c r="AG92" i="5"/>
  <c r="AK90" i="5"/>
  <c r="AJ90" i="5"/>
  <c r="AI90" i="5"/>
  <c r="AH90" i="5"/>
  <c r="AG90" i="5"/>
  <c r="AF90" i="5"/>
  <c r="AB90" i="5"/>
  <c r="W90" i="5"/>
  <c r="AA90" i="5"/>
  <c r="Z90" i="5"/>
  <c r="AD90" i="5"/>
  <c r="Y90" i="5"/>
  <c r="X90" i="5"/>
  <c r="AC90" i="5"/>
  <c r="V90" i="5"/>
  <c r="U90" i="5"/>
  <c r="T90" i="5"/>
  <c r="S90" i="5"/>
  <c r="R90" i="5"/>
  <c r="P90" i="5"/>
  <c r="O90" i="5"/>
  <c r="N90" i="5"/>
  <c r="M90" i="5"/>
  <c r="K90" i="5"/>
  <c r="J90" i="5"/>
  <c r="I90" i="5"/>
  <c r="L90" i="5"/>
  <c r="F90" i="5"/>
  <c r="AK89" i="5"/>
  <c r="AJ89" i="5"/>
  <c r="AI89" i="5"/>
  <c r="AH89" i="5"/>
  <c r="AG89" i="5"/>
  <c r="AF89" i="5"/>
  <c r="Q90" i="5" l="1"/>
  <c r="W89" i="5"/>
  <c r="Z89" i="5"/>
  <c r="AD89" i="5"/>
  <c r="AA89" i="5"/>
  <c r="X89" i="5"/>
  <c r="AC89" i="5"/>
  <c r="AB89" i="5"/>
  <c r="Y89" i="5"/>
  <c r="V89" i="5"/>
  <c r="U89" i="5"/>
  <c r="T89" i="5"/>
  <c r="S89" i="5"/>
  <c r="R89" i="5"/>
  <c r="P89" i="5"/>
  <c r="O89" i="5"/>
  <c r="N89" i="5"/>
  <c r="M89" i="5"/>
  <c r="L89" i="5"/>
  <c r="K89" i="5"/>
  <c r="J89" i="5"/>
  <c r="I89" i="5"/>
  <c r="F89" i="5"/>
  <c r="AK88" i="5"/>
  <c r="AJ88" i="5"/>
  <c r="AI88" i="5"/>
  <c r="AH88" i="5"/>
  <c r="AG88" i="5"/>
  <c r="AF88" i="5"/>
  <c r="Q89" i="5" l="1"/>
  <c r="AD88" i="5"/>
  <c r="AC88" i="5"/>
  <c r="AB88" i="5"/>
  <c r="AA88" i="5"/>
  <c r="X88" i="5"/>
  <c r="W88" i="5"/>
  <c r="Z88" i="5"/>
  <c r="Y88" i="5"/>
  <c r="V88" i="5"/>
  <c r="U88" i="5"/>
  <c r="T88" i="5"/>
  <c r="S88" i="5"/>
  <c r="R88" i="5"/>
  <c r="P88" i="5"/>
  <c r="O88" i="5"/>
  <c r="N88" i="5"/>
  <c r="M88" i="5"/>
  <c r="J88" i="5"/>
  <c r="I88" i="5"/>
  <c r="L88" i="5"/>
  <c r="K88" i="5"/>
  <c r="F88" i="5"/>
  <c r="AK87" i="5"/>
  <c r="AJ87" i="5"/>
  <c r="AI87" i="5"/>
  <c r="AH87" i="5"/>
  <c r="AG87" i="5"/>
  <c r="AF87" i="5"/>
  <c r="Q88" i="5" l="1"/>
  <c r="AC87" i="5"/>
  <c r="AA87" i="5"/>
  <c r="Z87" i="5"/>
  <c r="AB87" i="5"/>
  <c r="Y87" i="5"/>
  <c r="X87" i="5"/>
  <c r="W87" i="5"/>
  <c r="AD87" i="5"/>
  <c r="V87" i="5"/>
  <c r="U87" i="5"/>
  <c r="T87" i="5"/>
  <c r="S87" i="5"/>
  <c r="R87" i="5"/>
  <c r="P87" i="5"/>
  <c r="O87" i="5"/>
  <c r="N87" i="5"/>
  <c r="M87" i="5"/>
  <c r="J87" i="5"/>
  <c r="I87" i="5"/>
  <c r="L87" i="5"/>
  <c r="K87" i="5"/>
  <c r="F87" i="5"/>
  <c r="AK86" i="5"/>
  <c r="AJ86" i="5"/>
  <c r="AI86" i="5"/>
  <c r="AH86" i="5"/>
  <c r="AG86" i="5"/>
  <c r="AF86" i="5"/>
  <c r="Q87" i="5" l="1"/>
  <c r="AD86" i="5"/>
  <c r="AC86" i="5"/>
  <c r="X86" i="5"/>
  <c r="AB86" i="5"/>
  <c r="AA86" i="5"/>
  <c r="W86" i="5"/>
  <c r="Z86" i="5"/>
  <c r="Y86" i="5"/>
  <c r="V86" i="5"/>
  <c r="U86" i="5"/>
  <c r="T86" i="5"/>
  <c r="S86" i="5"/>
  <c r="R86" i="5"/>
  <c r="P86" i="5"/>
  <c r="O86" i="5"/>
  <c r="N86" i="5"/>
  <c r="M86" i="5"/>
  <c r="J86" i="5"/>
  <c r="I86" i="5"/>
  <c r="L86" i="5"/>
  <c r="K86" i="5"/>
  <c r="F86" i="5"/>
  <c r="Q86" i="5" l="1"/>
  <c r="M85" i="5"/>
  <c r="U85" i="5"/>
  <c r="AK85" i="5"/>
  <c r="T85" i="5"/>
  <c r="AJ85" i="5"/>
  <c r="S85" i="5"/>
  <c r="AI85" i="5"/>
  <c r="R85" i="5"/>
  <c r="AH85" i="5"/>
  <c r="AG85" i="5"/>
  <c r="F85" i="5"/>
  <c r="AF85" i="5"/>
  <c r="V85" i="5"/>
  <c r="AK81" i="5"/>
  <c r="AJ81" i="5"/>
  <c r="AI81" i="5"/>
  <c r="AH81" i="5"/>
  <c r="AG81" i="5"/>
  <c r="AF81" i="5"/>
  <c r="AD81" i="5"/>
  <c r="AC81" i="5"/>
  <c r="Z81" i="5"/>
  <c r="AB81" i="5"/>
  <c r="AA81" i="5"/>
  <c r="Y81" i="5"/>
  <c r="W81" i="5"/>
  <c r="X81" i="5"/>
  <c r="V81" i="5"/>
  <c r="U81" i="5"/>
  <c r="T81" i="5"/>
  <c r="S81" i="5"/>
  <c r="R81" i="5"/>
  <c r="P81" i="5"/>
  <c r="O81" i="5"/>
  <c r="N81" i="5"/>
  <c r="M81" i="5"/>
  <c r="L81" i="5"/>
  <c r="I81" i="5"/>
  <c r="K81" i="5"/>
  <c r="J81" i="5"/>
  <c r="F81" i="5"/>
  <c r="AK80" i="5"/>
  <c r="AJ80" i="5"/>
  <c r="AI80" i="5"/>
  <c r="AH80" i="5"/>
  <c r="AG80" i="5"/>
  <c r="AF80" i="5"/>
  <c r="Q81" i="5" l="1"/>
  <c r="AC80" i="5"/>
  <c r="AA80" i="5"/>
  <c r="W80" i="5"/>
  <c r="AB80" i="5"/>
  <c r="Z80" i="5"/>
  <c r="Y80" i="5"/>
  <c r="X80" i="5"/>
  <c r="AD80" i="5"/>
  <c r="V80" i="5"/>
  <c r="U80" i="5"/>
  <c r="T80" i="5"/>
  <c r="S80" i="5"/>
  <c r="R80" i="5"/>
  <c r="P80" i="5"/>
  <c r="O80" i="5"/>
  <c r="N80" i="5"/>
  <c r="M80" i="5"/>
  <c r="K80" i="5"/>
  <c r="J80" i="5"/>
  <c r="I80" i="5"/>
  <c r="L80" i="5"/>
  <c r="F80" i="5"/>
  <c r="AK79" i="5"/>
  <c r="AJ79" i="5"/>
  <c r="AI79" i="5"/>
  <c r="AH79" i="5"/>
  <c r="AG79" i="5"/>
  <c r="AF79" i="5"/>
  <c r="Q80" i="5" l="1"/>
  <c r="W79" i="5"/>
  <c r="AD79" i="5"/>
  <c r="Y79" i="5"/>
  <c r="AC79" i="5"/>
  <c r="X79" i="5"/>
  <c r="AB79" i="5"/>
  <c r="AA79" i="5"/>
  <c r="Z79" i="5"/>
  <c r="V79" i="5"/>
  <c r="U79" i="5"/>
  <c r="T79" i="5"/>
  <c r="S79" i="5"/>
  <c r="R79" i="5"/>
  <c r="P79" i="5"/>
  <c r="O79" i="5"/>
  <c r="N79" i="5"/>
  <c r="M79" i="5"/>
  <c r="L79" i="5"/>
  <c r="I79" i="5"/>
  <c r="K79" i="5"/>
  <c r="J79" i="5"/>
  <c r="F79" i="5"/>
  <c r="AK78" i="5"/>
  <c r="AJ78" i="5"/>
  <c r="AI78" i="5"/>
  <c r="AH78" i="5"/>
  <c r="AG78" i="5"/>
  <c r="AF78" i="5"/>
  <c r="Q79" i="5" l="1"/>
  <c r="AD78" i="5"/>
  <c r="Y78" i="5"/>
  <c r="X78" i="5"/>
  <c r="W78" i="5"/>
  <c r="AC78" i="5"/>
  <c r="AB78" i="5"/>
  <c r="AA78" i="5"/>
  <c r="Z78" i="5"/>
  <c r="V78" i="5"/>
  <c r="U78" i="5"/>
  <c r="T78" i="5"/>
  <c r="S78" i="5"/>
  <c r="R78" i="5"/>
  <c r="P78" i="5"/>
  <c r="O78" i="5"/>
  <c r="N78" i="5"/>
  <c r="M78" i="5"/>
  <c r="L78" i="5"/>
  <c r="K78" i="5"/>
  <c r="J78" i="5"/>
  <c r="I78" i="5"/>
  <c r="F78" i="5"/>
  <c r="AK77" i="5"/>
  <c r="AJ77" i="5"/>
  <c r="AI77" i="5"/>
  <c r="AH77" i="5"/>
  <c r="AG77" i="5"/>
  <c r="AF77" i="5"/>
  <c r="Q78" i="5" l="1"/>
  <c r="W77" i="5"/>
  <c r="AD77" i="5"/>
  <c r="Z77" i="5"/>
  <c r="X77" i="5"/>
  <c r="AC77" i="5"/>
  <c r="AA77" i="5"/>
  <c r="Y77" i="5"/>
  <c r="AB77" i="5"/>
  <c r="V77" i="5"/>
  <c r="U77" i="5"/>
  <c r="T77" i="5"/>
  <c r="S77" i="5"/>
  <c r="R77" i="5"/>
  <c r="P77" i="5"/>
  <c r="O77" i="5"/>
  <c r="N77" i="5"/>
  <c r="M77" i="5"/>
  <c r="L77" i="5"/>
  <c r="I77" i="5"/>
  <c r="K77" i="5"/>
  <c r="J77" i="5"/>
  <c r="F77" i="5"/>
  <c r="AK76" i="5"/>
  <c r="AJ76" i="5"/>
  <c r="AI76" i="5"/>
  <c r="AH76" i="5"/>
  <c r="AG76" i="5"/>
  <c r="AF76" i="5"/>
  <c r="Q77" i="5" l="1"/>
  <c r="AC76" i="5"/>
  <c r="AA76" i="5"/>
  <c r="AB76" i="5"/>
  <c r="Y76" i="5"/>
  <c r="AD76" i="5"/>
  <c r="Z76" i="5"/>
  <c r="W76" i="5"/>
  <c r="X76" i="5"/>
  <c r="V76" i="5"/>
  <c r="U76" i="5"/>
  <c r="T76" i="5"/>
  <c r="S76" i="5"/>
  <c r="R76" i="5"/>
  <c r="P76" i="5"/>
  <c r="O76" i="5"/>
  <c r="N76" i="5"/>
  <c r="M76" i="5"/>
  <c r="K76" i="5"/>
  <c r="J76" i="5"/>
  <c r="I76" i="5"/>
  <c r="L76" i="5"/>
  <c r="F76" i="5"/>
  <c r="AK75" i="5"/>
  <c r="AJ75" i="5"/>
  <c r="AI75" i="5"/>
  <c r="AH75" i="5"/>
  <c r="AG75" i="5"/>
  <c r="AF75" i="5"/>
  <c r="Q76" i="5" l="1"/>
  <c r="AB75" i="5"/>
  <c r="AA75" i="5"/>
  <c r="Z75" i="5"/>
  <c r="Y75" i="5"/>
  <c r="AC75" i="5"/>
  <c r="X75" i="5"/>
  <c r="W75" i="5"/>
  <c r="AD75" i="5"/>
  <c r="V75" i="5"/>
  <c r="U75" i="5"/>
  <c r="T75" i="5"/>
  <c r="S75" i="5"/>
  <c r="R75" i="5"/>
  <c r="P75" i="5"/>
  <c r="O75" i="5"/>
  <c r="N75" i="5"/>
  <c r="M75" i="5"/>
  <c r="I75" i="5"/>
  <c r="J75" i="5"/>
  <c r="L75" i="5"/>
  <c r="K75" i="5"/>
  <c r="F75" i="5"/>
  <c r="AK74" i="5"/>
  <c r="AJ74" i="5"/>
  <c r="AI74" i="5"/>
  <c r="AH74" i="5"/>
  <c r="AG74" i="5"/>
  <c r="AF74" i="5"/>
  <c r="Q75" i="5" l="1"/>
  <c r="W74" i="5"/>
  <c r="AD74" i="5"/>
  <c r="AC74" i="5"/>
  <c r="Y74" i="5"/>
  <c r="AB74" i="5"/>
  <c r="AA74" i="5"/>
  <c r="Z74" i="5"/>
  <c r="X74" i="5"/>
  <c r="V74" i="5"/>
  <c r="U74" i="5"/>
  <c r="T74" i="5"/>
  <c r="S74" i="5"/>
  <c r="R74" i="5"/>
  <c r="P74" i="5"/>
  <c r="O74" i="5"/>
  <c r="N74" i="5"/>
  <c r="M74" i="5"/>
  <c r="K74" i="5"/>
  <c r="I74" i="5"/>
  <c r="J74" i="5"/>
  <c r="L74" i="5"/>
  <c r="F74" i="5"/>
  <c r="AK73" i="5"/>
  <c r="AJ73" i="5"/>
  <c r="AI73" i="5"/>
  <c r="AH73" i="5"/>
  <c r="AG73" i="5"/>
  <c r="AF73" i="5"/>
  <c r="Q74" i="5" l="1"/>
  <c r="AB73" i="5"/>
  <c r="AA73" i="5"/>
  <c r="Z73" i="5"/>
  <c r="Y73" i="5"/>
  <c r="AC73" i="5"/>
  <c r="X73" i="5"/>
  <c r="W73" i="5"/>
  <c r="AD73" i="5"/>
  <c r="V73" i="5"/>
  <c r="U73" i="5"/>
  <c r="T73" i="5"/>
  <c r="S73" i="5"/>
  <c r="R73" i="5"/>
  <c r="P73" i="5"/>
  <c r="O73" i="5"/>
  <c r="N73" i="5"/>
  <c r="M73" i="5"/>
  <c r="L73" i="5"/>
  <c r="I73" i="5"/>
  <c r="K73" i="5"/>
  <c r="J73" i="5"/>
  <c r="F73" i="5"/>
  <c r="AK72" i="5"/>
  <c r="AJ72" i="5"/>
  <c r="AI72" i="5"/>
  <c r="AH72" i="5"/>
  <c r="AG72" i="5"/>
  <c r="AF72" i="5"/>
  <c r="Q73" i="5" l="1"/>
  <c r="W72" i="5"/>
  <c r="AD72" i="5"/>
  <c r="AC72" i="5"/>
  <c r="AB72" i="5"/>
  <c r="AA72" i="5"/>
  <c r="Z72" i="5"/>
  <c r="X72" i="5"/>
  <c r="Y72" i="5"/>
  <c r="V72" i="5"/>
  <c r="U72" i="5"/>
  <c r="T72" i="5"/>
  <c r="S72" i="5"/>
  <c r="R72" i="5"/>
  <c r="P72" i="5"/>
  <c r="O72" i="5"/>
  <c r="N72" i="5"/>
  <c r="M72" i="5"/>
  <c r="I72" i="5"/>
  <c r="J72" i="5"/>
  <c r="L72" i="5"/>
  <c r="K72" i="5"/>
  <c r="F72" i="5"/>
  <c r="Q72" i="5" l="1"/>
  <c r="M71" i="5"/>
  <c r="AJ71" i="5"/>
  <c r="S71" i="5"/>
  <c r="U70" i="5"/>
  <c r="AI71" i="5"/>
  <c r="R71" i="5"/>
  <c r="AF70" i="5"/>
  <c r="AH71" i="5"/>
  <c r="V70" i="5"/>
  <c r="AG71" i="5"/>
  <c r="F71" i="5"/>
  <c r="AF71" i="5"/>
  <c r="AK70" i="5"/>
  <c r="T70" i="5"/>
  <c r="V71" i="5"/>
  <c r="AJ70" i="5"/>
  <c r="S70" i="5"/>
  <c r="U71" i="5"/>
  <c r="AI70" i="5"/>
  <c r="R70" i="5"/>
  <c r="AK71" i="5"/>
  <c r="T71" i="5"/>
  <c r="AH70" i="5"/>
  <c r="AG70" i="5"/>
  <c r="AK69" i="5"/>
  <c r="AJ69" i="5"/>
  <c r="AI69" i="5"/>
  <c r="AH69" i="5"/>
  <c r="AG69" i="5"/>
  <c r="AF69" i="5"/>
  <c r="V69" i="5"/>
  <c r="U69" i="5"/>
  <c r="T69" i="5"/>
  <c r="S69" i="5"/>
  <c r="R69" i="5"/>
  <c r="P69" i="5"/>
  <c r="O69" i="5"/>
  <c r="N69" i="5"/>
  <c r="M69" i="5"/>
  <c r="I69" i="5"/>
  <c r="K69" i="5"/>
  <c r="J69" i="5"/>
  <c r="L69" i="5"/>
  <c r="AK68" i="5"/>
  <c r="AJ68" i="5"/>
  <c r="AI68" i="5"/>
  <c r="AH68" i="5"/>
  <c r="AG68" i="5"/>
  <c r="AF68" i="5"/>
  <c r="V68" i="5"/>
  <c r="U68" i="5"/>
  <c r="T68" i="5"/>
  <c r="S68" i="5"/>
  <c r="R68" i="5"/>
  <c r="Q69" i="5" l="1"/>
  <c r="P68" i="5"/>
  <c r="O68" i="5"/>
  <c r="N68" i="5"/>
  <c r="M68" i="5"/>
  <c r="J68" i="5"/>
  <c r="I68" i="5"/>
  <c r="L68" i="5"/>
  <c r="K68" i="5"/>
  <c r="F68" i="5"/>
  <c r="AK67" i="5"/>
  <c r="AJ67" i="5"/>
  <c r="AI67" i="5"/>
  <c r="AH67" i="5"/>
  <c r="AG67" i="5"/>
  <c r="AF67" i="5"/>
  <c r="V67" i="5"/>
  <c r="U67" i="5"/>
  <c r="T67" i="5"/>
  <c r="S67" i="5"/>
  <c r="R67" i="5"/>
  <c r="Q68" i="5" l="1"/>
  <c r="P67" i="5"/>
  <c r="O67" i="5"/>
  <c r="N67" i="5"/>
  <c r="M67" i="5"/>
  <c r="L67" i="5"/>
  <c r="J67" i="5"/>
  <c r="K67" i="5"/>
  <c r="I67" i="5"/>
  <c r="F67" i="5"/>
  <c r="AK66" i="5"/>
  <c r="AJ66" i="5"/>
  <c r="AI66" i="5"/>
  <c r="AH66" i="5"/>
  <c r="AG66" i="5"/>
  <c r="AF66" i="5"/>
  <c r="Q67" i="5" l="1"/>
  <c r="W66" i="5"/>
  <c r="AD66" i="5"/>
  <c r="Y66" i="5"/>
  <c r="AC66" i="5"/>
  <c r="AB66" i="5"/>
  <c r="AA66" i="5"/>
  <c r="X66" i="5"/>
  <c r="Z66" i="5"/>
  <c r="V66" i="5"/>
  <c r="U66" i="5"/>
  <c r="T66" i="5"/>
  <c r="S66" i="5"/>
  <c r="R66" i="5"/>
  <c r="P66" i="5"/>
  <c r="O66" i="5"/>
  <c r="N66" i="5"/>
  <c r="M66" i="5"/>
  <c r="K66" i="5"/>
  <c r="I66" i="5"/>
  <c r="J66" i="5"/>
  <c r="L66" i="5"/>
  <c r="F66" i="5"/>
  <c r="AK65" i="5"/>
  <c r="AJ65" i="5"/>
  <c r="AI65" i="5"/>
  <c r="AH65" i="5"/>
  <c r="AG65" i="5"/>
  <c r="AF65" i="5"/>
  <c r="Q66" i="5" l="1"/>
  <c r="AB65" i="5"/>
  <c r="AA65" i="5"/>
  <c r="Z65" i="5"/>
  <c r="Y65" i="5"/>
  <c r="AD65" i="5"/>
  <c r="X65" i="5"/>
  <c r="W65" i="5"/>
  <c r="AC65" i="5"/>
  <c r="V65" i="5"/>
  <c r="U65" i="5"/>
  <c r="T65" i="5"/>
  <c r="S65" i="5"/>
  <c r="R65" i="5"/>
  <c r="P65" i="5"/>
  <c r="O65" i="5"/>
  <c r="N65" i="5"/>
  <c r="M65" i="5"/>
  <c r="I65" i="5"/>
  <c r="K65" i="5"/>
  <c r="L65" i="5"/>
  <c r="J65" i="5"/>
  <c r="F65" i="5"/>
  <c r="AK64" i="5"/>
  <c r="AJ64" i="5"/>
  <c r="AI64" i="5"/>
  <c r="AH64" i="5"/>
  <c r="AG64" i="5"/>
  <c r="AF64" i="5"/>
  <c r="V64" i="5"/>
  <c r="U64" i="5"/>
  <c r="T64" i="5"/>
  <c r="S64" i="5"/>
  <c r="R64" i="5"/>
  <c r="Q65" i="5" l="1"/>
  <c r="P64" i="5"/>
  <c r="O64" i="5"/>
  <c r="N64" i="5"/>
  <c r="M64" i="5"/>
  <c r="L64" i="5"/>
  <c r="I64" i="5"/>
  <c r="K64" i="5"/>
  <c r="J64" i="5"/>
  <c r="F64" i="5"/>
  <c r="AK63" i="5"/>
  <c r="AJ63" i="5"/>
  <c r="AI63" i="5"/>
  <c r="AH63" i="5"/>
  <c r="AG63" i="5"/>
  <c r="AF63" i="5"/>
  <c r="V63" i="5"/>
  <c r="U63" i="5"/>
  <c r="T63" i="5"/>
  <c r="S63" i="5"/>
  <c r="R63" i="5"/>
  <c r="Q64" i="5" l="1"/>
  <c r="P63" i="5"/>
  <c r="O63" i="5"/>
  <c r="N63" i="5"/>
  <c r="M63" i="5"/>
  <c r="L63" i="5"/>
  <c r="K63" i="5"/>
  <c r="J63" i="5"/>
  <c r="I63" i="5"/>
  <c r="F63" i="5"/>
  <c r="AK62" i="5"/>
  <c r="AJ62" i="5"/>
  <c r="AI62" i="5"/>
  <c r="AH62" i="5"/>
  <c r="AG62" i="5"/>
  <c r="AF62" i="5"/>
  <c r="Q63" i="5" l="1"/>
  <c r="W62" i="5"/>
  <c r="AD62" i="5"/>
  <c r="AC62" i="5"/>
  <c r="AB62" i="5"/>
  <c r="Y62" i="5"/>
  <c r="AA62" i="5"/>
  <c r="Z62" i="5"/>
  <c r="X62" i="5"/>
  <c r="V62" i="5"/>
  <c r="U62" i="5"/>
  <c r="T62" i="5"/>
  <c r="S62" i="5"/>
  <c r="R62" i="5"/>
  <c r="P62" i="5"/>
  <c r="O62" i="5"/>
  <c r="N62" i="5"/>
  <c r="M62" i="5"/>
  <c r="L62" i="5"/>
  <c r="I62" i="5"/>
  <c r="K62" i="5"/>
  <c r="J62" i="5"/>
  <c r="F62" i="5"/>
  <c r="AK61" i="5"/>
  <c r="AJ61" i="5"/>
  <c r="AI61" i="5"/>
  <c r="AH61" i="5"/>
  <c r="AG61" i="5"/>
  <c r="AF61" i="5"/>
  <c r="Q62" i="5" l="1"/>
  <c r="AC61" i="5"/>
  <c r="AB61" i="5"/>
  <c r="AA61" i="5"/>
  <c r="Z61" i="5"/>
  <c r="Y61" i="5"/>
  <c r="X61" i="5"/>
  <c r="W61" i="5"/>
  <c r="AD61" i="5"/>
  <c r="V61" i="5"/>
  <c r="U61" i="5"/>
  <c r="T61" i="5"/>
  <c r="S61" i="5"/>
  <c r="R61" i="5"/>
  <c r="P61" i="5"/>
  <c r="O61" i="5"/>
  <c r="N61" i="5"/>
  <c r="M61" i="5"/>
  <c r="L61" i="5"/>
  <c r="I61" i="5"/>
  <c r="K61" i="5"/>
  <c r="J61" i="5"/>
  <c r="F61" i="5"/>
  <c r="AK60" i="5"/>
  <c r="AJ60" i="5"/>
  <c r="AI60" i="5"/>
  <c r="AH60" i="5"/>
  <c r="AG60" i="5"/>
  <c r="AF60" i="5"/>
  <c r="V60" i="5"/>
  <c r="U60" i="5"/>
  <c r="T60" i="5"/>
  <c r="S60" i="5"/>
  <c r="R60" i="5"/>
  <c r="Q61" i="5" l="1"/>
  <c r="P60" i="5"/>
  <c r="O60" i="5"/>
  <c r="N60" i="5"/>
  <c r="M60" i="5"/>
  <c r="I60" i="5"/>
  <c r="J60" i="5"/>
  <c r="L60" i="5"/>
  <c r="K60" i="5"/>
  <c r="F60" i="5"/>
  <c r="AK59" i="5"/>
  <c r="AJ59" i="5"/>
  <c r="AI59" i="5"/>
  <c r="AH59" i="5"/>
  <c r="AG59" i="5"/>
  <c r="AF59" i="5"/>
  <c r="Q60" i="5" l="1"/>
  <c r="AB59" i="5"/>
  <c r="AA59" i="5"/>
  <c r="Z59" i="5"/>
  <c r="Y59" i="5"/>
  <c r="AC59" i="5"/>
  <c r="X59" i="5"/>
  <c r="W59" i="5"/>
  <c r="AD59" i="5"/>
  <c r="V59" i="5"/>
  <c r="U59" i="5"/>
  <c r="T59" i="5"/>
  <c r="S59" i="5"/>
  <c r="R59" i="5"/>
  <c r="P59" i="5"/>
  <c r="O59" i="5"/>
  <c r="N59" i="5"/>
  <c r="M59" i="5"/>
  <c r="L59" i="5"/>
  <c r="I59" i="5"/>
  <c r="K59" i="5"/>
  <c r="J59" i="5"/>
  <c r="F59" i="5"/>
  <c r="AK58" i="5"/>
  <c r="AJ58" i="5"/>
  <c r="AI58" i="5"/>
  <c r="AH58" i="5"/>
  <c r="AG58" i="5"/>
  <c r="AF58" i="5"/>
  <c r="Q59" i="5" l="1"/>
  <c r="AB58" i="5"/>
  <c r="AA58" i="5"/>
  <c r="Z58" i="5"/>
  <c r="Y58" i="5"/>
  <c r="AD58" i="5"/>
  <c r="X58" i="5"/>
  <c r="W58" i="5"/>
  <c r="AC58" i="5"/>
  <c r="V58" i="5"/>
  <c r="U58" i="5"/>
  <c r="T58" i="5"/>
  <c r="S58" i="5"/>
  <c r="R58" i="5"/>
  <c r="P58" i="5"/>
  <c r="O58" i="5"/>
  <c r="N58" i="5"/>
  <c r="M58" i="5"/>
  <c r="I58" i="5"/>
  <c r="K58" i="5"/>
  <c r="L58" i="5"/>
  <c r="J58" i="5"/>
  <c r="F58" i="5"/>
  <c r="AK57" i="5"/>
  <c r="AJ57" i="5"/>
  <c r="AI57" i="5"/>
  <c r="AH57" i="5"/>
  <c r="AG57" i="5"/>
  <c r="AF57" i="5"/>
  <c r="Q58" i="5" l="1"/>
  <c r="W57" i="5"/>
  <c r="AD57" i="5"/>
  <c r="AC57" i="5"/>
  <c r="AA57" i="5"/>
  <c r="Z57" i="5"/>
  <c r="AB57" i="5"/>
  <c r="Y57" i="5"/>
  <c r="X57" i="5"/>
  <c r="V57" i="5"/>
  <c r="U57" i="5"/>
  <c r="T57" i="5"/>
  <c r="S57" i="5"/>
  <c r="R57" i="5"/>
  <c r="P57" i="5"/>
  <c r="O57" i="5"/>
  <c r="N57" i="5"/>
  <c r="M57" i="5"/>
  <c r="L57" i="5"/>
  <c r="I57" i="5"/>
  <c r="K57" i="5"/>
  <c r="J57" i="5"/>
  <c r="F57" i="5"/>
  <c r="AK56" i="5"/>
  <c r="AJ56" i="5"/>
  <c r="AI56" i="5"/>
  <c r="AH56" i="5"/>
  <c r="AG56" i="5"/>
  <c r="AF56" i="5"/>
  <c r="Q57" i="5" l="1"/>
  <c r="W56" i="5"/>
  <c r="AD56" i="5"/>
  <c r="AC56" i="5"/>
  <c r="AB56" i="5"/>
  <c r="Y56" i="5"/>
  <c r="AA56" i="5"/>
  <c r="Z56" i="5"/>
  <c r="X56" i="5"/>
  <c r="V56" i="5"/>
  <c r="U56" i="5"/>
  <c r="T56" i="5"/>
  <c r="S56" i="5"/>
  <c r="R56" i="5"/>
  <c r="P56" i="5"/>
  <c r="O56" i="5"/>
  <c r="N56" i="5"/>
  <c r="M56" i="5"/>
  <c r="L56" i="5"/>
  <c r="I56" i="5"/>
  <c r="K56" i="5"/>
  <c r="J56" i="5"/>
  <c r="F56" i="5"/>
  <c r="Q56" i="5" l="1"/>
  <c r="M55" i="5"/>
  <c r="S55" i="5"/>
  <c r="AF54" i="5"/>
  <c r="AH55" i="5"/>
  <c r="V54" i="5"/>
  <c r="AG55" i="5"/>
  <c r="F55" i="5"/>
  <c r="U54" i="5"/>
  <c r="AF55" i="5"/>
  <c r="AK54" i="5"/>
  <c r="AI55" i="5"/>
  <c r="T54" i="5"/>
  <c r="V55" i="5"/>
  <c r="AJ54" i="5"/>
  <c r="S54" i="5"/>
  <c r="U55" i="5"/>
  <c r="AI54" i="5"/>
  <c r="R54" i="5"/>
  <c r="AK55" i="5"/>
  <c r="T55" i="5"/>
  <c r="AH54" i="5"/>
  <c r="AJ55" i="5"/>
  <c r="AG54" i="5"/>
  <c r="R55" i="5"/>
  <c r="AK53" i="5"/>
  <c r="AJ53" i="5"/>
  <c r="AI53" i="5"/>
  <c r="AH53" i="5"/>
  <c r="AG53" i="5"/>
  <c r="AF53" i="5"/>
  <c r="V53" i="5"/>
  <c r="U53" i="5"/>
  <c r="T53" i="5"/>
  <c r="S53" i="5"/>
  <c r="R53" i="5"/>
  <c r="P53" i="5"/>
  <c r="O53" i="5"/>
  <c r="N53" i="5"/>
  <c r="M53" i="5"/>
  <c r="L53" i="5"/>
  <c r="K53" i="5"/>
  <c r="I53" i="5"/>
  <c r="J53" i="5"/>
  <c r="F53" i="5"/>
  <c r="AK52" i="5"/>
  <c r="AJ52" i="5"/>
  <c r="AI52" i="5"/>
  <c r="AH52" i="5"/>
  <c r="AG52" i="5"/>
  <c r="AF52" i="5"/>
  <c r="V52" i="5"/>
  <c r="U52" i="5"/>
  <c r="T52" i="5"/>
  <c r="S52" i="5"/>
  <c r="R52" i="5"/>
  <c r="Q53" i="5" l="1"/>
  <c r="P52" i="5"/>
  <c r="O52" i="5"/>
  <c r="N52" i="5"/>
  <c r="M52" i="5"/>
  <c r="L52" i="5"/>
  <c r="K52" i="5"/>
  <c r="I52" i="5"/>
  <c r="J52" i="5"/>
  <c r="F52" i="5"/>
  <c r="AK51" i="5"/>
  <c r="AJ51" i="5"/>
  <c r="AI51" i="5"/>
  <c r="AH51" i="5"/>
  <c r="AG51" i="5"/>
  <c r="AF51" i="5"/>
  <c r="V51" i="5"/>
  <c r="U51" i="5"/>
  <c r="T51" i="5"/>
  <c r="S51" i="5"/>
  <c r="R51" i="5"/>
  <c r="Q52" i="5" l="1"/>
  <c r="P51" i="5"/>
  <c r="O51" i="5"/>
  <c r="N51" i="5"/>
  <c r="M51" i="5"/>
  <c r="L51" i="5"/>
  <c r="K51" i="5"/>
  <c r="I51" i="5"/>
  <c r="J51" i="5"/>
  <c r="F51" i="5"/>
  <c r="AK50" i="5"/>
  <c r="AJ50" i="5"/>
  <c r="AI50" i="5"/>
  <c r="AH50" i="5"/>
  <c r="AG50" i="5"/>
  <c r="AF50" i="5"/>
  <c r="Q51" i="5" l="1"/>
  <c r="W50" i="5"/>
  <c r="AD50" i="5"/>
  <c r="X50" i="5"/>
  <c r="AC50" i="5"/>
  <c r="AB50" i="5"/>
  <c r="Y50" i="5"/>
  <c r="AA50" i="5"/>
  <c r="Z50" i="5"/>
  <c r="V50" i="5"/>
  <c r="U50" i="5"/>
  <c r="T50" i="5"/>
  <c r="S50" i="5"/>
  <c r="R50" i="5"/>
  <c r="P50" i="5"/>
  <c r="O50" i="5"/>
  <c r="N50" i="5"/>
  <c r="M50" i="5"/>
  <c r="J50" i="5"/>
  <c r="I50" i="5"/>
  <c r="L50" i="5"/>
  <c r="K50" i="5"/>
  <c r="F50" i="5"/>
  <c r="AK49" i="5"/>
  <c r="AJ49" i="5"/>
  <c r="AI49" i="5"/>
  <c r="AH49" i="5"/>
  <c r="AG49" i="5"/>
  <c r="AF49" i="5"/>
  <c r="Q50" i="5" l="1"/>
  <c r="AB49" i="5"/>
  <c r="AA49" i="5"/>
  <c r="Z49" i="5"/>
  <c r="Y49" i="5"/>
  <c r="AC49" i="5"/>
  <c r="X49" i="5"/>
  <c r="W49" i="5"/>
  <c r="AD49" i="5"/>
  <c r="V49" i="5"/>
  <c r="U49" i="5"/>
  <c r="T49" i="5"/>
  <c r="S49" i="5"/>
  <c r="R49" i="5"/>
  <c r="P49" i="5"/>
  <c r="O49" i="5"/>
  <c r="N49" i="5"/>
  <c r="M49" i="5"/>
  <c r="I49" i="5"/>
  <c r="K49" i="5"/>
  <c r="L49" i="5"/>
  <c r="J49" i="5"/>
  <c r="F49" i="5"/>
  <c r="AK48" i="5"/>
  <c r="AJ48" i="5"/>
  <c r="AI48" i="5"/>
  <c r="AH48" i="5"/>
  <c r="AG48" i="5"/>
  <c r="AF48" i="5"/>
  <c r="Q49" i="5" l="1"/>
  <c r="AC48" i="5"/>
  <c r="AB48" i="5"/>
  <c r="Z48" i="5"/>
  <c r="AA48" i="5"/>
  <c r="Y48" i="5"/>
  <c r="X48" i="5"/>
  <c r="W48" i="5"/>
  <c r="AD48" i="5"/>
  <c r="V48" i="5"/>
  <c r="U48" i="5"/>
  <c r="T48" i="5"/>
  <c r="S48" i="5"/>
  <c r="R48" i="5"/>
  <c r="P48" i="5"/>
  <c r="O48" i="5"/>
  <c r="N48" i="5"/>
  <c r="M48" i="5"/>
  <c r="K48" i="5"/>
  <c r="I48" i="5"/>
  <c r="L48" i="5"/>
  <c r="J48" i="5"/>
  <c r="F48" i="5"/>
  <c r="Q48" i="5" l="1"/>
  <c r="M47" i="5"/>
  <c r="U47" i="5"/>
  <c r="AI46" i="5"/>
  <c r="R46" i="5"/>
  <c r="AK46" i="5"/>
  <c r="AK47" i="5"/>
  <c r="T47" i="5"/>
  <c r="AH46" i="5"/>
  <c r="F47" i="5"/>
  <c r="V47" i="5"/>
  <c r="AJ47" i="5"/>
  <c r="S47" i="5"/>
  <c r="AG46" i="5"/>
  <c r="V46" i="5"/>
  <c r="T46" i="5"/>
  <c r="AI47" i="5"/>
  <c r="R47" i="5"/>
  <c r="AF46" i="5"/>
  <c r="U46" i="5"/>
  <c r="AH47" i="5"/>
  <c r="AG47" i="5"/>
  <c r="S46" i="5"/>
  <c r="AF47" i="5"/>
  <c r="AJ46" i="5"/>
  <c r="AK45" i="5"/>
  <c r="AJ45" i="5"/>
  <c r="AI45" i="5"/>
  <c r="AH45" i="5"/>
  <c r="AG45" i="5"/>
  <c r="AF45" i="5"/>
  <c r="V45" i="5"/>
  <c r="U45" i="5"/>
  <c r="T45" i="5"/>
  <c r="S45" i="5"/>
  <c r="R45" i="5"/>
  <c r="P45" i="5"/>
  <c r="O45" i="5"/>
  <c r="N45" i="5"/>
  <c r="M45" i="5"/>
  <c r="L45" i="5"/>
  <c r="J45" i="5"/>
  <c r="K45" i="5"/>
  <c r="I45" i="5"/>
  <c r="F45" i="5"/>
  <c r="AK44" i="5"/>
  <c r="AJ44" i="5"/>
  <c r="AI44" i="5"/>
  <c r="AH44" i="5"/>
  <c r="AG44" i="5"/>
  <c r="AF44" i="5"/>
  <c r="V44" i="5"/>
  <c r="U44" i="5"/>
  <c r="T44" i="5"/>
  <c r="S44" i="5"/>
  <c r="R44" i="5"/>
  <c r="Q45" i="5" l="1"/>
  <c r="P44" i="5"/>
  <c r="O44" i="5"/>
  <c r="N44" i="5"/>
  <c r="M44" i="5"/>
  <c r="L44" i="5"/>
  <c r="K44" i="5"/>
  <c r="J44" i="5"/>
  <c r="I44" i="5"/>
  <c r="F44" i="5"/>
  <c r="AK43" i="5"/>
  <c r="AJ43" i="5"/>
  <c r="AI43" i="5"/>
  <c r="AH43" i="5"/>
  <c r="AG43" i="5"/>
  <c r="AF43" i="5"/>
  <c r="V43" i="5"/>
  <c r="U43" i="5"/>
  <c r="T43" i="5"/>
  <c r="S43" i="5"/>
  <c r="R43" i="5"/>
  <c r="Q44" i="5" l="1"/>
  <c r="P43" i="5"/>
  <c r="O43" i="5"/>
  <c r="N43" i="5"/>
  <c r="M43" i="5"/>
  <c r="I43" i="5"/>
  <c r="K43" i="5"/>
  <c r="L43" i="5"/>
  <c r="J43" i="5"/>
  <c r="F43" i="5"/>
  <c r="AK42" i="5"/>
  <c r="AJ42" i="5"/>
  <c r="AI42" i="5"/>
  <c r="AH42" i="5"/>
  <c r="AG42" i="5"/>
  <c r="AF42" i="5"/>
  <c r="Q43" i="5" l="1"/>
  <c r="AC42" i="5"/>
  <c r="AB42" i="5"/>
  <c r="X42" i="5"/>
  <c r="W42" i="5"/>
  <c r="AA42" i="5"/>
  <c r="Z42" i="5"/>
  <c r="Y42" i="5"/>
  <c r="AD42" i="5"/>
  <c r="V42" i="5"/>
  <c r="U42" i="5"/>
  <c r="T42" i="5"/>
  <c r="S42" i="5"/>
  <c r="R42" i="5"/>
  <c r="P42" i="5"/>
  <c r="O42" i="5"/>
  <c r="N42" i="5"/>
  <c r="M42" i="5"/>
  <c r="J42" i="5"/>
  <c r="L42" i="5"/>
  <c r="K42" i="5"/>
  <c r="I42" i="5"/>
  <c r="H42" i="5"/>
  <c r="F42" i="5"/>
  <c r="Q42" i="5" l="1"/>
  <c r="M41" i="5"/>
  <c r="U41" i="5"/>
  <c r="AH40" i="5"/>
  <c r="AK41" i="5"/>
  <c r="T41" i="5"/>
  <c r="AG40" i="5"/>
  <c r="AJ41" i="5"/>
  <c r="AF40" i="5"/>
  <c r="AI41" i="5"/>
  <c r="R41" i="5"/>
  <c r="V40" i="5"/>
  <c r="AG41" i="5"/>
  <c r="T40" i="5"/>
  <c r="S40" i="5"/>
  <c r="AH41" i="5"/>
  <c r="U40" i="5"/>
  <c r="AK40" i="5"/>
  <c r="AF41" i="5"/>
  <c r="V41" i="5"/>
  <c r="AI40" i="5"/>
  <c r="R40" i="5"/>
  <c r="S41" i="5"/>
  <c r="AJ40" i="5"/>
  <c r="AK39" i="5"/>
  <c r="AJ39" i="5"/>
  <c r="AI39" i="5"/>
  <c r="AH39" i="5"/>
  <c r="AG39" i="5"/>
  <c r="AF39" i="5"/>
  <c r="V39" i="5"/>
  <c r="U39" i="5"/>
  <c r="T39" i="5"/>
  <c r="S39" i="5"/>
  <c r="R39" i="5"/>
  <c r="P39" i="5"/>
  <c r="O39" i="5"/>
  <c r="N39" i="5"/>
  <c r="M39" i="5"/>
  <c r="K39" i="5"/>
  <c r="J39" i="5"/>
  <c r="I39" i="5"/>
  <c r="L39" i="5"/>
  <c r="F39" i="5"/>
  <c r="AK38" i="5"/>
  <c r="AJ38" i="5"/>
  <c r="AI38" i="5"/>
  <c r="AH38" i="5"/>
  <c r="AG38" i="5"/>
  <c r="AF38" i="5"/>
  <c r="Q39" i="5" l="1"/>
  <c r="W38" i="5"/>
  <c r="AD38" i="5"/>
  <c r="AC38" i="5"/>
  <c r="AB38" i="5"/>
  <c r="AA38" i="5"/>
  <c r="Z38" i="5"/>
  <c r="Y38" i="5"/>
  <c r="X38" i="5"/>
  <c r="V38" i="5"/>
  <c r="U38" i="5"/>
  <c r="T38" i="5"/>
  <c r="S38" i="5"/>
  <c r="R38" i="5"/>
  <c r="P38" i="5"/>
  <c r="O38" i="5"/>
  <c r="N38" i="5"/>
  <c r="M38" i="5"/>
  <c r="L38" i="5"/>
  <c r="I38" i="5"/>
  <c r="K38" i="5"/>
  <c r="J38" i="5"/>
  <c r="H38" i="5"/>
  <c r="F38" i="5"/>
  <c r="AK37" i="5"/>
  <c r="AJ37" i="5"/>
  <c r="AI37" i="5"/>
  <c r="AH37" i="5"/>
  <c r="AG37" i="5"/>
  <c r="AF37" i="5"/>
  <c r="V37" i="5"/>
  <c r="U37" i="5"/>
  <c r="T37" i="5"/>
  <c r="S37" i="5"/>
  <c r="R37" i="5"/>
  <c r="Q38" i="5" l="1"/>
  <c r="P37" i="5"/>
  <c r="O37" i="5"/>
  <c r="N37" i="5"/>
  <c r="M37" i="5"/>
  <c r="K37" i="5"/>
  <c r="L37" i="5"/>
  <c r="J37" i="5"/>
  <c r="I37" i="5"/>
  <c r="F37" i="5"/>
  <c r="AK36" i="5"/>
  <c r="AJ36" i="5"/>
  <c r="AI36" i="5"/>
  <c r="AH36" i="5"/>
  <c r="AG36" i="5"/>
  <c r="AF36" i="5"/>
  <c r="Q37" i="5" l="1"/>
  <c r="W36" i="5"/>
  <c r="AD36" i="5"/>
  <c r="AC36" i="5"/>
  <c r="AA36" i="5"/>
  <c r="Z36" i="5"/>
  <c r="AB36" i="5"/>
  <c r="Y36" i="5"/>
  <c r="X36" i="5"/>
  <c r="V36" i="5"/>
  <c r="U36" i="5"/>
  <c r="T36" i="5"/>
  <c r="S36" i="5"/>
  <c r="R36" i="5"/>
  <c r="P36" i="5"/>
  <c r="O36" i="5"/>
  <c r="N36" i="5"/>
  <c r="M36" i="5"/>
  <c r="L36" i="5"/>
  <c r="I36" i="5"/>
  <c r="K36" i="5"/>
  <c r="J36" i="5"/>
  <c r="H36" i="5"/>
  <c r="F36" i="5"/>
  <c r="AK35" i="5"/>
  <c r="AJ35" i="5"/>
  <c r="AI35" i="5"/>
  <c r="AH35" i="5"/>
  <c r="AG35" i="5"/>
  <c r="AF35" i="5"/>
  <c r="Q36" i="5" l="1"/>
  <c r="W35" i="5"/>
  <c r="AD35" i="5"/>
  <c r="AC35" i="5"/>
  <c r="AB35" i="5"/>
  <c r="AA35" i="5"/>
  <c r="Z35" i="5"/>
  <c r="X35" i="5"/>
  <c r="Y35" i="5"/>
  <c r="V35" i="5"/>
  <c r="U35" i="5"/>
  <c r="T35" i="5"/>
  <c r="S35" i="5"/>
  <c r="R35" i="5"/>
  <c r="P35" i="5"/>
  <c r="O35" i="5"/>
  <c r="N35" i="5"/>
  <c r="M35" i="5"/>
  <c r="L35" i="5"/>
  <c r="J35" i="5"/>
  <c r="K35" i="5"/>
  <c r="I35" i="5"/>
  <c r="H35" i="5"/>
  <c r="F35" i="5"/>
  <c r="AK34" i="5"/>
  <c r="AJ34" i="5"/>
  <c r="AI34" i="5"/>
  <c r="AH34" i="5"/>
  <c r="AG34" i="5"/>
  <c r="AF34" i="5"/>
  <c r="Q35" i="5" l="1"/>
  <c r="W34" i="5"/>
  <c r="AD34" i="5"/>
  <c r="AB34" i="5"/>
  <c r="AA34" i="5"/>
  <c r="Z34" i="5"/>
  <c r="AC34" i="5"/>
  <c r="Y34" i="5"/>
  <c r="X34" i="5"/>
  <c r="V34" i="5"/>
  <c r="U34" i="5"/>
  <c r="T34" i="5"/>
  <c r="S34" i="5"/>
  <c r="R34" i="5"/>
  <c r="P34" i="5"/>
  <c r="O34" i="5"/>
  <c r="N34" i="5"/>
  <c r="M34" i="5"/>
  <c r="L34" i="5"/>
  <c r="I34" i="5"/>
  <c r="K34" i="5"/>
  <c r="J34" i="5"/>
  <c r="H34" i="5"/>
  <c r="F34" i="5"/>
  <c r="AK33" i="5"/>
  <c r="AJ33" i="5"/>
  <c r="AI33" i="5"/>
  <c r="AH33" i="5"/>
  <c r="AG33" i="5"/>
  <c r="AF33" i="5"/>
  <c r="V33" i="5"/>
  <c r="U33" i="5"/>
  <c r="T33" i="5"/>
  <c r="S33" i="5"/>
  <c r="R33" i="5"/>
  <c r="Q34" i="5" l="1"/>
  <c r="P33" i="5"/>
  <c r="O33" i="5"/>
  <c r="N33" i="5"/>
  <c r="M33" i="5"/>
  <c r="I33" i="5"/>
  <c r="J33" i="5"/>
  <c r="L33" i="5"/>
  <c r="K33" i="5"/>
  <c r="H33" i="5"/>
  <c r="F33" i="5"/>
  <c r="AK32" i="5"/>
  <c r="AJ32" i="5"/>
  <c r="AI32" i="5"/>
  <c r="AH32" i="5"/>
  <c r="AG32" i="5"/>
  <c r="AF32" i="5"/>
  <c r="Q33" i="5" l="1"/>
  <c r="W32" i="5"/>
  <c r="AA32" i="5"/>
  <c r="AD32" i="5"/>
  <c r="Y32" i="5"/>
  <c r="AC32" i="5"/>
  <c r="Z32" i="5"/>
  <c r="AB32" i="5"/>
  <c r="X32" i="5"/>
  <c r="V32" i="5"/>
  <c r="U32" i="5"/>
  <c r="T32" i="5"/>
  <c r="S32" i="5"/>
  <c r="R32" i="5"/>
  <c r="P32" i="5"/>
  <c r="O32" i="5"/>
  <c r="N32" i="5"/>
  <c r="M32" i="5"/>
  <c r="K32" i="5"/>
  <c r="J32" i="5"/>
  <c r="I32" i="5"/>
  <c r="L32" i="5"/>
  <c r="H32" i="5"/>
  <c r="F32" i="5"/>
  <c r="AK31" i="5"/>
  <c r="AJ31" i="5"/>
  <c r="AI31" i="5"/>
  <c r="AH31" i="5"/>
  <c r="AG31" i="5"/>
  <c r="AF31" i="5"/>
  <c r="Q32" i="5" l="1"/>
  <c r="W31" i="5"/>
  <c r="Z31" i="5"/>
  <c r="X31" i="5"/>
  <c r="AD31" i="5"/>
  <c r="Y31" i="5"/>
  <c r="AC31" i="5"/>
  <c r="AA31" i="5"/>
  <c r="AB31" i="5"/>
  <c r="V31" i="5"/>
  <c r="U31" i="5"/>
  <c r="T31" i="5"/>
  <c r="S31" i="5"/>
  <c r="R31" i="5"/>
  <c r="P31" i="5"/>
  <c r="O31" i="5"/>
  <c r="N31" i="5"/>
  <c r="M31" i="5"/>
  <c r="J31" i="5"/>
  <c r="I31" i="5"/>
  <c r="L31" i="5"/>
  <c r="K31" i="5"/>
  <c r="H31" i="5"/>
  <c r="F31" i="5"/>
  <c r="AK30" i="5"/>
  <c r="AJ30" i="5"/>
  <c r="AI30" i="5"/>
  <c r="AH30" i="5"/>
  <c r="AG30" i="5"/>
  <c r="AF30" i="5"/>
  <c r="Q31" i="5" l="1"/>
  <c r="W30" i="5"/>
  <c r="AD30" i="5"/>
  <c r="Y30" i="5"/>
  <c r="AC30" i="5"/>
  <c r="AB30" i="5"/>
  <c r="X30" i="5"/>
  <c r="AA30" i="5"/>
  <c r="Z30" i="5"/>
  <c r="V30" i="5"/>
  <c r="U30" i="5"/>
  <c r="T30" i="5"/>
  <c r="S30" i="5"/>
  <c r="R30" i="5"/>
  <c r="P30" i="5"/>
  <c r="O30" i="5"/>
  <c r="N30" i="5"/>
  <c r="M30" i="5"/>
  <c r="J30" i="5"/>
  <c r="I30" i="5"/>
  <c r="L30" i="5"/>
  <c r="K30" i="5"/>
  <c r="H30" i="5"/>
  <c r="F30" i="5"/>
  <c r="AK29" i="5"/>
  <c r="AJ29" i="5"/>
  <c r="AI29" i="5"/>
  <c r="AH29" i="5"/>
  <c r="AG29" i="5"/>
  <c r="AF29" i="5"/>
  <c r="Q30" i="5" l="1"/>
  <c r="AD29" i="5"/>
  <c r="AC29" i="5"/>
  <c r="W29" i="5"/>
  <c r="AB29" i="5"/>
  <c r="Z29" i="5"/>
  <c r="AA29" i="5"/>
  <c r="Y29" i="5"/>
  <c r="X29" i="5"/>
  <c r="V29" i="5"/>
  <c r="U29" i="5"/>
  <c r="T29" i="5"/>
  <c r="S29" i="5"/>
  <c r="R29" i="5"/>
  <c r="P29" i="5"/>
  <c r="O29" i="5"/>
  <c r="N29" i="5"/>
  <c r="M29" i="5"/>
  <c r="L29" i="5"/>
  <c r="I29" i="5"/>
  <c r="J29" i="5"/>
  <c r="K29" i="5"/>
  <c r="H29" i="5"/>
  <c r="F29" i="5"/>
  <c r="Q29" i="5" l="1"/>
  <c r="M28" i="5"/>
  <c r="U28" i="5"/>
  <c r="AK28" i="5"/>
  <c r="T28" i="5"/>
  <c r="AG27" i="5"/>
  <c r="AJ28" i="5"/>
  <c r="S28" i="5"/>
  <c r="AF27" i="5"/>
  <c r="R28" i="5"/>
  <c r="V27" i="5"/>
  <c r="AI28" i="5"/>
  <c r="U27" i="5"/>
  <c r="S27" i="5"/>
  <c r="AH27" i="5"/>
  <c r="AH28" i="5"/>
  <c r="T27" i="5"/>
  <c r="R27" i="5"/>
  <c r="AG28" i="5"/>
  <c r="AK27" i="5"/>
  <c r="AI27" i="5"/>
  <c r="AF28" i="5"/>
  <c r="AJ27" i="5"/>
  <c r="V28" i="5"/>
  <c r="AK26" i="5"/>
  <c r="AJ26" i="5"/>
  <c r="AI26" i="5"/>
  <c r="AH26" i="5"/>
  <c r="AG26" i="5"/>
  <c r="AF26" i="5"/>
  <c r="V26" i="5"/>
  <c r="U26" i="5"/>
  <c r="T26" i="5"/>
  <c r="S26" i="5"/>
  <c r="R26" i="5"/>
  <c r="P26" i="5"/>
  <c r="O26" i="5"/>
  <c r="N26" i="5"/>
  <c r="M26" i="5"/>
  <c r="L26" i="5"/>
  <c r="J26" i="5"/>
  <c r="I26" i="5"/>
  <c r="K26" i="5"/>
  <c r="F26" i="5"/>
  <c r="AK25" i="5"/>
  <c r="AJ25" i="5"/>
  <c r="AI25" i="5"/>
  <c r="AH25" i="5"/>
  <c r="AG25" i="5"/>
  <c r="AF25" i="5"/>
  <c r="V25" i="5"/>
  <c r="U25" i="5"/>
  <c r="T25" i="5"/>
  <c r="S25" i="5"/>
  <c r="R25" i="5"/>
  <c r="Q26" i="5" l="1"/>
  <c r="P25" i="5"/>
  <c r="O25" i="5"/>
  <c r="N25" i="5"/>
  <c r="M25" i="5"/>
  <c r="L25" i="5"/>
  <c r="J25" i="5"/>
  <c r="K25" i="5"/>
  <c r="I25" i="5"/>
  <c r="F25" i="5"/>
  <c r="AK24" i="5"/>
  <c r="AJ24" i="5"/>
  <c r="AI24" i="5"/>
  <c r="AH24" i="5"/>
  <c r="AG24" i="5"/>
  <c r="AF24" i="5"/>
  <c r="V24" i="5"/>
  <c r="U24" i="5"/>
  <c r="T24" i="5"/>
  <c r="S24" i="5"/>
  <c r="R24" i="5"/>
  <c r="Q25" i="5" l="1"/>
  <c r="P24" i="5"/>
  <c r="O24" i="5"/>
  <c r="N24" i="5"/>
  <c r="M24" i="5"/>
  <c r="L24" i="5"/>
  <c r="I24" i="5"/>
  <c r="K24" i="5"/>
  <c r="J24" i="5"/>
  <c r="F24" i="5"/>
  <c r="AK23" i="5"/>
  <c r="AJ23" i="5"/>
  <c r="AI23" i="5"/>
  <c r="AH23" i="5"/>
  <c r="AG23" i="5"/>
  <c r="AF23" i="5"/>
  <c r="V23" i="5"/>
  <c r="U23" i="5"/>
  <c r="T23" i="5"/>
  <c r="S23" i="5"/>
  <c r="R23" i="5"/>
  <c r="Q24" i="5" l="1"/>
  <c r="P23" i="5"/>
  <c r="O23" i="5"/>
  <c r="N23" i="5"/>
  <c r="M23" i="5"/>
  <c r="J23" i="5"/>
  <c r="I23" i="5"/>
  <c r="L23" i="5"/>
  <c r="K23" i="5"/>
  <c r="F23" i="5"/>
  <c r="AK22" i="5"/>
  <c r="AJ22" i="5"/>
  <c r="AI22" i="5"/>
  <c r="AH22" i="5"/>
  <c r="AG22" i="5"/>
  <c r="AF22" i="5"/>
  <c r="V22" i="5"/>
  <c r="U22" i="5"/>
  <c r="T22" i="5"/>
  <c r="S22" i="5"/>
  <c r="R22" i="5"/>
  <c r="Q23" i="5" l="1"/>
  <c r="P22" i="5"/>
  <c r="O22" i="5"/>
  <c r="N22" i="5"/>
  <c r="M22" i="5"/>
  <c r="L22" i="5"/>
  <c r="I22" i="5"/>
  <c r="K22" i="5"/>
  <c r="J22" i="5"/>
  <c r="F22" i="5"/>
  <c r="AK21" i="5"/>
  <c r="AJ21" i="5"/>
  <c r="AI21" i="5"/>
  <c r="AH21" i="5"/>
  <c r="AG21" i="5"/>
  <c r="AF21" i="5"/>
  <c r="V21" i="5"/>
  <c r="U21" i="5"/>
  <c r="T21" i="5"/>
  <c r="S21" i="5"/>
  <c r="R21" i="5"/>
  <c r="Q22" i="5" l="1"/>
  <c r="P21" i="5"/>
  <c r="O21" i="5"/>
  <c r="N21" i="5"/>
  <c r="M21" i="5"/>
  <c r="J21" i="5"/>
  <c r="I21" i="5"/>
  <c r="L21" i="5"/>
  <c r="K21" i="5"/>
  <c r="F21" i="5"/>
  <c r="AK20" i="5"/>
  <c r="AJ20" i="5"/>
  <c r="AI20" i="5"/>
  <c r="AH20" i="5"/>
  <c r="AG20" i="5"/>
  <c r="AF20" i="5"/>
  <c r="V20" i="5"/>
  <c r="U20" i="5"/>
  <c r="T20" i="5"/>
  <c r="S20" i="5"/>
  <c r="R20" i="5"/>
  <c r="Q21" i="5" l="1"/>
  <c r="P20" i="5"/>
  <c r="O20" i="5"/>
  <c r="N20" i="5"/>
  <c r="M20" i="5"/>
  <c r="K20" i="5"/>
  <c r="I20" i="5"/>
  <c r="L20" i="5"/>
  <c r="J20" i="5"/>
  <c r="F20" i="5"/>
  <c r="AK19" i="5"/>
  <c r="AJ19" i="5"/>
  <c r="AI19" i="5"/>
  <c r="AH19" i="5"/>
  <c r="AG19" i="5"/>
  <c r="AF19" i="5"/>
  <c r="V19" i="5"/>
  <c r="U19" i="5"/>
  <c r="T19" i="5"/>
  <c r="S19" i="5"/>
  <c r="R19" i="5"/>
  <c r="Q20" i="5" l="1"/>
  <c r="P19" i="5"/>
  <c r="O19" i="5"/>
  <c r="N19" i="5"/>
  <c r="M19" i="5"/>
  <c r="J19" i="5"/>
  <c r="I19" i="5"/>
  <c r="K19" i="5"/>
  <c r="L19" i="5"/>
  <c r="F19" i="5"/>
  <c r="AK18" i="5"/>
  <c r="AJ18" i="5"/>
  <c r="AI18" i="5"/>
  <c r="AH18" i="5"/>
  <c r="AG18" i="5"/>
  <c r="AF18" i="5"/>
  <c r="V18" i="5"/>
  <c r="U18" i="5"/>
  <c r="T18" i="5"/>
  <c r="S18" i="5"/>
  <c r="R18" i="5"/>
  <c r="Q19" i="5" l="1"/>
  <c r="P18" i="5"/>
  <c r="O18" i="5"/>
  <c r="N18" i="5"/>
  <c r="M18" i="5"/>
  <c r="J18" i="5"/>
  <c r="I18" i="5"/>
  <c r="K18" i="5"/>
  <c r="L18" i="5"/>
  <c r="F18" i="5"/>
  <c r="AK17" i="5"/>
  <c r="AJ17" i="5"/>
  <c r="AI17" i="5"/>
  <c r="AH17" i="5"/>
  <c r="AG17" i="5"/>
  <c r="AF17" i="5"/>
  <c r="V17" i="5"/>
  <c r="U17" i="5"/>
  <c r="T17" i="5"/>
  <c r="S17" i="5"/>
  <c r="R17" i="5"/>
  <c r="Q18" i="5" l="1"/>
  <c r="P17" i="5"/>
  <c r="O17" i="5"/>
  <c r="N17" i="5"/>
  <c r="M17" i="5"/>
  <c r="L17" i="5"/>
  <c r="J17" i="5"/>
  <c r="K17" i="5"/>
  <c r="I17" i="5"/>
  <c r="F17" i="5"/>
  <c r="AK16" i="5"/>
  <c r="AJ16" i="5"/>
  <c r="AI16" i="5"/>
  <c r="AH16" i="5"/>
  <c r="AG16" i="5"/>
  <c r="AF16" i="5"/>
  <c r="V16" i="5"/>
  <c r="U16" i="5"/>
  <c r="T16" i="5"/>
  <c r="S16" i="5"/>
  <c r="R16" i="5"/>
  <c r="Q17" i="5" l="1"/>
  <c r="P16" i="5"/>
  <c r="O16" i="5"/>
  <c r="N16" i="5"/>
  <c r="M16" i="5"/>
  <c r="L16" i="5"/>
  <c r="K16" i="5"/>
  <c r="J16" i="5"/>
  <c r="I16" i="5"/>
  <c r="H16" i="5"/>
  <c r="F16" i="5"/>
  <c r="AK15" i="5"/>
  <c r="AJ15" i="5"/>
  <c r="AI15" i="5"/>
  <c r="AH15" i="5"/>
  <c r="AG15" i="5"/>
  <c r="AF15" i="5"/>
  <c r="Q16" i="5" l="1"/>
  <c r="W15" i="5"/>
  <c r="AC15" i="5"/>
  <c r="AB15" i="5"/>
  <c r="AA15" i="5"/>
  <c r="X15" i="5"/>
  <c r="AD15" i="5"/>
  <c r="Z15" i="5"/>
  <c r="Y15" i="5"/>
  <c r="V15" i="5"/>
  <c r="U15" i="5"/>
  <c r="T15" i="5"/>
  <c r="S15" i="5"/>
  <c r="R15" i="5"/>
  <c r="P15" i="5"/>
  <c r="O15" i="5"/>
  <c r="N15" i="5"/>
  <c r="M15" i="5"/>
  <c r="J15" i="5"/>
  <c r="I15" i="5"/>
  <c r="L15" i="5"/>
  <c r="K15" i="5"/>
  <c r="H15" i="5"/>
  <c r="F15" i="5"/>
  <c r="AK14" i="5"/>
  <c r="AJ14" i="5"/>
  <c r="AI14" i="5"/>
  <c r="AH14" i="5"/>
  <c r="AG14" i="5"/>
  <c r="AF14" i="5"/>
  <c r="Q15" i="5" l="1"/>
  <c r="AB14" i="5"/>
  <c r="AA14" i="5"/>
  <c r="Z14" i="5"/>
  <c r="Y14" i="5"/>
  <c r="W14" i="5"/>
  <c r="AD14" i="5"/>
  <c r="X14" i="5"/>
  <c r="AC14" i="5"/>
  <c r="V14" i="5"/>
  <c r="U14" i="5"/>
  <c r="T14" i="5"/>
  <c r="S14" i="5"/>
  <c r="R14" i="5"/>
  <c r="P14" i="5"/>
  <c r="O14" i="5"/>
  <c r="N14" i="5"/>
  <c r="M14" i="5"/>
  <c r="I14" i="5"/>
  <c r="K14" i="5"/>
  <c r="L14" i="5"/>
  <c r="J14" i="5"/>
  <c r="H14" i="5"/>
  <c r="F14" i="5"/>
  <c r="AK13" i="5"/>
  <c r="AJ13" i="5"/>
  <c r="AI13" i="5"/>
  <c r="AH13" i="5"/>
  <c r="AG13" i="5"/>
  <c r="AF13" i="5"/>
  <c r="Q14" i="5" l="1"/>
  <c r="AC13" i="5"/>
  <c r="AD13" i="5"/>
  <c r="AB13" i="5"/>
  <c r="Z13" i="5"/>
  <c r="Y13" i="5"/>
  <c r="AA13" i="5"/>
  <c r="W13" i="5"/>
  <c r="X13" i="5"/>
  <c r="V13" i="5"/>
  <c r="U13" i="5"/>
  <c r="T13" i="5"/>
  <c r="S13" i="5"/>
  <c r="R13" i="5"/>
  <c r="P13" i="5"/>
  <c r="O13" i="5"/>
  <c r="N13" i="5"/>
  <c r="M13" i="5"/>
  <c r="I13" i="5"/>
  <c r="K13" i="5"/>
  <c r="L13" i="5"/>
  <c r="J13" i="5"/>
  <c r="H13" i="5"/>
  <c r="F13" i="5"/>
  <c r="AK12" i="5"/>
  <c r="AJ12" i="5"/>
  <c r="AI12" i="5"/>
  <c r="AH12" i="5"/>
  <c r="AG12" i="5"/>
  <c r="AF12" i="5"/>
  <c r="Q13" i="5" l="1"/>
  <c r="W12" i="5"/>
  <c r="X12" i="5"/>
  <c r="AD12" i="5"/>
  <c r="AC12" i="5"/>
  <c r="AB12" i="5"/>
  <c r="Y12" i="5"/>
  <c r="AA12" i="5"/>
  <c r="Z12" i="5"/>
  <c r="V12" i="5"/>
  <c r="U12" i="5"/>
  <c r="T12" i="5"/>
  <c r="S12" i="5"/>
  <c r="R12" i="5"/>
  <c r="P12" i="5"/>
  <c r="O12" i="5"/>
  <c r="N12" i="5"/>
  <c r="M12" i="5"/>
  <c r="L12" i="5"/>
  <c r="J12" i="5"/>
  <c r="K12" i="5"/>
  <c r="I12" i="5"/>
  <c r="H12" i="5"/>
  <c r="F12" i="5"/>
  <c r="Q12" i="5" l="1"/>
  <c r="M11" i="5"/>
  <c r="U11" i="5"/>
  <c r="AI10" i="5"/>
  <c r="R10" i="5"/>
  <c r="AK11" i="5"/>
  <c r="T11" i="5"/>
  <c r="AH10" i="5"/>
  <c r="H10" i="5"/>
  <c r="AJ11" i="5"/>
  <c r="S11" i="5"/>
  <c r="AI11" i="5"/>
  <c r="AH11" i="5"/>
  <c r="V10" i="5"/>
  <c r="AG11" i="5"/>
  <c r="H11" i="5"/>
  <c r="U10" i="5"/>
  <c r="AF11" i="5"/>
  <c r="AK10" i="5"/>
  <c r="T10" i="5"/>
  <c r="R11" i="5"/>
  <c r="V11" i="5"/>
  <c r="AJ10" i="5"/>
  <c r="S10" i="5"/>
  <c r="AG10" i="5"/>
  <c r="AF10" i="5"/>
  <c r="AK9" i="5"/>
  <c r="AJ9" i="5"/>
  <c r="AI9" i="5"/>
  <c r="AH9" i="5"/>
  <c r="AG9" i="5"/>
  <c r="AF9" i="5"/>
  <c r="Z9" i="5"/>
  <c r="Y9" i="5"/>
  <c r="X9" i="5"/>
  <c r="AA9" i="5"/>
  <c r="W9" i="5"/>
  <c r="AD9" i="5"/>
  <c r="AC9" i="5"/>
  <c r="AB9" i="5"/>
  <c r="V9" i="5"/>
  <c r="U9" i="5"/>
  <c r="T9" i="5"/>
  <c r="S9" i="5"/>
  <c r="R9" i="5"/>
  <c r="P9" i="5"/>
  <c r="O9" i="5"/>
  <c r="N9" i="5"/>
  <c r="M9" i="5"/>
  <c r="L9" i="5"/>
  <c r="I9" i="5"/>
  <c r="K9" i="5"/>
  <c r="J9" i="5"/>
  <c r="H9" i="5"/>
  <c r="F9" i="5"/>
  <c r="AK8" i="5"/>
  <c r="AJ8" i="5"/>
  <c r="AI8" i="5"/>
  <c r="AH8" i="5"/>
  <c r="AG8" i="5"/>
  <c r="AF8" i="5"/>
  <c r="Q9" i="5" l="1"/>
  <c r="AD8" i="5"/>
  <c r="AA8" i="5"/>
  <c r="Z8" i="5"/>
  <c r="AC8" i="5"/>
  <c r="AB8" i="5"/>
  <c r="Y8" i="5"/>
  <c r="W8" i="5"/>
  <c r="X8" i="5"/>
  <c r="V8" i="5"/>
  <c r="U8" i="5"/>
  <c r="T8" i="5"/>
  <c r="S8" i="5"/>
  <c r="R8" i="5"/>
  <c r="P8" i="5"/>
  <c r="O8" i="5"/>
  <c r="N8" i="5"/>
  <c r="M8" i="5"/>
  <c r="L8" i="5"/>
  <c r="I8" i="5"/>
  <c r="K8" i="5"/>
  <c r="J8" i="5"/>
  <c r="H8" i="5"/>
  <c r="F8" i="5"/>
  <c r="AK7" i="5"/>
  <c r="AJ7" i="5"/>
  <c r="AI7" i="5"/>
  <c r="AH7" i="5"/>
  <c r="AG7" i="5"/>
  <c r="AF7" i="5"/>
  <c r="Q8" i="5" l="1"/>
  <c r="W7" i="5"/>
  <c r="AD7" i="5"/>
  <c r="AB7" i="5"/>
  <c r="Z7" i="5"/>
  <c r="Y7" i="5"/>
  <c r="AA7" i="5"/>
  <c r="X7" i="5"/>
  <c r="AC7" i="5"/>
  <c r="V7" i="5"/>
  <c r="U7" i="5"/>
  <c r="T7" i="5"/>
  <c r="S7" i="5"/>
  <c r="R7" i="5"/>
  <c r="P7" i="5"/>
  <c r="O7" i="5"/>
  <c r="N7" i="5"/>
  <c r="M7" i="5"/>
  <c r="L7" i="5"/>
  <c r="J7" i="5"/>
  <c r="I7" i="5"/>
  <c r="K7" i="5"/>
  <c r="H7" i="5"/>
  <c r="F7" i="5"/>
  <c r="AK6" i="5"/>
  <c r="AJ6" i="5"/>
  <c r="AI6" i="5"/>
  <c r="AH6" i="5"/>
  <c r="AG6" i="5"/>
  <c r="AF6" i="5"/>
  <c r="Q7" i="5" l="1"/>
  <c r="W6" i="5"/>
  <c r="AD6" i="5"/>
  <c r="AC6" i="5"/>
  <c r="AB6" i="5"/>
  <c r="X6" i="5"/>
  <c r="AA6" i="5"/>
  <c r="Z6" i="5"/>
  <c r="Y6" i="5"/>
  <c r="V6" i="5"/>
  <c r="U6" i="5"/>
  <c r="T6" i="5"/>
  <c r="S6" i="5"/>
  <c r="R6" i="5"/>
  <c r="P6" i="5"/>
  <c r="O6" i="5"/>
  <c r="N6" i="5"/>
  <c r="M6" i="5"/>
  <c r="L6" i="5"/>
  <c r="I6" i="5"/>
  <c r="K6" i="5"/>
  <c r="J6" i="5"/>
  <c r="H6" i="5"/>
  <c r="F6" i="5"/>
  <c r="Q6" i="5" l="1"/>
  <c r="Y3" i="5"/>
  <c r="R107" i="1"/>
  <c r="X107" i="1"/>
  <c r="O107" i="1"/>
  <c r="V107" i="1"/>
  <c r="N107" i="1"/>
  <c r="U107" i="1"/>
  <c r="M107" i="1"/>
  <c r="L107" i="1"/>
  <c r="Q107" i="1"/>
  <c r="I107" i="1"/>
  <c r="W107" i="1"/>
  <c r="T107" i="1"/>
  <c r="P107" i="1"/>
  <c r="S107" i="1"/>
  <c r="K107" i="1"/>
  <c r="J107" i="1"/>
  <c r="F107" i="1"/>
  <c r="X106" i="1"/>
  <c r="P106" i="1"/>
  <c r="W106" i="1"/>
  <c r="O106" i="1"/>
  <c r="V106" i="1"/>
  <c r="N106" i="1"/>
  <c r="U106" i="1"/>
  <c r="M106" i="1"/>
  <c r="T106" i="1"/>
  <c r="L106" i="1"/>
  <c r="S106" i="1"/>
  <c r="K106" i="1"/>
  <c r="J106" i="1"/>
  <c r="R106" i="1"/>
  <c r="Q106" i="1"/>
  <c r="I106" i="1"/>
  <c r="F106" i="1"/>
  <c r="T105" i="1"/>
  <c r="L105" i="1"/>
  <c r="S105" i="1"/>
  <c r="K105" i="1"/>
  <c r="R105" i="1"/>
  <c r="J105" i="1"/>
  <c r="N105" i="1"/>
  <c r="U105" i="1"/>
  <c r="Q105" i="1"/>
  <c r="I105" i="1"/>
  <c r="X105" i="1"/>
  <c r="P105" i="1"/>
  <c r="W105" i="1"/>
  <c r="O105" i="1"/>
  <c r="V105" i="1"/>
  <c r="M105" i="1"/>
  <c r="F105" i="1"/>
  <c r="X104" i="1"/>
  <c r="P104" i="1"/>
  <c r="O104" i="1"/>
  <c r="K104" i="1"/>
  <c r="W104" i="1"/>
  <c r="N104" i="1"/>
  <c r="V104" i="1"/>
  <c r="L104" i="1"/>
  <c r="U104" i="1"/>
  <c r="M104" i="1"/>
  <c r="T104" i="1"/>
  <c r="S104" i="1"/>
  <c r="R104" i="1"/>
  <c r="J104" i="1"/>
  <c r="Q104" i="1"/>
  <c r="I104" i="1"/>
  <c r="F104" i="1"/>
  <c r="X103" i="1"/>
  <c r="P103" i="1"/>
  <c r="W103" i="1"/>
  <c r="O103" i="1"/>
  <c r="M103" i="1"/>
  <c r="V103" i="1"/>
  <c r="N103" i="1"/>
  <c r="U103" i="1"/>
  <c r="T103" i="1"/>
  <c r="L103" i="1"/>
  <c r="S103" i="1"/>
  <c r="K103" i="1"/>
  <c r="R103" i="1"/>
  <c r="J103" i="1"/>
  <c r="Q103" i="1"/>
  <c r="I103" i="1"/>
  <c r="F103" i="1"/>
  <c r="F102" i="1"/>
  <c r="Q100" i="1"/>
  <c r="I100" i="1"/>
  <c r="X100" i="1"/>
  <c r="P100" i="1"/>
  <c r="W100" i="1"/>
  <c r="O100" i="1"/>
  <c r="V100" i="1"/>
  <c r="N100" i="1"/>
  <c r="K100" i="1"/>
  <c r="U100" i="1"/>
  <c r="M100" i="1"/>
  <c r="T100" i="1"/>
  <c r="L100" i="1"/>
  <c r="S100" i="1"/>
  <c r="R100" i="1"/>
  <c r="J100" i="1"/>
  <c r="F100" i="1"/>
  <c r="U99" i="1"/>
  <c r="M99" i="1"/>
  <c r="T99" i="1"/>
  <c r="L99" i="1"/>
  <c r="S99" i="1"/>
  <c r="K99" i="1"/>
  <c r="R99" i="1"/>
  <c r="J99" i="1"/>
  <c r="Q99" i="1"/>
  <c r="I99" i="1"/>
  <c r="X99" i="1"/>
  <c r="P99" i="1"/>
  <c r="W99" i="1"/>
  <c r="O99" i="1"/>
  <c r="V99" i="1"/>
  <c r="N99" i="1"/>
  <c r="F99" i="1"/>
  <c r="X98" i="1"/>
  <c r="P98" i="1"/>
  <c r="W98" i="1"/>
  <c r="O98" i="1"/>
  <c r="V98" i="1"/>
  <c r="N98" i="1"/>
  <c r="J98" i="1"/>
  <c r="U98" i="1"/>
  <c r="M98" i="1"/>
  <c r="T98" i="1"/>
  <c r="L98" i="1"/>
  <c r="S98" i="1"/>
  <c r="K98" i="1"/>
  <c r="R98" i="1"/>
  <c r="Q98" i="1"/>
  <c r="I98" i="1"/>
  <c r="F98" i="1"/>
  <c r="V96" i="1"/>
  <c r="N96" i="1"/>
  <c r="U96" i="1"/>
  <c r="M96" i="1"/>
  <c r="T96" i="1"/>
  <c r="L96" i="1"/>
  <c r="S96" i="1"/>
  <c r="K96" i="1"/>
  <c r="R96" i="1"/>
  <c r="J96" i="1"/>
  <c r="F97" i="1"/>
  <c r="Q96" i="1"/>
  <c r="I96" i="1"/>
  <c r="X96" i="1"/>
  <c r="P96" i="1"/>
  <c r="W96" i="1"/>
  <c r="O96" i="1"/>
  <c r="F96" i="1"/>
  <c r="U95" i="1"/>
  <c r="M95" i="1"/>
  <c r="T95" i="1"/>
  <c r="L95" i="1"/>
  <c r="S95" i="1"/>
  <c r="K95" i="1"/>
  <c r="R95" i="1"/>
  <c r="J95" i="1"/>
  <c r="Q95" i="1"/>
  <c r="I95" i="1"/>
  <c r="X95" i="1"/>
  <c r="P95" i="1"/>
  <c r="W95" i="1"/>
  <c r="O95" i="1"/>
  <c r="V95" i="1"/>
  <c r="N95" i="1"/>
  <c r="F95" i="1"/>
  <c r="X94" i="1"/>
  <c r="P94" i="1"/>
  <c r="W94" i="1"/>
  <c r="O94" i="1"/>
  <c r="J94" i="1"/>
  <c r="V94" i="1"/>
  <c r="N94" i="1"/>
  <c r="U94" i="1"/>
  <c r="M94" i="1"/>
  <c r="K94" i="1"/>
  <c r="T94" i="1"/>
  <c r="L94" i="1"/>
  <c r="R94" i="1"/>
  <c r="Q94" i="1"/>
  <c r="I94" i="1"/>
  <c r="S94" i="1"/>
  <c r="F94" i="1"/>
  <c r="X93" i="1"/>
  <c r="W93" i="1"/>
  <c r="O93" i="1"/>
  <c r="T93" i="1"/>
  <c r="J93" i="1"/>
  <c r="V93" i="1"/>
  <c r="N93" i="1"/>
  <c r="M93" i="1"/>
  <c r="L93" i="1"/>
  <c r="Q93" i="1"/>
  <c r="I93" i="1"/>
  <c r="U93" i="1"/>
  <c r="K93" i="1"/>
  <c r="P93" i="1"/>
  <c r="S93" i="1"/>
  <c r="R93" i="1"/>
  <c r="F93" i="1"/>
  <c r="X92" i="1"/>
  <c r="P92" i="1"/>
  <c r="W92" i="1"/>
  <c r="V92" i="1"/>
  <c r="N92" i="1"/>
  <c r="T92" i="1"/>
  <c r="S92" i="1"/>
  <c r="J92" i="1"/>
  <c r="U92" i="1"/>
  <c r="M92" i="1"/>
  <c r="K92" i="1"/>
  <c r="L92" i="1"/>
  <c r="I92" i="1"/>
  <c r="R92" i="1"/>
  <c r="Q92" i="1"/>
  <c r="O92" i="1"/>
  <c r="F92" i="1"/>
  <c r="F91" i="1"/>
  <c r="Q90" i="1"/>
  <c r="I90" i="1"/>
  <c r="X90" i="1"/>
  <c r="P90" i="1"/>
  <c r="W90" i="1"/>
  <c r="O90" i="1"/>
  <c r="V90" i="1"/>
  <c r="N90" i="1"/>
  <c r="L90" i="1"/>
  <c r="K90" i="1"/>
  <c r="U90" i="1"/>
  <c r="M90" i="1"/>
  <c r="T90" i="1"/>
  <c r="S90" i="1"/>
  <c r="J90" i="1"/>
  <c r="R90" i="1"/>
  <c r="F90" i="1"/>
  <c r="X89" i="1"/>
  <c r="P89" i="1"/>
  <c r="W89" i="1"/>
  <c r="O89" i="1"/>
  <c r="N89" i="1"/>
  <c r="U89" i="1"/>
  <c r="M89" i="1"/>
  <c r="V89" i="1"/>
  <c r="T89" i="1"/>
  <c r="L89" i="1"/>
  <c r="K89" i="1"/>
  <c r="J89" i="1"/>
  <c r="S89" i="1"/>
  <c r="R89" i="1"/>
  <c r="Q89" i="1"/>
  <c r="I89" i="1"/>
  <c r="F89" i="1"/>
  <c r="X88" i="1"/>
  <c r="P88" i="1"/>
  <c r="L88" i="1"/>
  <c r="J88" i="1"/>
  <c r="W88" i="1"/>
  <c r="O88" i="1"/>
  <c r="M88" i="1"/>
  <c r="Q88" i="1"/>
  <c r="V88" i="1"/>
  <c r="N88" i="1"/>
  <c r="K88" i="1"/>
  <c r="U88" i="1"/>
  <c r="I88" i="1"/>
  <c r="T88" i="1"/>
  <c r="S88" i="1"/>
  <c r="R88" i="1"/>
  <c r="F88" i="1"/>
  <c r="X87" i="1"/>
  <c r="P87" i="1"/>
  <c r="W87" i="1"/>
  <c r="O87" i="1"/>
  <c r="M87" i="1"/>
  <c r="Q87" i="1"/>
  <c r="I87" i="1"/>
  <c r="V87" i="1"/>
  <c r="N87" i="1"/>
  <c r="U87" i="1"/>
  <c r="J87" i="1"/>
  <c r="T87" i="1"/>
  <c r="L87" i="1"/>
  <c r="S87" i="1"/>
  <c r="K87" i="1"/>
  <c r="R87" i="1"/>
  <c r="F87" i="1"/>
  <c r="V86" i="1"/>
  <c r="N86" i="1"/>
  <c r="M86" i="1"/>
  <c r="T86" i="1"/>
  <c r="L86" i="1"/>
  <c r="S86" i="1"/>
  <c r="I86" i="1"/>
  <c r="P86" i="1"/>
  <c r="U86" i="1"/>
  <c r="K86" i="1"/>
  <c r="O86" i="1"/>
  <c r="R86" i="1"/>
  <c r="J86" i="1"/>
  <c r="Q86" i="1"/>
  <c r="X86" i="1"/>
  <c r="W86" i="1"/>
  <c r="F86" i="1"/>
  <c r="V81" i="1"/>
  <c r="N81" i="1"/>
  <c r="U81" i="1"/>
  <c r="M81" i="1"/>
  <c r="T81" i="1"/>
  <c r="L81" i="1"/>
  <c r="S81" i="1"/>
  <c r="K81" i="1"/>
  <c r="X81" i="1"/>
  <c r="W81" i="1"/>
  <c r="R81" i="1"/>
  <c r="J81" i="1"/>
  <c r="F85" i="1"/>
  <c r="Q81" i="1"/>
  <c r="I81" i="1"/>
  <c r="P81" i="1"/>
  <c r="O81" i="1"/>
  <c r="F81" i="1"/>
  <c r="X80" i="1"/>
  <c r="P80" i="1"/>
  <c r="V80" i="1"/>
  <c r="W80" i="1"/>
  <c r="O80" i="1"/>
  <c r="N80" i="1"/>
  <c r="R80" i="1"/>
  <c r="U80" i="1"/>
  <c r="M80" i="1"/>
  <c r="K80" i="1"/>
  <c r="T80" i="1"/>
  <c r="L80" i="1"/>
  <c r="S80" i="1"/>
  <c r="J80" i="1"/>
  <c r="Q80" i="1"/>
  <c r="I80" i="1"/>
  <c r="F80" i="1"/>
  <c r="W79" i="1"/>
  <c r="O79" i="1"/>
  <c r="U79" i="1"/>
  <c r="M79" i="1"/>
  <c r="T79" i="1"/>
  <c r="L79" i="1"/>
  <c r="K79" i="1"/>
  <c r="R79" i="1"/>
  <c r="J79" i="1"/>
  <c r="S79" i="1"/>
  <c r="N79" i="1"/>
  <c r="Q79" i="1"/>
  <c r="I79" i="1"/>
  <c r="X79" i="1"/>
  <c r="P79" i="1"/>
  <c r="V79" i="1"/>
  <c r="F79" i="1"/>
  <c r="X78" i="1"/>
  <c r="P78" i="1"/>
  <c r="W78" i="1"/>
  <c r="O78" i="1"/>
  <c r="V78" i="1"/>
  <c r="N78" i="1"/>
  <c r="K78" i="1"/>
  <c r="M78" i="1"/>
  <c r="T78" i="1"/>
  <c r="R78" i="1"/>
  <c r="J78" i="1"/>
  <c r="U78" i="1"/>
  <c r="I78" i="1"/>
  <c r="L78" i="1"/>
  <c r="S78" i="1"/>
  <c r="Q78" i="1"/>
  <c r="F78" i="1"/>
  <c r="N77" i="1"/>
  <c r="U77" i="1"/>
  <c r="M77" i="1"/>
  <c r="T77" i="1"/>
  <c r="L77" i="1"/>
  <c r="S77" i="1"/>
  <c r="K77" i="1"/>
  <c r="R77" i="1"/>
  <c r="J77" i="1"/>
  <c r="Q77" i="1"/>
  <c r="I77" i="1"/>
  <c r="X77" i="1"/>
  <c r="P77" i="1"/>
  <c r="W77" i="1"/>
  <c r="O77" i="1"/>
  <c r="V77" i="1"/>
  <c r="F77" i="1"/>
  <c r="X76" i="1"/>
  <c r="P76" i="1"/>
  <c r="W76" i="1"/>
  <c r="O76" i="1"/>
  <c r="N76" i="1"/>
  <c r="I76" i="1"/>
  <c r="V76" i="1"/>
  <c r="J76" i="1"/>
  <c r="U76" i="1"/>
  <c r="M76" i="1"/>
  <c r="T76" i="1"/>
  <c r="L76" i="1"/>
  <c r="K76" i="1"/>
  <c r="S76" i="1"/>
  <c r="R76" i="1"/>
  <c r="Q76" i="1"/>
  <c r="F76" i="1"/>
  <c r="U75" i="1"/>
  <c r="M75" i="1"/>
  <c r="T75" i="1"/>
  <c r="L75" i="1"/>
  <c r="S75" i="1"/>
  <c r="K75" i="1"/>
  <c r="R75" i="1"/>
  <c r="J75" i="1"/>
  <c r="Q75" i="1"/>
  <c r="I75" i="1"/>
  <c r="X75" i="1"/>
  <c r="P75" i="1"/>
  <c r="W75" i="1"/>
  <c r="O75" i="1"/>
  <c r="V75" i="1"/>
  <c r="N75" i="1"/>
  <c r="F75" i="1"/>
  <c r="X74" i="1"/>
  <c r="P74" i="1"/>
  <c r="W74" i="1"/>
  <c r="O74" i="1"/>
  <c r="V74" i="1"/>
  <c r="N74" i="1"/>
  <c r="M74" i="1"/>
  <c r="J74" i="1"/>
  <c r="U74" i="1"/>
  <c r="R74" i="1"/>
  <c r="T74" i="1"/>
  <c r="L74" i="1"/>
  <c r="S74" i="1"/>
  <c r="K74" i="1"/>
  <c r="Q74" i="1"/>
  <c r="I74" i="1"/>
  <c r="F74" i="1"/>
  <c r="X73" i="1"/>
  <c r="P73" i="1"/>
  <c r="W73" i="1"/>
  <c r="O73" i="1"/>
  <c r="Q73" i="1"/>
  <c r="I73" i="1"/>
  <c r="V73" i="1"/>
  <c r="N73" i="1"/>
  <c r="S73" i="1"/>
  <c r="J73" i="1"/>
  <c r="U73" i="1"/>
  <c r="M73" i="1"/>
  <c r="L73" i="1"/>
  <c r="K73" i="1"/>
  <c r="T73" i="1"/>
  <c r="R73" i="1"/>
  <c r="F73" i="1"/>
  <c r="K72" i="1"/>
  <c r="R72" i="1"/>
  <c r="J72" i="1"/>
  <c r="P72" i="1"/>
  <c r="O72" i="1"/>
  <c r="V72" i="1"/>
  <c r="U72" i="1"/>
  <c r="T72" i="1"/>
  <c r="S72" i="1"/>
  <c r="Q72" i="1"/>
  <c r="I72" i="1"/>
  <c r="X72" i="1"/>
  <c r="W72" i="1"/>
  <c r="N72" i="1"/>
  <c r="M72" i="1"/>
  <c r="L72" i="1"/>
  <c r="F72" i="1"/>
  <c r="K69" i="1"/>
  <c r="I69" i="1"/>
  <c r="F71" i="1"/>
  <c r="J69" i="1"/>
  <c r="K68" i="1"/>
  <c r="J68" i="1"/>
  <c r="I68" i="1"/>
  <c r="F68" i="1"/>
  <c r="K67" i="1"/>
  <c r="I67" i="1"/>
  <c r="J67" i="1"/>
  <c r="F67" i="1"/>
  <c r="T66" i="1"/>
  <c r="L66" i="1"/>
  <c r="S66" i="1"/>
  <c r="K66" i="1"/>
  <c r="R66" i="1"/>
  <c r="J66" i="1"/>
  <c r="V66" i="1"/>
  <c r="M66" i="1"/>
  <c r="Q66" i="1"/>
  <c r="I66" i="1"/>
  <c r="X66" i="1"/>
  <c r="P66" i="1"/>
  <c r="W66" i="1"/>
  <c r="O66" i="1"/>
  <c r="N66" i="1"/>
  <c r="U66" i="1"/>
  <c r="F66" i="1"/>
  <c r="U65" i="1"/>
  <c r="M65" i="1"/>
  <c r="T65" i="1"/>
  <c r="L65" i="1"/>
  <c r="S65" i="1"/>
  <c r="K65" i="1"/>
  <c r="R65" i="1"/>
  <c r="J65" i="1"/>
  <c r="Q65" i="1"/>
  <c r="I65" i="1"/>
  <c r="X65" i="1"/>
  <c r="P65" i="1"/>
  <c r="W65" i="1"/>
  <c r="O65" i="1"/>
  <c r="V65" i="1"/>
  <c r="N65" i="1"/>
  <c r="F65" i="1"/>
  <c r="K64" i="1"/>
  <c r="J64" i="1"/>
  <c r="I64" i="1"/>
  <c r="F64" i="1"/>
  <c r="J63" i="1"/>
  <c r="I63" i="1"/>
  <c r="K63" i="1"/>
  <c r="F63" i="1"/>
  <c r="P62" i="1"/>
  <c r="W62" i="1"/>
  <c r="V62" i="1"/>
  <c r="U62" i="1"/>
  <c r="M62" i="1"/>
  <c r="T62" i="1"/>
  <c r="L62" i="1"/>
  <c r="Q62" i="1"/>
  <c r="I62" i="1"/>
  <c r="O62" i="1"/>
  <c r="N62" i="1"/>
  <c r="S62" i="1"/>
  <c r="K62" i="1"/>
  <c r="R62" i="1"/>
  <c r="J62" i="1"/>
  <c r="X62" i="1"/>
  <c r="F62" i="1"/>
  <c r="X61" i="1"/>
  <c r="P61" i="1"/>
  <c r="W61" i="1"/>
  <c r="V61" i="1"/>
  <c r="N61" i="1"/>
  <c r="U61" i="1"/>
  <c r="M61" i="1"/>
  <c r="L61" i="1"/>
  <c r="K61" i="1"/>
  <c r="O61" i="1"/>
  <c r="T61" i="1"/>
  <c r="J61" i="1"/>
  <c r="S61" i="1"/>
  <c r="Q61" i="1"/>
  <c r="R61" i="1"/>
  <c r="I61" i="1"/>
  <c r="F61" i="1"/>
  <c r="J60" i="1"/>
  <c r="K60" i="1"/>
  <c r="I60" i="1"/>
  <c r="F60" i="1"/>
  <c r="X59" i="1"/>
  <c r="P59" i="1"/>
  <c r="N59" i="1"/>
  <c r="L59" i="1"/>
  <c r="Q59" i="1"/>
  <c r="W59" i="1"/>
  <c r="O59" i="1"/>
  <c r="M59" i="1"/>
  <c r="J59" i="1"/>
  <c r="V59" i="1"/>
  <c r="K59" i="1"/>
  <c r="U59" i="1"/>
  <c r="R59" i="1"/>
  <c r="T59" i="1"/>
  <c r="S59" i="1"/>
  <c r="I59" i="1"/>
  <c r="F59" i="1"/>
  <c r="X58" i="1"/>
  <c r="P58" i="1"/>
  <c r="W58" i="1"/>
  <c r="O58" i="1"/>
  <c r="K58" i="1"/>
  <c r="V58" i="1"/>
  <c r="N58" i="1"/>
  <c r="I58" i="1"/>
  <c r="U58" i="1"/>
  <c r="M58" i="1"/>
  <c r="T58" i="1"/>
  <c r="L58" i="1"/>
  <c r="J58" i="1"/>
  <c r="S58" i="1"/>
  <c r="R58" i="1"/>
  <c r="Q58" i="1"/>
  <c r="F58" i="1"/>
  <c r="X57" i="1"/>
  <c r="P57" i="1"/>
  <c r="M57" i="1"/>
  <c r="L57" i="1"/>
  <c r="Q57" i="1"/>
  <c r="W57" i="1"/>
  <c r="O57" i="1"/>
  <c r="S57" i="1"/>
  <c r="I57" i="1"/>
  <c r="V57" i="1"/>
  <c r="N57" i="1"/>
  <c r="K57" i="1"/>
  <c r="U57" i="1"/>
  <c r="R57" i="1"/>
  <c r="T57" i="1"/>
  <c r="J57" i="1"/>
  <c r="F57" i="1"/>
  <c r="W56" i="1"/>
  <c r="O56" i="1"/>
  <c r="N56" i="1"/>
  <c r="M56" i="1"/>
  <c r="L56" i="1"/>
  <c r="J56" i="1"/>
  <c r="V56" i="1"/>
  <c r="R56" i="1"/>
  <c r="X56" i="1"/>
  <c r="U56" i="1"/>
  <c r="T56" i="1"/>
  <c r="Q56" i="1"/>
  <c r="P56" i="1"/>
  <c r="S56" i="1"/>
  <c r="K56" i="1"/>
  <c r="I56" i="1"/>
  <c r="F56" i="1"/>
  <c r="F55" i="1"/>
  <c r="K53" i="1"/>
  <c r="J53" i="1"/>
  <c r="I53" i="1"/>
  <c r="F53" i="1"/>
  <c r="K52" i="1"/>
  <c r="J52" i="1"/>
  <c r="I52" i="1"/>
  <c r="F52" i="1"/>
  <c r="K51" i="1"/>
  <c r="I51" i="1"/>
  <c r="J51" i="1"/>
  <c r="F51" i="1"/>
  <c r="P50" i="1"/>
  <c r="V50" i="1"/>
  <c r="N50" i="1"/>
  <c r="M50" i="1"/>
  <c r="T50" i="1"/>
  <c r="L50" i="1"/>
  <c r="S50" i="1"/>
  <c r="K50" i="1"/>
  <c r="X50" i="1"/>
  <c r="U50" i="1"/>
  <c r="Q50" i="1"/>
  <c r="W50" i="1"/>
  <c r="O50" i="1"/>
  <c r="R50" i="1"/>
  <c r="J50" i="1"/>
  <c r="I50" i="1"/>
  <c r="F50" i="1"/>
  <c r="X49" i="1"/>
  <c r="W49" i="1"/>
  <c r="O49" i="1"/>
  <c r="L49" i="1"/>
  <c r="K49" i="1"/>
  <c r="V49" i="1"/>
  <c r="N49" i="1"/>
  <c r="M49" i="1"/>
  <c r="R49" i="1"/>
  <c r="J49" i="1"/>
  <c r="U49" i="1"/>
  <c r="T49" i="1"/>
  <c r="I49" i="1"/>
  <c r="S49" i="1"/>
  <c r="P49" i="1"/>
  <c r="Q49" i="1"/>
  <c r="F49" i="1"/>
  <c r="P48" i="1"/>
  <c r="W48" i="1"/>
  <c r="O48" i="1"/>
  <c r="V48" i="1"/>
  <c r="N48" i="1"/>
  <c r="T48" i="1"/>
  <c r="R48" i="1"/>
  <c r="I48" i="1"/>
  <c r="U48" i="1"/>
  <c r="M48" i="1"/>
  <c r="L48" i="1"/>
  <c r="J48" i="1"/>
  <c r="S48" i="1"/>
  <c r="K48" i="1"/>
  <c r="X48" i="1"/>
  <c r="Q48" i="1"/>
  <c r="F48" i="1"/>
  <c r="I45" i="1"/>
  <c r="K45" i="1"/>
  <c r="F47" i="1"/>
  <c r="J45" i="1"/>
  <c r="F45" i="1"/>
  <c r="K44" i="1"/>
  <c r="I44" i="1"/>
  <c r="J44" i="1"/>
  <c r="F44" i="1"/>
  <c r="K43" i="1"/>
  <c r="I43" i="1"/>
  <c r="J43" i="1"/>
  <c r="F43" i="1"/>
  <c r="X42" i="1"/>
  <c r="W42" i="1"/>
  <c r="O42" i="1"/>
  <c r="M42" i="1"/>
  <c r="K42" i="1"/>
  <c r="Q42" i="1"/>
  <c r="P42" i="1"/>
  <c r="V42" i="1"/>
  <c r="N42" i="1"/>
  <c r="L42" i="1"/>
  <c r="J42" i="1"/>
  <c r="I42" i="1"/>
  <c r="U42" i="1"/>
  <c r="T42" i="1"/>
  <c r="S42" i="1"/>
  <c r="R42" i="1"/>
  <c r="H42" i="1"/>
  <c r="F42" i="1"/>
  <c r="K39" i="1"/>
  <c r="J39" i="1"/>
  <c r="I39" i="1"/>
  <c r="F39" i="1"/>
  <c r="V38" i="1"/>
  <c r="N38" i="1"/>
  <c r="U38" i="1"/>
  <c r="M38" i="1"/>
  <c r="L38" i="1"/>
  <c r="S38" i="1"/>
  <c r="X38" i="1"/>
  <c r="P38" i="1"/>
  <c r="T38" i="1"/>
  <c r="K38" i="1"/>
  <c r="O38" i="1"/>
  <c r="R38" i="1"/>
  <c r="J38" i="1"/>
  <c r="Q38" i="1"/>
  <c r="I38" i="1"/>
  <c r="W38" i="1"/>
  <c r="H38" i="1"/>
  <c r="F38" i="1"/>
  <c r="K37" i="1"/>
  <c r="J37" i="1"/>
  <c r="I37" i="1"/>
  <c r="F37" i="1"/>
  <c r="X36" i="1"/>
  <c r="P36" i="1"/>
  <c r="W36" i="1"/>
  <c r="O36" i="1"/>
  <c r="L36" i="1"/>
  <c r="R36" i="1"/>
  <c r="I36" i="1"/>
  <c r="V36" i="1"/>
  <c r="N36" i="1"/>
  <c r="U36" i="1"/>
  <c r="M36" i="1"/>
  <c r="K36" i="1"/>
  <c r="T36" i="1"/>
  <c r="S36" i="1"/>
  <c r="Q36" i="1"/>
  <c r="J36" i="1"/>
  <c r="H36" i="1"/>
  <c r="F36" i="1"/>
  <c r="T35" i="1"/>
  <c r="L35" i="1"/>
  <c r="S35" i="1"/>
  <c r="K35" i="1"/>
  <c r="R35" i="1"/>
  <c r="J35" i="1"/>
  <c r="N35" i="1"/>
  <c r="M35" i="1"/>
  <c r="Q35" i="1"/>
  <c r="I35" i="1"/>
  <c r="X35" i="1"/>
  <c r="P35" i="1"/>
  <c r="W35" i="1"/>
  <c r="O35" i="1"/>
  <c r="V35" i="1"/>
  <c r="U35" i="1"/>
  <c r="H35" i="1"/>
  <c r="F35" i="1"/>
  <c r="X34" i="1"/>
  <c r="P34" i="1"/>
  <c r="I34" i="1"/>
  <c r="W34" i="1"/>
  <c r="O34" i="1"/>
  <c r="V34" i="1"/>
  <c r="N34" i="1"/>
  <c r="L34" i="1"/>
  <c r="U34" i="1"/>
  <c r="M34" i="1"/>
  <c r="J34" i="1"/>
  <c r="T34" i="1"/>
  <c r="S34" i="1"/>
  <c r="K34" i="1"/>
  <c r="R34" i="1"/>
  <c r="Q34" i="1"/>
  <c r="H34" i="1"/>
  <c r="F34" i="1"/>
  <c r="K33" i="1"/>
  <c r="I33" i="1"/>
  <c r="J33" i="1"/>
  <c r="H33" i="1"/>
  <c r="F33" i="1"/>
  <c r="U32" i="1"/>
  <c r="M32" i="1"/>
  <c r="T32" i="1"/>
  <c r="L32" i="1"/>
  <c r="S32" i="1"/>
  <c r="K32" i="1"/>
  <c r="R32" i="1"/>
  <c r="J32" i="1"/>
  <c r="N32" i="1"/>
  <c r="Q32" i="1"/>
  <c r="I32" i="1"/>
  <c r="X32" i="1"/>
  <c r="P32" i="1"/>
  <c r="W32" i="1"/>
  <c r="O32" i="1"/>
  <c r="V32" i="1"/>
  <c r="H32" i="1"/>
  <c r="F32" i="1"/>
  <c r="U31" i="1"/>
  <c r="M31" i="1"/>
  <c r="T31" i="1"/>
  <c r="L31" i="1"/>
  <c r="S31" i="1"/>
  <c r="K31" i="1"/>
  <c r="R31" i="1"/>
  <c r="J31" i="1"/>
  <c r="Q31" i="1"/>
  <c r="I31" i="1"/>
  <c r="X31" i="1"/>
  <c r="P31" i="1"/>
  <c r="W31" i="1"/>
  <c r="O31" i="1"/>
  <c r="V31" i="1"/>
  <c r="N31" i="1"/>
  <c r="H31" i="1"/>
  <c r="F31" i="1"/>
  <c r="U30" i="1"/>
  <c r="M30" i="1"/>
  <c r="T30" i="1"/>
  <c r="L30" i="1"/>
  <c r="S30" i="1"/>
  <c r="K30" i="1"/>
  <c r="R30" i="1"/>
  <c r="J30" i="1"/>
  <c r="Q30" i="1"/>
  <c r="I30" i="1"/>
  <c r="X30" i="1"/>
  <c r="P30" i="1"/>
  <c r="W30" i="1"/>
  <c r="O30" i="1"/>
  <c r="V30" i="1"/>
  <c r="N30" i="1"/>
  <c r="H30" i="1"/>
  <c r="F30" i="1"/>
  <c r="X29" i="1"/>
  <c r="P29" i="1"/>
  <c r="O29" i="1"/>
  <c r="N29" i="1"/>
  <c r="S29" i="1"/>
  <c r="Q29" i="1"/>
  <c r="W29" i="1"/>
  <c r="M29" i="1"/>
  <c r="J29" i="1"/>
  <c r="V29" i="1"/>
  <c r="U29" i="1"/>
  <c r="T29" i="1"/>
  <c r="L29" i="1"/>
  <c r="K29" i="1"/>
  <c r="I29" i="1"/>
  <c r="R29" i="1"/>
  <c r="H29" i="1"/>
  <c r="F29" i="1"/>
  <c r="K26" i="1"/>
  <c r="I26" i="1"/>
  <c r="J26" i="1"/>
  <c r="F26" i="1"/>
  <c r="K25" i="1"/>
  <c r="J25" i="1"/>
  <c r="I25" i="1"/>
  <c r="F25" i="1"/>
  <c r="K24" i="1"/>
  <c r="I24" i="1"/>
  <c r="J24" i="1"/>
  <c r="F24" i="1"/>
  <c r="K23" i="1"/>
  <c r="J23" i="1"/>
  <c r="I23" i="1"/>
  <c r="F23" i="1"/>
  <c r="K22" i="1"/>
  <c r="I22" i="1"/>
  <c r="J22" i="1"/>
  <c r="F22" i="1"/>
  <c r="K21" i="1"/>
  <c r="J21" i="1"/>
  <c r="I21" i="1"/>
  <c r="F21" i="1"/>
  <c r="K20" i="1"/>
  <c r="I20" i="1"/>
  <c r="J20" i="1"/>
  <c r="F20" i="1"/>
  <c r="K19" i="1"/>
  <c r="I19" i="1"/>
  <c r="J19" i="1"/>
  <c r="F19" i="1"/>
  <c r="K18" i="1"/>
  <c r="J18" i="1"/>
  <c r="I18" i="1"/>
  <c r="F18" i="1"/>
  <c r="K17" i="1"/>
  <c r="J17" i="1"/>
  <c r="I17" i="1"/>
  <c r="F17" i="1"/>
  <c r="K16" i="1"/>
  <c r="I16" i="1"/>
  <c r="J16" i="1"/>
  <c r="H16" i="1"/>
  <c r="F16" i="1"/>
  <c r="X15" i="1"/>
  <c r="P15" i="1"/>
  <c r="L15" i="1"/>
  <c r="S15" i="1"/>
  <c r="I15" i="1"/>
  <c r="W15" i="1"/>
  <c r="O15" i="1"/>
  <c r="N15" i="1"/>
  <c r="K15" i="1"/>
  <c r="V15" i="1"/>
  <c r="Q15" i="1"/>
  <c r="U15" i="1"/>
  <c r="M15" i="1"/>
  <c r="J15" i="1"/>
  <c r="T15" i="1"/>
  <c r="R15" i="1"/>
  <c r="H15" i="1"/>
  <c r="F15" i="1"/>
  <c r="X14" i="1"/>
  <c r="P14" i="1"/>
  <c r="W14" i="1"/>
  <c r="O14" i="1"/>
  <c r="Q14" i="1"/>
  <c r="V14" i="1"/>
  <c r="N14" i="1"/>
  <c r="L14" i="1"/>
  <c r="K14" i="1"/>
  <c r="U14" i="1"/>
  <c r="M14" i="1"/>
  <c r="T14" i="1"/>
  <c r="R14" i="1"/>
  <c r="J14" i="1"/>
  <c r="S14" i="1"/>
  <c r="I14" i="1"/>
  <c r="H14" i="1"/>
  <c r="F14" i="1"/>
  <c r="X13" i="1"/>
  <c r="P13" i="1"/>
  <c r="M13" i="1"/>
  <c r="L13" i="1"/>
  <c r="Q13" i="1"/>
  <c r="W13" i="1"/>
  <c r="O13" i="1"/>
  <c r="N13" i="1"/>
  <c r="S13" i="1"/>
  <c r="R13" i="1"/>
  <c r="V13" i="1"/>
  <c r="K13" i="1"/>
  <c r="U13" i="1"/>
  <c r="T13" i="1"/>
  <c r="I13" i="1"/>
  <c r="J13" i="1"/>
  <c r="H13" i="1"/>
  <c r="F13" i="1"/>
  <c r="X12" i="1"/>
  <c r="P12" i="1"/>
  <c r="N12" i="1"/>
  <c r="L12" i="1"/>
  <c r="R12" i="1"/>
  <c r="W12" i="1"/>
  <c r="O12" i="1"/>
  <c r="M12" i="1"/>
  <c r="S12" i="1"/>
  <c r="J12" i="1"/>
  <c r="V12" i="1"/>
  <c r="Q12" i="1"/>
  <c r="U12" i="1"/>
  <c r="I12" i="1"/>
  <c r="T12" i="1"/>
  <c r="K12" i="1"/>
  <c r="H12" i="1"/>
  <c r="F12" i="1"/>
  <c r="H11" i="1"/>
  <c r="H10" i="1"/>
  <c r="Q9" i="1"/>
  <c r="I9" i="1"/>
  <c r="X9" i="1"/>
  <c r="P9" i="1"/>
  <c r="W9" i="1"/>
  <c r="O9" i="1"/>
  <c r="N9" i="1"/>
  <c r="M9" i="1"/>
  <c r="S9" i="1"/>
  <c r="K9" i="1"/>
  <c r="L9" i="1"/>
  <c r="V9" i="1"/>
  <c r="R9" i="1"/>
  <c r="U9" i="1"/>
  <c r="J9" i="1"/>
  <c r="T9" i="1"/>
  <c r="H9" i="1"/>
  <c r="F9" i="1"/>
  <c r="X8" i="1"/>
  <c r="P8" i="1"/>
  <c r="N8" i="1"/>
  <c r="U8" i="1"/>
  <c r="M8" i="1"/>
  <c r="T8" i="1"/>
  <c r="L8" i="1"/>
  <c r="W8" i="1"/>
  <c r="O8" i="1"/>
  <c r="R8" i="1"/>
  <c r="Q8" i="1"/>
  <c r="I8" i="1"/>
  <c r="V8" i="1"/>
  <c r="S8" i="1"/>
  <c r="J8" i="1"/>
  <c r="K8" i="1"/>
  <c r="H8" i="1"/>
  <c r="F8" i="1"/>
  <c r="W7" i="1"/>
  <c r="O7" i="1"/>
  <c r="T7" i="1"/>
  <c r="J7" i="1"/>
  <c r="V7" i="1"/>
  <c r="N7" i="1"/>
  <c r="M7" i="1"/>
  <c r="K7" i="1"/>
  <c r="U7" i="1"/>
  <c r="L7" i="1"/>
  <c r="Q7" i="1"/>
  <c r="I7" i="1"/>
  <c r="S7" i="1"/>
  <c r="X7" i="1"/>
  <c r="R7" i="1"/>
  <c r="P7" i="1"/>
  <c r="H7" i="1"/>
  <c r="F7" i="1"/>
  <c r="X6" i="1"/>
  <c r="P6" i="1"/>
  <c r="M6" i="1"/>
  <c r="J6" i="1"/>
  <c r="W6" i="1"/>
  <c r="O6" i="1"/>
  <c r="L6" i="1"/>
  <c r="Q6" i="1"/>
  <c r="I6" i="1"/>
  <c r="V6" i="1"/>
  <c r="N6" i="1"/>
  <c r="K6" i="1"/>
  <c r="U6" i="1"/>
  <c r="T6" i="1"/>
  <c r="S6" i="1"/>
  <c r="R6" i="1"/>
  <c r="H6" i="1"/>
  <c r="F6" i="1"/>
  <c r="S3" i="1"/>
  <c r="AQ97" i="7"/>
  <c r="Z97" i="7"/>
  <c r="AP97" i="7"/>
  <c r="AO97" i="7"/>
  <c r="AN97" i="7"/>
  <c r="AC97" i="7"/>
  <c r="AB97" i="7"/>
  <c r="AD97" i="7"/>
  <c r="AS97" i="7"/>
  <c r="AR97" i="7"/>
  <c r="AA97" i="7"/>
  <c r="AS96" i="7"/>
  <c r="AR96" i="7"/>
  <c r="AQ96" i="7"/>
  <c r="AP96" i="7"/>
  <c r="AO96" i="7"/>
  <c r="AN96" i="7"/>
  <c r="AI96" i="7"/>
  <c r="AH96" i="7"/>
  <c r="AG96" i="7"/>
  <c r="AF96" i="7"/>
  <c r="AJ96" i="7"/>
  <c r="AE96" i="7"/>
  <c r="AL96" i="7"/>
  <c r="AK96" i="7"/>
  <c r="AD96" i="7"/>
  <c r="AC96" i="7"/>
  <c r="AB96" i="7"/>
  <c r="AA96" i="7"/>
  <c r="Z96" i="7"/>
  <c r="V96" i="7"/>
  <c r="W96" i="7" s="1"/>
  <c r="T96" i="7"/>
  <c r="U96" i="7" s="1"/>
  <c r="R96" i="7"/>
  <c r="S96" i="7" s="1"/>
  <c r="Q96" i="7"/>
  <c r="F96" i="7"/>
  <c r="AS95" i="7"/>
  <c r="AR95" i="7"/>
  <c r="AQ95" i="7"/>
  <c r="AP95" i="7"/>
  <c r="AO95" i="7"/>
  <c r="AN95" i="7"/>
  <c r="X96" i="7" l="1"/>
  <c r="AJ95" i="7"/>
  <c r="AI95" i="7"/>
  <c r="AH95" i="7"/>
  <c r="AG95" i="7"/>
  <c r="AL95" i="7"/>
  <c r="AF95" i="7"/>
  <c r="AE95" i="7"/>
  <c r="AK95" i="7"/>
  <c r="AD95" i="7"/>
  <c r="AC95" i="7"/>
  <c r="AB95" i="7"/>
  <c r="AA95" i="7"/>
  <c r="Z95" i="7"/>
  <c r="V95" i="7"/>
  <c r="W95" i="7" s="1"/>
  <c r="T95" i="7"/>
  <c r="U95" i="7" s="1"/>
  <c r="R95" i="7"/>
  <c r="S95" i="7" s="1"/>
  <c r="Q95" i="7"/>
  <c r="F95" i="7"/>
  <c r="AS94" i="7"/>
  <c r="AR94" i="7"/>
  <c r="AQ94" i="7"/>
  <c r="AP94" i="7"/>
  <c r="AO94" i="7"/>
  <c r="AN94" i="7"/>
  <c r="AK94" i="7"/>
  <c r="AJ94" i="7"/>
  <c r="AL94" i="7"/>
  <c r="AI94" i="7"/>
  <c r="AG94" i="7"/>
  <c r="AE94" i="7"/>
  <c r="AH94" i="7"/>
  <c r="AF94" i="7"/>
  <c r="AD94" i="7"/>
  <c r="AC94" i="7"/>
  <c r="AB94" i="7"/>
  <c r="AA94" i="7"/>
  <c r="Z94" i="7"/>
  <c r="X95" i="7" l="1"/>
  <c r="V94" i="7"/>
  <c r="W94" i="7" s="1"/>
  <c r="T94" i="7"/>
  <c r="U94" i="7" s="1"/>
  <c r="R94" i="7"/>
  <c r="S94" i="7" s="1"/>
  <c r="Q94" i="7"/>
  <c r="F94" i="7"/>
  <c r="X94" i="7" l="1"/>
  <c r="Y93" i="7"/>
  <c r="X93" i="7"/>
  <c r="W93" i="7"/>
  <c r="V93" i="7"/>
  <c r="U93" i="7"/>
  <c r="T93" i="7"/>
  <c r="S93" i="7"/>
  <c r="R93" i="7"/>
  <c r="Q93" i="7"/>
  <c r="J93" i="7"/>
  <c r="AQ93" i="7"/>
  <c r="Z93" i="7"/>
  <c r="AP93" i="7"/>
  <c r="AO93" i="7"/>
  <c r="AN93" i="7"/>
  <c r="F93" i="7"/>
  <c r="AC93" i="7"/>
  <c r="AB93" i="7"/>
  <c r="AR93" i="7"/>
  <c r="AD93" i="7"/>
  <c r="AS93" i="7"/>
  <c r="AA93" i="7"/>
  <c r="AS91" i="7"/>
  <c r="AR91" i="7"/>
  <c r="AQ91" i="7"/>
  <c r="AP91" i="7"/>
  <c r="AO91" i="7"/>
  <c r="AN91" i="7"/>
  <c r="AL91" i="7"/>
  <c r="AK91" i="7"/>
  <c r="AJ91" i="7"/>
  <c r="AG91" i="7"/>
  <c r="AE91" i="7"/>
  <c r="AI91" i="7"/>
  <c r="AH91" i="7"/>
  <c r="AF91" i="7"/>
  <c r="AD91" i="7"/>
  <c r="AC91" i="7"/>
  <c r="AB91" i="7"/>
  <c r="AA91" i="7"/>
  <c r="Z91" i="7"/>
  <c r="W91" i="7"/>
  <c r="V91" i="7"/>
  <c r="T91" i="7"/>
  <c r="U91" i="7" s="1"/>
  <c r="R91" i="7"/>
  <c r="S91" i="7" s="1"/>
  <c r="X91" i="7" s="1"/>
  <c r="Q91" i="7"/>
  <c r="F91" i="7"/>
  <c r="AS90" i="7"/>
  <c r="AR90" i="7"/>
  <c r="AQ90" i="7"/>
  <c r="AP90" i="7"/>
  <c r="AO90" i="7"/>
  <c r="AN90" i="7"/>
  <c r="AI90" i="7"/>
  <c r="AH90" i="7"/>
  <c r="AG90" i="7"/>
  <c r="AF90" i="7"/>
  <c r="AE90" i="7"/>
  <c r="AL90" i="7"/>
  <c r="AK90" i="7"/>
  <c r="AJ90" i="7"/>
  <c r="AD90" i="7"/>
  <c r="AC90" i="7"/>
  <c r="AB90" i="7"/>
  <c r="AA90" i="7"/>
  <c r="Z90" i="7"/>
  <c r="V90" i="7"/>
  <c r="W90" i="7" s="1"/>
  <c r="T90" i="7"/>
  <c r="U90" i="7" s="1"/>
  <c r="R90" i="7"/>
  <c r="S90" i="7" s="1"/>
  <c r="X90" i="7" s="1"/>
  <c r="Q90" i="7"/>
  <c r="F90" i="7"/>
  <c r="AS89" i="7"/>
  <c r="AR89" i="7"/>
  <c r="AQ89" i="7"/>
  <c r="AP89" i="7"/>
  <c r="AO89" i="7"/>
  <c r="AN89" i="7"/>
  <c r="AL89" i="7"/>
  <c r="AK89" i="7"/>
  <c r="AJ89" i="7"/>
  <c r="AF89" i="7"/>
  <c r="AI89" i="7"/>
  <c r="AH89" i="7"/>
  <c r="AG89" i="7"/>
  <c r="AE89" i="7"/>
  <c r="AD89" i="7"/>
  <c r="AC89" i="7"/>
  <c r="AB89" i="7"/>
  <c r="AA89" i="7"/>
  <c r="Z89" i="7"/>
  <c r="V89" i="7"/>
  <c r="W89" i="7" s="1"/>
  <c r="T89" i="7"/>
  <c r="U89" i="7" s="1"/>
  <c r="R89" i="7"/>
  <c r="S89" i="7" s="1"/>
  <c r="Q89" i="7"/>
  <c r="F89" i="7"/>
  <c r="AS88" i="7"/>
  <c r="AR88" i="7"/>
  <c r="AQ88" i="7"/>
  <c r="AP88" i="7"/>
  <c r="AO88" i="7"/>
  <c r="AN88" i="7"/>
  <c r="X89" i="7" l="1"/>
  <c r="AJ88" i="7"/>
  <c r="AI88" i="7"/>
  <c r="AH88" i="7"/>
  <c r="AG88" i="7"/>
  <c r="AF88" i="7"/>
  <c r="AE88" i="7"/>
  <c r="AL88" i="7"/>
  <c r="AK88" i="7"/>
  <c r="AD88" i="7"/>
  <c r="AC88" i="7"/>
  <c r="AB88" i="7"/>
  <c r="AA88" i="7"/>
  <c r="Z88" i="7"/>
  <c r="V88" i="7"/>
  <c r="W88" i="7" s="1"/>
  <c r="T88" i="7"/>
  <c r="U88" i="7" s="1"/>
  <c r="R88" i="7"/>
  <c r="S88" i="7" s="1"/>
  <c r="Q88" i="7"/>
  <c r="F88" i="7"/>
  <c r="AS87" i="7"/>
  <c r="AR87" i="7"/>
  <c r="AQ87" i="7"/>
  <c r="AP87" i="7"/>
  <c r="AO87" i="7"/>
  <c r="AN87" i="7"/>
  <c r="X88" i="7" l="1"/>
  <c r="AE87" i="7"/>
  <c r="AL87" i="7"/>
  <c r="AK87" i="7"/>
  <c r="AG87" i="7"/>
  <c r="AJ87" i="7"/>
  <c r="AI87" i="7"/>
  <c r="AH87" i="7"/>
  <c r="AF87" i="7"/>
  <c r="AD87" i="7"/>
  <c r="AC87" i="7"/>
  <c r="AB87" i="7"/>
  <c r="AA87" i="7"/>
  <c r="Z87" i="7"/>
  <c r="V87" i="7"/>
  <c r="W87" i="7" s="1"/>
  <c r="T87" i="7"/>
  <c r="U87" i="7" s="1"/>
  <c r="R87" i="7"/>
  <c r="S87" i="7" s="1"/>
  <c r="Q87" i="7"/>
  <c r="F87" i="7"/>
  <c r="X87" i="7" l="1"/>
  <c r="AE86" i="7"/>
  <c r="AF86" i="7"/>
  <c r="AD86" i="7"/>
  <c r="AC86" i="7"/>
  <c r="AB86" i="7"/>
  <c r="AA86" i="7"/>
  <c r="Z86" i="7"/>
  <c r="V86" i="7"/>
  <c r="W86" i="7" s="1"/>
  <c r="T86" i="7"/>
  <c r="U86" i="7" s="1"/>
  <c r="R86" i="7"/>
  <c r="S86" i="7" s="1"/>
  <c r="Q86" i="7"/>
  <c r="X86" i="7" l="1"/>
  <c r="Y85" i="7"/>
  <c r="X85" i="7"/>
  <c r="W85" i="7"/>
  <c r="V85" i="7"/>
  <c r="U85" i="7"/>
  <c r="T85" i="7"/>
  <c r="S85" i="7"/>
  <c r="R85" i="7"/>
  <c r="Q85" i="7"/>
  <c r="J85" i="7"/>
  <c r="AR85" i="7"/>
  <c r="AA85" i="7"/>
  <c r="AQ85" i="7"/>
  <c r="Z85" i="7"/>
  <c r="AO85" i="7"/>
  <c r="AB85" i="7"/>
  <c r="AP85" i="7"/>
  <c r="AN85" i="7"/>
  <c r="AD85" i="7"/>
  <c r="F85" i="7"/>
  <c r="AC85" i="7"/>
  <c r="AS85" i="7"/>
  <c r="AS81" i="7"/>
  <c r="AR81" i="7"/>
  <c r="AQ81" i="7"/>
  <c r="AP81" i="7"/>
  <c r="AO81" i="7"/>
  <c r="AN81" i="7"/>
  <c r="AK81" i="7"/>
  <c r="AI81" i="7"/>
  <c r="AF81" i="7"/>
  <c r="AL81" i="7"/>
  <c r="AJ81" i="7"/>
  <c r="AE81" i="7"/>
  <c r="AH81" i="7"/>
  <c r="AG81" i="7"/>
  <c r="AD81" i="7"/>
  <c r="AC81" i="7"/>
  <c r="AB81" i="7"/>
  <c r="AA81" i="7"/>
  <c r="Z81" i="7"/>
  <c r="V81" i="7"/>
  <c r="W81" i="7" s="1"/>
  <c r="T81" i="7"/>
  <c r="U81" i="7" s="1"/>
  <c r="R81" i="7"/>
  <c r="S81" i="7" s="1"/>
  <c r="Q81" i="7"/>
  <c r="F81" i="7"/>
  <c r="AS80" i="7"/>
  <c r="AR80" i="7"/>
  <c r="AQ80" i="7"/>
  <c r="AP80" i="7"/>
  <c r="AO80" i="7"/>
  <c r="AN80" i="7"/>
  <c r="AJ80" i="7"/>
  <c r="AH80" i="7"/>
  <c r="AF80" i="7"/>
  <c r="AL80" i="7"/>
  <c r="AI80" i="7"/>
  <c r="AK80" i="7"/>
  <c r="AG80" i="7"/>
  <c r="AE80" i="7"/>
  <c r="AD80" i="7"/>
  <c r="AC80" i="7"/>
  <c r="AB80" i="7"/>
  <c r="AA80" i="7"/>
  <c r="Z80" i="7"/>
  <c r="X81" i="7" l="1"/>
  <c r="V80" i="7"/>
  <c r="W80" i="7" s="1"/>
  <c r="T80" i="7"/>
  <c r="U80" i="7" s="1"/>
  <c r="R80" i="7"/>
  <c r="S80" i="7" s="1"/>
  <c r="Q80" i="7"/>
  <c r="F80" i="7"/>
  <c r="AS79" i="7"/>
  <c r="AR79" i="7"/>
  <c r="AQ79" i="7"/>
  <c r="AP79" i="7"/>
  <c r="AO79" i="7"/>
  <c r="AN79" i="7"/>
  <c r="X80" i="7" l="1"/>
  <c r="AK79" i="7"/>
  <c r="AI79" i="7"/>
  <c r="AH79" i="7"/>
  <c r="AF79" i="7"/>
  <c r="AL79" i="7"/>
  <c r="AJ79" i="7"/>
  <c r="AE79" i="7"/>
  <c r="AG79" i="7"/>
  <c r="AD79" i="7"/>
  <c r="AC79" i="7"/>
  <c r="AB79" i="7"/>
  <c r="AA79" i="7"/>
  <c r="Z79" i="7"/>
  <c r="W79" i="7"/>
  <c r="V79" i="7"/>
  <c r="T79" i="7"/>
  <c r="U79" i="7" s="1"/>
  <c r="R79" i="7"/>
  <c r="S79" i="7" s="1"/>
  <c r="X79" i="7" s="1"/>
  <c r="Q79" i="7"/>
  <c r="F79" i="7"/>
  <c r="AS78" i="7"/>
  <c r="AR78" i="7"/>
  <c r="AQ78" i="7"/>
  <c r="AP78" i="7"/>
  <c r="AO78" i="7"/>
  <c r="AN78" i="7"/>
  <c r="AJ78" i="7"/>
  <c r="AH78" i="7"/>
  <c r="AF78" i="7"/>
  <c r="AL78" i="7"/>
  <c r="AI78" i="7"/>
  <c r="AK78" i="7"/>
  <c r="AG78" i="7"/>
  <c r="AE78" i="7"/>
  <c r="AD78" i="7"/>
  <c r="AC78" i="7"/>
  <c r="AB78" i="7"/>
  <c r="AA78" i="7"/>
  <c r="Z78" i="7"/>
  <c r="V78" i="7"/>
  <c r="W78" i="7" s="1"/>
  <c r="T78" i="7"/>
  <c r="U78" i="7" s="1"/>
  <c r="R78" i="7"/>
  <c r="S78" i="7" s="1"/>
  <c r="Q78" i="7"/>
  <c r="F78" i="7"/>
  <c r="AS77" i="7"/>
  <c r="AR77" i="7"/>
  <c r="AQ77" i="7"/>
  <c r="AP77" i="7"/>
  <c r="AO77" i="7"/>
  <c r="AN77" i="7"/>
  <c r="X78" i="7" l="1"/>
  <c r="AE77" i="7"/>
  <c r="AL77" i="7"/>
  <c r="AK77" i="7"/>
  <c r="AJ77" i="7"/>
  <c r="AH77" i="7"/>
  <c r="AG77" i="7"/>
  <c r="AI77" i="7"/>
  <c r="AF77" i="7"/>
  <c r="AD77" i="7"/>
  <c r="AC77" i="7"/>
  <c r="AB77" i="7"/>
  <c r="AA77" i="7"/>
  <c r="Z77" i="7"/>
  <c r="V77" i="7"/>
  <c r="W77" i="7" s="1"/>
  <c r="T77" i="7"/>
  <c r="U77" i="7" s="1"/>
  <c r="R77" i="7"/>
  <c r="S77" i="7" s="1"/>
  <c r="X77" i="7" s="1"/>
  <c r="Q77" i="7"/>
  <c r="F77" i="7"/>
  <c r="AS76" i="7"/>
  <c r="AR76" i="7"/>
  <c r="AQ76" i="7"/>
  <c r="AP76" i="7"/>
  <c r="AO76" i="7"/>
  <c r="AN76" i="7"/>
  <c r="AL76" i="7"/>
  <c r="AK76" i="7"/>
  <c r="AI76" i="7"/>
  <c r="AH76" i="7"/>
  <c r="AF76" i="7"/>
  <c r="AJ76" i="7"/>
  <c r="AG76" i="7"/>
  <c r="AE76" i="7"/>
  <c r="AD76" i="7"/>
  <c r="AC76" i="7"/>
  <c r="AB76" i="7"/>
  <c r="AA76" i="7"/>
  <c r="Z76" i="7"/>
  <c r="V76" i="7"/>
  <c r="W76" i="7" s="1"/>
  <c r="T76" i="7"/>
  <c r="U76" i="7" s="1"/>
  <c r="R76" i="7"/>
  <c r="S76" i="7" s="1"/>
  <c r="Q76" i="7"/>
  <c r="F76" i="7"/>
  <c r="AS75" i="7"/>
  <c r="AR75" i="7"/>
  <c r="AQ75" i="7"/>
  <c r="AP75" i="7"/>
  <c r="AO75" i="7"/>
  <c r="AN75" i="7"/>
  <c r="AL75" i="7"/>
  <c r="AK75" i="7"/>
  <c r="AI75" i="7"/>
  <c r="AH75" i="7"/>
  <c r="AF75" i="7"/>
  <c r="AJ75" i="7"/>
  <c r="AG75" i="7"/>
  <c r="AE75" i="7"/>
  <c r="AD75" i="7"/>
  <c r="AC75" i="7"/>
  <c r="AB75" i="7"/>
  <c r="AA75" i="7"/>
  <c r="Z75" i="7"/>
  <c r="X76" i="7" l="1"/>
  <c r="V75" i="7"/>
  <c r="W75" i="7" s="1"/>
  <c r="T75" i="7"/>
  <c r="U75" i="7" s="1"/>
  <c r="R75" i="7"/>
  <c r="S75" i="7" s="1"/>
  <c r="X75" i="7" s="1"/>
  <c r="Q75" i="7"/>
  <c r="F75" i="7"/>
  <c r="AS74" i="7"/>
  <c r="AR74" i="7"/>
  <c r="AQ74" i="7"/>
  <c r="AP74" i="7"/>
  <c r="AO74" i="7"/>
  <c r="AN74" i="7"/>
  <c r="AL74" i="7"/>
  <c r="AK74" i="7"/>
  <c r="AI74" i="7"/>
  <c r="AH74" i="7"/>
  <c r="AF74" i="7"/>
  <c r="AJ74" i="7"/>
  <c r="AG74" i="7"/>
  <c r="AE74" i="7"/>
  <c r="AD74" i="7"/>
  <c r="AC74" i="7"/>
  <c r="AB74" i="7"/>
  <c r="AA74" i="7"/>
  <c r="Z74" i="7"/>
  <c r="V74" i="7"/>
  <c r="W74" i="7" s="1"/>
  <c r="T74" i="7"/>
  <c r="U74" i="7" s="1"/>
  <c r="R74" i="7"/>
  <c r="S74" i="7" s="1"/>
  <c r="Q74" i="7"/>
  <c r="F74" i="7"/>
  <c r="AS73" i="7"/>
  <c r="AR73" i="7"/>
  <c r="AQ73" i="7"/>
  <c r="AP73" i="7"/>
  <c r="AO73" i="7"/>
  <c r="AN73" i="7"/>
  <c r="AL73" i="7"/>
  <c r="AK73" i="7"/>
  <c r="AJ73" i="7"/>
  <c r="AH73" i="7"/>
  <c r="AG73" i="7"/>
  <c r="AF73" i="7"/>
  <c r="AI73" i="7"/>
  <c r="AE73" i="7"/>
  <c r="AD73" i="7"/>
  <c r="AC73" i="7"/>
  <c r="AB73" i="7"/>
  <c r="AA73" i="7"/>
  <c r="Z73" i="7"/>
  <c r="X74" i="7" l="1"/>
  <c r="V73" i="7"/>
  <c r="W73" i="7" s="1"/>
  <c r="T73" i="7"/>
  <c r="U73" i="7" s="1"/>
  <c r="R73" i="7"/>
  <c r="S73" i="7" s="1"/>
  <c r="Q73" i="7"/>
  <c r="F73" i="7"/>
  <c r="AS72" i="7"/>
  <c r="AR72" i="7"/>
  <c r="AQ72" i="7"/>
  <c r="AP72" i="7"/>
  <c r="AO72" i="7"/>
  <c r="AN72" i="7"/>
  <c r="AL72" i="7"/>
  <c r="AK72" i="7"/>
  <c r="AI72" i="7"/>
  <c r="AG72" i="7"/>
  <c r="AH72" i="7"/>
  <c r="AJ72" i="7"/>
  <c r="AF72" i="7"/>
  <c r="AE72" i="7"/>
  <c r="AD72" i="7"/>
  <c r="AC72" i="7"/>
  <c r="AB72" i="7"/>
  <c r="AA72" i="7"/>
  <c r="Z72" i="7"/>
  <c r="X73" i="7" l="1"/>
  <c r="V72" i="7"/>
  <c r="W72" i="7" s="1"/>
  <c r="T72" i="7"/>
  <c r="U72" i="7" s="1"/>
  <c r="R72" i="7"/>
  <c r="S72" i="7" s="1"/>
  <c r="Q72" i="7"/>
  <c r="F72" i="7"/>
  <c r="X72" i="7" l="1"/>
  <c r="Y71" i="7"/>
  <c r="X71" i="7"/>
  <c r="W71" i="7"/>
  <c r="V71" i="7"/>
  <c r="U71" i="7"/>
  <c r="T71" i="7"/>
  <c r="S71" i="7"/>
  <c r="R71" i="7"/>
  <c r="Q71" i="7"/>
  <c r="J71" i="7"/>
  <c r="AS71" i="7"/>
  <c r="AB71" i="7"/>
  <c r="AR70" i="7"/>
  <c r="AA70" i="7"/>
  <c r="Z70" i="7"/>
  <c r="AO70" i="7"/>
  <c r="AC70" i="7"/>
  <c r="AR71" i="7"/>
  <c r="AA71" i="7"/>
  <c r="AQ70" i="7"/>
  <c r="AP70" i="7"/>
  <c r="AN70" i="7"/>
  <c r="AS70" i="7"/>
  <c r="AQ71" i="7"/>
  <c r="Z71" i="7"/>
  <c r="F71" i="7"/>
  <c r="AP71" i="7"/>
  <c r="AO71" i="7"/>
  <c r="AN71" i="7"/>
  <c r="AD70" i="7"/>
  <c r="AD71" i="7"/>
  <c r="AB70" i="7"/>
  <c r="AC71" i="7"/>
  <c r="AS69" i="7"/>
  <c r="AR69" i="7"/>
  <c r="AQ69" i="7"/>
  <c r="AP69" i="7"/>
  <c r="AO69" i="7"/>
  <c r="AN69" i="7"/>
  <c r="AD69" i="7"/>
  <c r="AC69" i="7"/>
  <c r="AB69" i="7"/>
  <c r="AA69" i="7"/>
  <c r="Z69" i="7"/>
  <c r="V69" i="7"/>
  <c r="W69" i="7" s="1"/>
  <c r="T69" i="7"/>
  <c r="U69" i="7" s="1"/>
  <c r="R69" i="7"/>
  <c r="S69" i="7" s="1"/>
  <c r="Q69" i="7"/>
  <c r="AS68" i="7"/>
  <c r="AR68" i="7"/>
  <c r="AQ68" i="7"/>
  <c r="AP68" i="7"/>
  <c r="AO68" i="7"/>
  <c r="AN68" i="7"/>
  <c r="AD68" i="7"/>
  <c r="AC68" i="7"/>
  <c r="AB68" i="7"/>
  <c r="AA68" i="7"/>
  <c r="Z68" i="7"/>
  <c r="X69" i="7" l="1"/>
  <c r="V68" i="7"/>
  <c r="W68" i="7" s="1"/>
  <c r="T68" i="7"/>
  <c r="U68" i="7" s="1"/>
  <c r="R68" i="7"/>
  <c r="S68" i="7" s="1"/>
  <c r="Q68" i="7"/>
  <c r="F68" i="7"/>
  <c r="AS67" i="7"/>
  <c r="AR67" i="7"/>
  <c r="AQ67" i="7"/>
  <c r="AP67" i="7"/>
  <c r="AO67" i="7"/>
  <c r="AN67" i="7"/>
  <c r="AD67" i="7"/>
  <c r="AC67" i="7"/>
  <c r="AB67" i="7"/>
  <c r="AA67" i="7"/>
  <c r="Z67" i="7"/>
  <c r="X68" i="7" l="1"/>
  <c r="V67" i="7"/>
  <c r="W67" i="7" s="1"/>
  <c r="T67" i="7"/>
  <c r="U67" i="7" s="1"/>
  <c r="R67" i="7"/>
  <c r="S67" i="7" s="1"/>
  <c r="X67" i="7" s="1"/>
  <c r="Q67" i="7"/>
  <c r="F67" i="7"/>
  <c r="AS66" i="7"/>
  <c r="AR66" i="7"/>
  <c r="AQ66" i="7"/>
  <c r="AP66" i="7"/>
  <c r="AO66" i="7"/>
  <c r="AN66" i="7"/>
  <c r="AL66" i="7"/>
  <c r="AH66" i="7"/>
  <c r="AE66" i="7"/>
  <c r="AK66" i="7"/>
  <c r="AG66" i="7"/>
  <c r="AJ66" i="7"/>
  <c r="AI66" i="7"/>
  <c r="AF66" i="7"/>
  <c r="AD66" i="7"/>
  <c r="AC66" i="7"/>
  <c r="AB66" i="7"/>
  <c r="AA66" i="7"/>
  <c r="Z66" i="7"/>
  <c r="V66" i="7"/>
  <c r="W66" i="7" s="1"/>
  <c r="T66" i="7"/>
  <c r="U66" i="7" s="1"/>
  <c r="R66" i="7"/>
  <c r="S66" i="7" s="1"/>
  <c r="X66" i="7" s="1"/>
  <c r="Q66" i="7"/>
  <c r="F66" i="7"/>
  <c r="AS65" i="7"/>
  <c r="AR65" i="7"/>
  <c r="AQ65" i="7"/>
  <c r="AP65" i="7"/>
  <c r="AO65" i="7"/>
  <c r="AN65" i="7"/>
  <c r="AL65" i="7"/>
  <c r="AJ65" i="7"/>
  <c r="AH65" i="7"/>
  <c r="AE65" i="7"/>
  <c r="AK65" i="7"/>
  <c r="AI65" i="7"/>
  <c r="AF65" i="7"/>
  <c r="AG65" i="7"/>
  <c r="AD65" i="7"/>
  <c r="AC65" i="7"/>
  <c r="AB65" i="7"/>
  <c r="AA65" i="7"/>
  <c r="Z65" i="7"/>
  <c r="V65" i="7"/>
  <c r="W65" i="7" s="1"/>
  <c r="T65" i="7"/>
  <c r="U65" i="7" s="1"/>
  <c r="R65" i="7"/>
  <c r="S65" i="7" s="1"/>
  <c r="Q65" i="7"/>
  <c r="F65" i="7"/>
  <c r="AS64" i="7"/>
  <c r="AR64" i="7"/>
  <c r="AQ64" i="7"/>
  <c r="AP64" i="7"/>
  <c r="AO64" i="7"/>
  <c r="AN64" i="7"/>
  <c r="AD64" i="7"/>
  <c r="AC64" i="7"/>
  <c r="AB64" i="7"/>
  <c r="AA64" i="7"/>
  <c r="Z64" i="7"/>
  <c r="X65" i="7" l="1"/>
  <c r="V64" i="7"/>
  <c r="W64" i="7" s="1"/>
  <c r="T64" i="7"/>
  <c r="U64" i="7" s="1"/>
  <c r="R64" i="7"/>
  <c r="S64" i="7" s="1"/>
  <c r="X64" i="7" s="1"/>
  <c r="Q64" i="7"/>
  <c r="F64" i="7"/>
  <c r="AS63" i="7"/>
  <c r="AR63" i="7"/>
  <c r="AQ63" i="7"/>
  <c r="AP63" i="7"/>
  <c r="AO63" i="7"/>
  <c r="AN63" i="7"/>
  <c r="AD63" i="7"/>
  <c r="AC63" i="7"/>
  <c r="AB63" i="7"/>
  <c r="AA63" i="7"/>
  <c r="Z63" i="7"/>
  <c r="V63" i="7"/>
  <c r="W63" i="7" s="1"/>
  <c r="T63" i="7"/>
  <c r="U63" i="7" s="1"/>
  <c r="R63" i="7"/>
  <c r="S63" i="7" s="1"/>
  <c r="X63" i="7" s="1"/>
  <c r="Q63" i="7"/>
  <c r="F63" i="7"/>
  <c r="AS62" i="7"/>
  <c r="AR62" i="7"/>
  <c r="AQ62" i="7"/>
  <c r="AP62" i="7"/>
  <c r="AO62" i="7"/>
  <c r="AN62" i="7"/>
  <c r="AL62" i="7"/>
  <c r="AJ62" i="7"/>
  <c r="AH62" i="7"/>
  <c r="AF62" i="7"/>
  <c r="AK62" i="7"/>
  <c r="AI62" i="7"/>
  <c r="AG62" i="7"/>
  <c r="AE62" i="7"/>
  <c r="AD62" i="7"/>
  <c r="AC62" i="7"/>
  <c r="AB62" i="7"/>
  <c r="AA62" i="7"/>
  <c r="Z62" i="7"/>
  <c r="V62" i="7"/>
  <c r="W62" i="7" s="1"/>
  <c r="T62" i="7"/>
  <c r="U62" i="7" s="1"/>
  <c r="R62" i="7"/>
  <c r="S62" i="7" s="1"/>
  <c r="Q62" i="7"/>
  <c r="F62" i="7"/>
  <c r="AS61" i="7"/>
  <c r="AR61" i="7"/>
  <c r="AQ61" i="7"/>
  <c r="AP61" i="7"/>
  <c r="AO61" i="7"/>
  <c r="AN61" i="7"/>
  <c r="X62" i="7" l="1"/>
  <c r="AE61" i="7"/>
  <c r="AI61" i="7"/>
  <c r="AF61" i="7"/>
  <c r="AL61" i="7"/>
  <c r="AJ61" i="7"/>
  <c r="AH61" i="7"/>
  <c r="AK61" i="7"/>
  <c r="AG61" i="7"/>
  <c r="AD61" i="7"/>
  <c r="AC61" i="7"/>
  <c r="AB61" i="7"/>
  <c r="AA61" i="7"/>
  <c r="Z61" i="7"/>
  <c r="V61" i="7"/>
  <c r="W61" i="7" s="1"/>
  <c r="T61" i="7"/>
  <c r="U61" i="7" s="1"/>
  <c r="R61" i="7"/>
  <c r="S61" i="7" s="1"/>
  <c r="Q61" i="7"/>
  <c r="F61" i="7"/>
  <c r="AS60" i="7"/>
  <c r="AR60" i="7"/>
  <c r="AQ60" i="7"/>
  <c r="AP60" i="7"/>
  <c r="AO60" i="7"/>
  <c r="AN60" i="7"/>
  <c r="AD60" i="7"/>
  <c r="AC60" i="7"/>
  <c r="AB60" i="7"/>
  <c r="AA60" i="7"/>
  <c r="Z60" i="7"/>
  <c r="X61" i="7" l="1"/>
  <c r="V60" i="7"/>
  <c r="W60" i="7" s="1"/>
  <c r="T60" i="7"/>
  <c r="U60" i="7" s="1"/>
  <c r="R60" i="7"/>
  <c r="S60" i="7" s="1"/>
  <c r="Q60" i="7"/>
  <c r="F60" i="7"/>
  <c r="AS59" i="7"/>
  <c r="AR59" i="7"/>
  <c r="AQ59" i="7"/>
  <c r="AP59" i="7"/>
  <c r="AO59" i="7"/>
  <c r="AN59" i="7"/>
  <c r="AL59" i="7"/>
  <c r="AJ59" i="7"/>
  <c r="AI59" i="7"/>
  <c r="AF59" i="7"/>
  <c r="AK59" i="7"/>
  <c r="AG59" i="7"/>
  <c r="AE59" i="7"/>
  <c r="AH59" i="7"/>
  <c r="AD59" i="7"/>
  <c r="AC59" i="7"/>
  <c r="AB59" i="7"/>
  <c r="AA59" i="7"/>
  <c r="Z59" i="7"/>
  <c r="X60" i="7" l="1"/>
  <c r="V59" i="7"/>
  <c r="W59" i="7" s="1"/>
  <c r="T59" i="7"/>
  <c r="U59" i="7" s="1"/>
  <c r="R59" i="7"/>
  <c r="S59" i="7" s="1"/>
  <c r="Q59" i="7"/>
  <c r="F59" i="7"/>
  <c r="AS58" i="7"/>
  <c r="AR58" i="7"/>
  <c r="AQ58" i="7"/>
  <c r="AP58" i="7"/>
  <c r="AO58" i="7"/>
  <c r="AN58" i="7"/>
  <c r="AL58" i="7"/>
  <c r="AJ58" i="7"/>
  <c r="AG58" i="7"/>
  <c r="AF58" i="7"/>
  <c r="AK58" i="7"/>
  <c r="AI58" i="7"/>
  <c r="AE58" i="7"/>
  <c r="AH58" i="7"/>
  <c r="AD58" i="7"/>
  <c r="AC58" i="7"/>
  <c r="AB58" i="7"/>
  <c r="AA58" i="7"/>
  <c r="Z58" i="7"/>
  <c r="X59" i="7" l="1"/>
  <c r="V58" i="7"/>
  <c r="W58" i="7" s="1"/>
  <c r="T58" i="7"/>
  <c r="U58" i="7" s="1"/>
  <c r="R58" i="7"/>
  <c r="S58" i="7" s="1"/>
  <c r="Q58" i="7"/>
  <c r="F58" i="7"/>
  <c r="AS57" i="7"/>
  <c r="AR57" i="7"/>
  <c r="AQ57" i="7"/>
  <c r="AP57" i="7"/>
  <c r="AO57" i="7"/>
  <c r="AN57" i="7"/>
  <c r="AL57" i="7"/>
  <c r="AH57" i="7"/>
  <c r="AK57" i="7"/>
  <c r="AI57" i="7"/>
  <c r="AG57" i="7"/>
  <c r="AJ57" i="7"/>
  <c r="AF57" i="7"/>
  <c r="AE57" i="7"/>
  <c r="AD57" i="7"/>
  <c r="AC57" i="7"/>
  <c r="AB57" i="7"/>
  <c r="AA57" i="7"/>
  <c r="Z57" i="7"/>
  <c r="X58" i="7" l="1"/>
  <c r="V57" i="7"/>
  <c r="W57" i="7" s="1"/>
  <c r="T57" i="7"/>
  <c r="U57" i="7" s="1"/>
  <c r="R57" i="7"/>
  <c r="S57" i="7" s="1"/>
  <c r="X57" i="7" s="1"/>
  <c r="Q57" i="7"/>
  <c r="F57" i="7"/>
  <c r="AS56" i="7"/>
  <c r="AR56" i="7"/>
  <c r="AQ56" i="7"/>
  <c r="AP56" i="7"/>
  <c r="AO56" i="7"/>
  <c r="AN56" i="7"/>
  <c r="AL56" i="7"/>
  <c r="AJ56" i="7"/>
  <c r="AH56" i="7"/>
  <c r="AE56" i="7"/>
  <c r="AK56" i="7"/>
  <c r="AI56" i="7"/>
  <c r="AF56" i="7"/>
  <c r="AG56" i="7"/>
  <c r="AD56" i="7"/>
  <c r="AC56" i="7"/>
  <c r="AB56" i="7"/>
  <c r="AA56" i="7"/>
  <c r="Z56" i="7"/>
  <c r="V56" i="7"/>
  <c r="W56" i="7" s="1"/>
  <c r="T56" i="7"/>
  <c r="U56" i="7" s="1"/>
  <c r="R56" i="7"/>
  <c r="S56" i="7" s="1"/>
  <c r="Q56" i="7"/>
  <c r="F56" i="7"/>
  <c r="X56" i="7" l="1"/>
  <c r="Y55" i="7"/>
  <c r="X55" i="7"/>
  <c r="W55" i="7"/>
  <c r="V55" i="7"/>
  <c r="U55" i="7"/>
  <c r="T55" i="7"/>
  <c r="S55" i="7"/>
  <c r="R55" i="7"/>
  <c r="Q55" i="7"/>
  <c r="AC55" i="7"/>
  <c r="AA55" i="7"/>
  <c r="AD55" i="7"/>
  <c r="AS55" i="7"/>
  <c r="AB55" i="7"/>
  <c r="AR55" i="7"/>
  <c r="AQ55" i="7"/>
  <c r="Z55" i="7"/>
  <c r="AP55" i="7"/>
  <c r="AO55" i="7"/>
  <c r="AN55" i="7"/>
  <c r="J55" i="7"/>
  <c r="AN54" i="7"/>
  <c r="F55" i="7"/>
  <c r="AS54" i="7"/>
  <c r="AA54" i="7"/>
  <c r="AP54" i="7"/>
  <c r="AD54" i="7"/>
  <c r="AQ54" i="7"/>
  <c r="AO54" i="7"/>
  <c r="AC54" i="7"/>
  <c r="AB54" i="7"/>
  <c r="Z54" i="7"/>
  <c r="AR54" i="7"/>
  <c r="AS53" i="7"/>
  <c r="AR53" i="7"/>
  <c r="AQ53" i="7"/>
  <c r="AP53" i="7"/>
  <c r="AO53" i="7"/>
  <c r="AN53" i="7"/>
  <c r="AD53" i="7"/>
  <c r="AC53" i="7"/>
  <c r="AB53" i="7"/>
  <c r="AA53" i="7"/>
  <c r="Z53" i="7"/>
  <c r="V53" i="7"/>
  <c r="W53" i="7" s="1"/>
  <c r="T53" i="7"/>
  <c r="U53" i="7" s="1"/>
  <c r="R53" i="7"/>
  <c r="S53" i="7" s="1"/>
  <c r="Q53" i="7"/>
  <c r="F53" i="7"/>
  <c r="AS52" i="7"/>
  <c r="AR52" i="7"/>
  <c r="AQ52" i="7"/>
  <c r="AP52" i="7"/>
  <c r="AO52" i="7"/>
  <c r="AN52" i="7"/>
  <c r="AD52" i="7"/>
  <c r="AC52" i="7"/>
  <c r="AB52" i="7"/>
  <c r="AA52" i="7"/>
  <c r="Z52" i="7"/>
  <c r="X53" i="7" l="1"/>
  <c r="V52" i="7"/>
  <c r="W52" i="7" s="1"/>
  <c r="T52" i="7"/>
  <c r="U52" i="7" s="1"/>
  <c r="R52" i="7"/>
  <c r="S52" i="7" s="1"/>
  <c r="X52" i="7" s="1"/>
  <c r="Q52" i="7"/>
  <c r="F52" i="7"/>
  <c r="AS51" i="7"/>
  <c r="AR51" i="7"/>
  <c r="AQ51" i="7"/>
  <c r="AP51" i="7"/>
  <c r="AO51" i="7"/>
  <c r="AN51" i="7"/>
  <c r="AD51" i="7"/>
  <c r="AC51" i="7"/>
  <c r="AB51" i="7"/>
  <c r="AA51" i="7"/>
  <c r="Z51" i="7"/>
  <c r="V51" i="7"/>
  <c r="W51" i="7" s="1"/>
  <c r="T51" i="7"/>
  <c r="U51" i="7" s="1"/>
  <c r="R51" i="7"/>
  <c r="S51" i="7" s="1"/>
  <c r="X51" i="7" s="1"/>
  <c r="Q51" i="7"/>
  <c r="F51" i="7"/>
  <c r="AS50" i="7"/>
  <c r="AR50" i="7"/>
  <c r="AQ50" i="7"/>
  <c r="AP50" i="7"/>
  <c r="AO50" i="7"/>
  <c r="AN50" i="7"/>
  <c r="AL50" i="7"/>
  <c r="AJ50" i="7"/>
  <c r="AI50" i="7"/>
  <c r="AG50" i="7"/>
  <c r="AF50" i="7"/>
  <c r="AK50" i="7"/>
  <c r="AH50" i="7"/>
  <c r="AE50" i="7"/>
  <c r="AD50" i="7"/>
  <c r="AC50" i="7"/>
  <c r="AB50" i="7"/>
  <c r="AA50" i="7"/>
  <c r="Z50" i="7"/>
  <c r="V50" i="7"/>
  <c r="W50" i="7" s="1"/>
  <c r="T50" i="7"/>
  <c r="U50" i="7" s="1"/>
  <c r="R50" i="7"/>
  <c r="S50" i="7" s="1"/>
  <c r="Q50" i="7"/>
  <c r="F50" i="7"/>
  <c r="AS49" i="7"/>
  <c r="AR49" i="7"/>
  <c r="AQ49" i="7"/>
  <c r="AP49" i="7"/>
  <c r="AO49" i="7"/>
  <c r="AN49" i="7"/>
  <c r="AL49" i="7"/>
  <c r="AI49" i="7"/>
  <c r="AH49" i="7"/>
  <c r="AK49" i="7"/>
  <c r="AG49" i="7"/>
  <c r="AJ49" i="7"/>
  <c r="AF49" i="7"/>
  <c r="AE49" i="7"/>
  <c r="AD49" i="7"/>
  <c r="AC49" i="7"/>
  <c r="AB49" i="7"/>
  <c r="AA49" i="7"/>
  <c r="Z49" i="7"/>
  <c r="X50" i="7" l="1"/>
  <c r="V49" i="7"/>
  <c r="W49" i="7" s="1"/>
  <c r="T49" i="7"/>
  <c r="U49" i="7" s="1"/>
  <c r="R49" i="7"/>
  <c r="S49" i="7" s="1"/>
  <c r="Q49" i="7"/>
  <c r="F49" i="7"/>
  <c r="AS48" i="7"/>
  <c r="AR48" i="7"/>
  <c r="AQ48" i="7"/>
  <c r="AP48" i="7"/>
  <c r="AO48" i="7"/>
  <c r="AN48" i="7"/>
  <c r="X49" i="7" l="1"/>
  <c r="AE48" i="7"/>
  <c r="AI48" i="7"/>
  <c r="AL48" i="7"/>
  <c r="AJ48" i="7"/>
  <c r="AG48" i="7"/>
  <c r="AK48" i="7"/>
  <c r="AH48" i="7"/>
  <c r="AF48" i="7"/>
  <c r="AD48" i="7"/>
  <c r="AC48" i="7"/>
  <c r="AB48" i="7"/>
  <c r="AA48" i="7"/>
  <c r="Z48" i="7"/>
  <c r="V48" i="7"/>
  <c r="W48" i="7" s="1"/>
  <c r="T48" i="7"/>
  <c r="U48" i="7" s="1"/>
  <c r="R48" i="7"/>
  <c r="S48" i="7" s="1"/>
  <c r="X48" i="7" s="1"/>
  <c r="Q48" i="7"/>
  <c r="F48" i="7"/>
  <c r="Y47" i="7"/>
  <c r="X47" i="7"/>
  <c r="W47" i="7"/>
  <c r="V47" i="7"/>
  <c r="U47" i="7"/>
  <c r="T47" i="7"/>
  <c r="S47" i="7"/>
  <c r="R47" i="7"/>
  <c r="Q47" i="7"/>
  <c r="J47" i="7"/>
  <c r="AS47" i="7"/>
  <c r="AB47" i="7"/>
  <c r="AR46" i="7"/>
  <c r="AA46" i="7"/>
  <c r="AN46" i="7"/>
  <c r="AR47" i="7"/>
  <c r="AA47" i="7"/>
  <c r="AQ46" i="7"/>
  <c r="Z46" i="7"/>
  <c r="AP46" i="7"/>
  <c r="AD46" i="7"/>
  <c r="AS46" i="7"/>
  <c r="AQ47" i="7"/>
  <c r="Z47" i="7"/>
  <c r="AO46" i="7"/>
  <c r="AC46" i="7"/>
  <c r="AB46" i="7"/>
  <c r="AP47" i="7"/>
  <c r="AO47" i="7"/>
  <c r="AN47" i="7"/>
  <c r="F47" i="7"/>
  <c r="AD47" i="7"/>
  <c r="AC47" i="7"/>
  <c r="AS45" i="7"/>
  <c r="AR45" i="7"/>
  <c r="AQ45" i="7"/>
  <c r="AP45" i="7"/>
  <c r="AO45" i="7"/>
  <c r="AN45" i="7"/>
  <c r="AD45" i="7"/>
  <c r="AC45" i="7"/>
  <c r="AB45" i="7"/>
  <c r="AA45" i="7"/>
  <c r="Z45" i="7"/>
  <c r="V45" i="7"/>
  <c r="W45" i="7" s="1"/>
  <c r="T45" i="7"/>
  <c r="U45" i="7" s="1"/>
  <c r="R45" i="7"/>
  <c r="S45" i="7" s="1"/>
  <c r="Q45" i="7"/>
  <c r="F45" i="7"/>
  <c r="AS44" i="7"/>
  <c r="AR44" i="7"/>
  <c r="AQ44" i="7"/>
  <c r="AP44" i="7"/>
  <c r="AO44" i="7"/>
  <c r="AN44" i="7"/>
  <c r="AD44" i="7"/>
  <c r="AC44" i="7"/>
  <c r="AB44" i="7"/>
  <c r="AA44" i="7"/>
  <c r="Z44" i="7"/>
  <c r="X45" i="7" l="1"/>
  <c r="V44" i="7"/>
  <c r="W44" i="7" s="1"/>
  <c r="T44" i="7"/>
  <c r="U44" i="7" s="1"/>
  <c r="R44" i="7"/>
  <c r="S44" i="7" s="1"/>
  <c r="Q44" i="7"/>
  <c r="F44" i="7"/>
  <c r="AS43" i="7"/>
  <c r="AR43" i="7"/>
  <c r="AQ43" i="7"/>
  <c r="AP43" i="7"/>
  <c r="AO43" i="7"/>
  <c r="AN43" i="7"/>
  <c r="AD43" i="7"/>
  <c r="AC43" i="7"/>
  <c r="AB43" i="7"/>
  <c r="AA43" i="7"/>
  <c r="Z43" i="7"/>
  <c r="X44" i="7" l="1"/>
  <c r="V43" i="7"/>
  <c r="W43" i="7" s="1"/>
  <c r="T43" i="7"/>
  <c r="U43" i="7" s="1"/>
  <c r="R43" i="7"/>
  <c r="S43" i="7" s="1"/>
  <c r="Q43" i="7"/>
  <c r="F43" i="7"/>
  <c r="AS42" i="7"/>
  <c r="AR42" i="7"/>
  <c r="AQ42" i="7"/>
  <c r="AP42" i="7"/>
  <c r="AO42" i="7"/>
  <c r="AN42" i="7"/>
  <c r="AL42" i="7"/>
  <c r="AJ42" i="7"/>
  <c r="AG42" i="7"/>
  <c r="AK42" i="7"/>
  <c r="AH42" i="7"/>
  <c r="AF42" i="7"/>
  <c r="AI42" i="7"/>
  <c r="AE42" i="7"/>
  <c r="AD42" i="7"/>
  <c r="AC42" i="7"/>
  <c r="AB42" i="7"/>
  <c r="AA42" i="7"/>
  <c r="Z42" i="7"/>
  <c r="X43" i="7" l="1"/>
  <c r="V42" i="7"/>
  <c r="W42" i="7" s="1"/>
  <c r="T42" i="7"/>
  <c r="U42" i="7" s="1"/>
  <c r="R42" i="7"/>
  <c r="S42" i="7" s="1"/>
  <c r="Q42" i="7"/>
  <c r="H42" i="7"/>
  <c r="F42" i="7"/>
  <c r="X42" i="7" l="1"/>
  <c r="Y41" i="7"/>
  <c r="X41" i="7"/>
  <c r="W41" i="7"/>
  <c r="V41" i="7"/>
  <c r="U41" i="7"/>
  <c r="T41" i="7"/>
  <c r="S41" i="7"/>
  <c r="R41" i="7"/>
  <c r="Q41" i="7"/>
  <c r="J41" i="7"/>
  <c r="AS41" i="7"/>
  <c r="AB41" i="7"/>
  <c r="AQ40" i="7"/>
  <c r="Z40" i="7"/>
  <c r="AN41" i="7"/>
  <c r="AS40" i="7"/>
  <c r="AR40" i="7"/>
  <c r="AR41" i="7"/>
  <c r="AA41" i="7"/>
  <c r="AP40" i="7"/>
  <c r="AQ41" i="7"/>
  <c r="Z41" i="7"/>
  <c r="AO40" i="7"/>
  <c r="AN40" i="7"/>
  <c r="AB40" i="7"/>
  <c r="AP41" i="7"/>
  <c r="AC40" i="7"/>
  <c r="AO41" i="7"/>
  <c r="AD40" i="7"/>
  <c r="AA40" i="7"/>
  <c r="AD41" i="7"/>
  <c r="AC41" i="7"/>
  <c r="AS39" i="7"/>
  <c r="AR39" i="7"/>
  <c r="AQ39" i="7"/>
  <c r="AP39" i="7"/>
  <c r="AO39" i="7"/>
  <c r="AN39" i="7"/>
  <c r="AD39" i="7"/>
  <c r="AC39" i="7"/>
  <c r="AB39" i="7"/>
  <c r="AA39" i="7"/>
  <c r="Z39" i="7"/>
  <c r="V39" i="7"/>
  <c r="W39" i="7" s="1"/>
  <c r="T39" i="7"/>
  <c r="U39" i="7" s="1"/>
  <c r="R39" i="7"/>
  <c r="S39" i="7" s="1"/>
  <c r="Q39" i="7"/>
  <c r="F39" i="7"/>
  <c r="AS38" i="7"/>
  <c r="AR38" i="7"/>
  <c r="AQ38" i="7"/>
  <c r="AP38" i="7"/>
  <c r="AO38" i="7"/>
  <c r="AN38" i="7"/>
  <c r="AL38" i="7"/>
  <c r="AJ38" i="7"/>
  <c r="AI38" i="7"/>
  <c r="AF38" i="7"/>
  <c r="AK38" i="7"/>
  <c r="AG38" i="7"/>
  <c r="AE38" i="7"/>
  <c r="AH38" i="7"/>
  <c r="AD38" i="7"/>
  <c r="AC38" i="7"/>
  <c r="AB38" i="7"/>
  <c r="AA38" i="7"/>
  <c r="Z38" i="7"/>
  <c r="X39" i="7" l="1"/>
  <c r="V38" i="7"/>
  <c r="W38" i="7" s="1"/>
  <c r="T38" i="7"/>
  <c r="U38" i="7" s="1"/>
  <c r="R38" i="7"/>
  <c r="S38" i="7" s="1"/>
  <c r="Q38" i="7"/>
  <c r="H38" i="7"/>
  <c r="F38" i="7"/>
  <c r="AS37" i="7"/>
  <c r="AR37" i="7"/>
  <c r="AQ37" i="7"/>
  <c r="AP37" i="7"/>
  <c r="AO37" i="7"/>
  <c r="AN37" i="7"/>
  <c r="AD37" i="7"/>
  <c r="AC37" i="7"/>
  <c r="AB37" i="7"/>
  <c r="AA37" i="7"/>
  <c r="Z37" i="7"/>
  <c r="X38" i="7" l="1"/>
  <c r="V37" i="7"/>
  <c r="W37" i="7" s="1"/>
  <c r="T37" i="7"/>
  <c r="U37" i="7" s="1"/>
  <c r="R37" i="7"/>
  <c r="S37" i="7" s="1"/>
  <c r="Q37" i="7"/>
  <c r="F37" i="7"/>
  <c r="AS36" i="7"/>
  <c r="AR36" i="7"/>
  <c r="AQ36" i="7"/>
  <c r="AP36" i="7"/>
  <c r="AO36" i="7"/>
  <c r="AN36" i="7"/>
  <c r="AL36" i="7"/>
  <c r="AJ36" i="7"/>
  <c r="AH36" i="7"/>
  <c r="AF36" i="7"/>
  <c r="AK36" i="7"/>
  <c r="AG36" i="7"/>
  <c r="AI36" i="7"/>
  <c r="AE36" i="7"/>
  <c r="AD36" i="7"/>
  <c r="AC36" i="7"/>
  <c r="AB36" i="7"/>
  <c r="AA36" i="7"/>
  <c r="Z36" i="7"/>
  <c r="X37" i="7" l="1"/>
  <c r="V36" i="7"/>
  <c r="W36" i="7" s="1"/>
  <c r="T36" i="7"/>
  <c r="U36" i="7" s="1"/>
  <c r="R36" i="7"/>
  <c r="S36" i="7" s="1"/>
  <c r="Q36" i="7"/>
  <c r="H36" i="7"/>
  <c r="F36" i="7"/>
  <c r="AS35" i="7"/>
  <c r="AR35" i="7"/>
  <c r="AQ35" i="7"/>
  <c r="AP35" i="7"/>
  <c r="AO35" i="7"/>
  <c r="AN35" i="7"/>
  <c r="AL35" i="7"/>
  <c r="AJ35" i="7"/>
  <c r="AI35" i="7"/>
  <c r="AG35" i="7"/>
  <c r="AE35" i="7"/>
  <c r="AK35" i="7"/>
  <c r="AF35" i="7"/>
  <c r="AH35" i="7"/>
  <c r="AD35" i="7"/>
  <c r="AC35" i="7"/>
  <c r="AB35" i="7"/>
  <c r="AA35" i="7"/>
  <c r="Z35" i="7"/>
  <c r="X36" i="7" l="1"/>
  <c r="V35" i="7"/>
  <c r="W35" i="7" s="1"/>
  <c r="T35" i="7"/>
  <c r="U35" i="7" s="1"/>
  <c r="R35" i="7"/>
  <c r="S35" i="7" s="1"/>
  <c r="Q35" i="7"/>
  <c r="H35" i="7"/>
  <c r="F35" i="7"/>
  <c r="AS34" i="7"/>
  <c r="AR34" i="7"/>
  <c r="AQ34" i="7"/>
  <c r="AP34" i="7"/>
  <c r="AO34" i="7"/>
  <c r="AN34" i="7"/>
  <c r="AL34" i="7"/>
  <c r="AJ34" i="7"/>
  <c r="AI34" i="7"/>
  <c r="AF34" i="7"/>
  <c r="AE34" i="7"/>
  <c r="AK34" i="7"/>
  <c r="AG34" i="7"/>
  <c r="AH34" i="7"/>
  <c r="AD34" i="7"/>
  <c r="AC34" i="7"/>
  <c r="AB34" i="7"/>
  <c r="AA34" i="7"/>
  <c r="Z34" i="7"/>
  <c r="X35" i="7" l="1"/>
  <c r="V34" i="7"/>
  <c r="W34" i="7" s="1"/>
  <c r="T34" i="7"/>
  <c r="U34" i="7" s="1"/>
  <c r="R34" i="7"/>
  <c r="S34" i="7" s="1"/>
  <c r="Q34" i="7"/>
  <c r="H34" i="7"/>
  <c r="F34" i="7"/>
  <c r="AS33" i="7"/>
  <c r="AR33" i="7"/>
  <c r="AQ33" i="7"/>
  <c r="AP33" i="7"/>
  <c r="AO33" i="7"/>
  <c r="AN33" i="7"/>
  <c r="AD33" i="7"/>
  <c r="AC33" i="7"/>
  <c r="AB33" i="7"/>
  <c r="AA33" i="7"/>
  <c r="Z33" i="7"/>
  <c r="X34" i="7" l="1"/>
  <c r="V33" i="7"/>
  <c r="W33" i="7" s="1"/>
  <c r="T33" i="7"/>
  <c r="U33" i="7" s="1"/>
  <c r="R33" i="7"/>
  <c r="S33" i="7" s="1"/>
  <c r="X33" i="7" s="1"/>
  <c r="Q33" i="7"/>
  <c r="H33" i="7"/>
  <c r="F33" i="7"/>
  <c r="AS32" i="7"/>
  <c r="AR32" i="7"/>
  <c r="AQ32" i="7"/>
  <c r="AP32" i="7"/>
  <c r="AO32" i="7"/>
  <c r="AN32" i="7"/>
  <c r="AL32" i="7"/>
  <c r="AJ32" i="7"/>
  <c r="AH32" i="7"/>
  <c r="AE32" i="7"/>
  <c r="AK32" i="7"/>
  <c r="AF32" i="7"/>
  <c r="AI32" i="7"/>
  <c r="AG32" i="7"/>
  <c r="AD32" i="7"/>
  <c r="AC32" i="7"/>
  <c r="AB32" i="7"/>
  <c r="AA32" i="7"/>
  <c r="Z32" i="7"/>
  <c r="V32" i="7"/>
  <c r="W32" i="7" s="1"/>
  <c r="T32" i="7"/>
  <c r="U32" i="7" s="1"/>
  <c r="R32" i="7"/>
  <c r="S32" i="7" s="1"/>
  <c r="X32" i="7" s="1"/>
  <c r="Q32" i="7"/>
  <c r="H32" i="7"/>
  <c r="F32" i="7"/>
  <c r="AS31" i="7"/>
  <c r="AR31" i="7"/>
  <c r="AQ31" i="7"/>
  <c r="AP31" i="7"/>
  <c r="AO31" i="7"/>
  <c r="AN31" i="7"/>
  <c r="AL31" i="7"/>
  <c r="AI31" i="7"/>
  <c r="AE31" i="7"/>
  <c r="AK31" i="7"/>
  <c r="AH31" i="7"/>
  <c r="AG31" i="7"/>
  <c r="AJ31" i="7"/>
  <c r="AF31" i="7"/>
  <c r="AD31" i="7"/>
  <c r="AC31" i="7"/>
  <c r="AB31" i="7"/>
  <c r="AA31" i="7"/>
  <c r="Z31" i="7"/>
  <c r="V31" i="7"/>
  <c r="W31" i="7" s="1"/>
  <c r="T31" i="7"/>
  <c r="U31" i="7" s="1"/>
  <c r="R31" i="7"/>
  <c r="S31" i="7" s="1"/>
  <c r="X31" i="7" s="1"/>
  <c r="Q31" i="7"/>
  <c r="H31" i="7"/>
  <c r="F31" i="7"/>
  <c r="AS30" i="7"/>
  <c r="AR30" i="7"/>
  <c r="AQ30" i="7"/>
  <c r="AP30" i="7"/>
  <c r="AO30" i="7"/>
  <c r="AN30" i="7"/>
  <c r="AL30" i="7"/>
  <c r="AJ30" i="7"/>
  <c r="AI30" i="7"/>
  <c r="AF30" i="7"/>
  <c r="AK30" i="7"/>
  <c r="AG30" i="7"/>
  <c r="AE30" i="7"/>
  <c r="AH30" i="7"/>
  <c r="AD30" i="7"/>
  <c r="AC30" i="7"/>
  <c r="AB30" i="7"/>
  <c r="AA30" i="7"/>
  <c r="Z30" i="7"/>
  <c r="V30" i="7"/>
  <c r="W30" i="7" s="1"/>
  <c r="T30" i="7"/>
  <c r="U30" i="7" s="1"/>
  <c r="R30" i="7"/>
  <c r="S30" i="7" s="1"/>
  <c r="X30" i="7" s="1"/>
  <c r="Q30" i="7"/>
  <c r="H30" i="7"/>
  <c r="F30" i="7"/>
  <c r="AS29" i="7"/>
  <c r="AR29" i="7"/>
  <c r="AQ29" i="7"/>
  <c r="AP29" i="7"/>
  <c r="AO29" i="7"/>
  <c r="AN29" i="7"/>
  <c r="AL29" i="7"/>
  <c r="AJ29" i="7"/>
  <c r="AI29" i="7"/>
  <c r="AF29" i="7"/>
  <c r="AK29" i="7"/>
  <c r="AG29" i="7"/>
  <c r="AE29" i="7"/>
  <c r="AH29" i="7"/>
  <c r="AD29" i="7"/>
  <c r="AC29" i="7"/>
  <c r="AB29" i="7"/>
  <c r="AA29" i="7"/>
  <c r="Z29" i="7"/>
  <c r="V29" i="7"/>
  <c r="W29" i="7" s="1"/>
  <c r="T29" i="7"/>
  <c r="U29" i="7" s="1"/>
  <c r="R29" i="7"/>
  <c r="S29" i="7" s="1"/>
  <c r="Q29" i="7"/>
  <c r="H29" i="7"/>
  <c r="F29" i="7"/>
  <c r="X29" i="7" l="1"/>
  <c r="Y28" i="7"/>
  <c r="X28" i="7"/>
  <c r="W28" i="7"/>
  <c r="V28" i="7"/>
  <c r="U28" i="7"/>
  <c r="T28" i="7"/>
  <c r="S28" i="7"/>
  <c r="R28" i="7"/>
  <c r="Q28" i="7"/>
  <c r="J28" i="7"/>
  <c r="AS28" i="7"/>
  <c r="AB28" i="7"/>
  <c r="AQ27" i="7"/>
  <c r="Z27" i="7"/>
  <c r="AA27" i="7"/>
  <c r="AR28" i="7"/>
  <c r="AA28" i="7"/>
  <c r="AP27" i="7"/>
  <c r="AO27" i="7"/>
  <c r="AP28" i="7"/>
  <c r="AN27" i="7"/>
  <c r="AD28" i="7"/>
  <c r="AQ28" i="7"/>
  <c r="Z28" i="7"/>
  <c r="AS27" i="7"/>
  <c r="AC28" i="7"/>
  <c r="AO28" i="7"/>
  <c r="AD27" i="7"/>
  <c r="AC27" i="7"/>
  <c r="AB27" i="7"/>
  <c r="AR27" i="7"/>
  <c r="AN28" i="7"/>
  <c r="AS26" i="7"/>
  <c r="AR26" i="7"/>
  <c r="AQ26" i="7"/>
  <c r="AP26" i="7"/>
  <c r="AO26" i="7"/>
  <c r="AN26" i="7"/>
  <c r="AD26" i="7"/>
  <c r="AC26" i="7"/>
  <c r="AB26" i="7"/>
  <c r="AA26" i="7"/>
  <c r="Z26" i="7"/>
  <c r="V26" i="7"/>
  <c r="W26" i="7" s="1"/>
  <c r="T26" i="7"/>
  <c r="U26" i="7" s="1"/>
  <c r="R26" i="7"/>
  <c r="S26" i="7" s="1"/>
  <c r="X26" i="7" s="1"/>
  <c r="Q26" i="7"/>
  <c r="F26" i="7"/>
  <c r="AS25" i="7"/>
  <c r="AR25" i="7"/>
  <c r="AQ25" i="7"/>
  <c r="AP25" i="7"/>
  <c r="AO25" i="7"/>
  <c r="AN25" i="7"/>
  <c r="AD25" i="7"/>
  <c r="AC25" i="7"/>
  <c r="AB25" i="7"/>
  <c r="AA25" i="7"/>
  <c r="Z25" i="7"/>
  <c r="V25" i="7"/>
  <c r="W25" i="7" s="1"/>
  <c r="T25" i="7"/>
  <c r="U25" i="7" s="1"/>
  <c r="R25" i="7"/>
  <c r="S25" i="7" s="1"/>
  <c r="X25" i="7" s="1"/>
  <c r="Q25" i="7"/>
  <c r="F25" i="7"/>
  <c r="AS24" i="7"/>
  <c r="AR24" i="7"/>
  <c r="AQ24" i="7"/>
  <c r="AP24" i="7"/>
  <c r="AO24" i="7"/>
  <c r="AN24" i="7"/>
  <c r="AD24" i="7"/>
  <c r="AC24" i="7"/>
  <c r="AB24" i="7"/>
  <c r="AA24" i="7"/>
  <c r="Z24" i="7"/>
  <c r="V24" i="7"/>
  <c r="W24" i="7" s="1"/>
  <c r="T24" i="7"/>
  <c r="U24" i="7" s="1"/>
  <c r="R24" i="7"/>
  <c r="S24" i="7" s="1"/>
  <c r="Q24" i="7"/>
  <c r="F24" i="7"/>
  <c r="AS23" i="7"/>
  <c r="AR23" i="7"/>
  <c r="AQ23" i="7"/>
  <c r="AP23" i="7"/>
  <c r="AO23" i="7"/>
  <c r="AN23" i="7"/>
  <c r="AD23" i="7"/>
  <c r="AC23" i="7"/>
  <c r="AB23" i="7"/>
  <c r="AA23" i="7"/>
  <c r="Z23" i="7"/>
  <c r="X24" i="7" l="1"/>
  <c r="V23" i="7"/>
  <c r="W23" i="7" s="1"/>
  <c r="T23" i="7"/>
  <c r="U23" i="7" s="1"/>
  <c r="R23" i="7"/>
  <c r="S23" i="7" s="1"/>
  <c r="X23" i="7" s="1"/>
  <c r="Q23" i="7"/>
  <c r="F23" i="7"/>
  <c r="AS22" i="7"/>
  <c r="AR22" i="7"/>
  <c r="AQ22" i="7"/>
  <c r="AP22" i="7"/>
  <c r="AO22" i="7"/>
  <c r="AN22" i="7"/>
  <c r="AD22" i="7"/>
  <c r="AC22" i="7"/>
  <c r="AB22" i="7"/>
  <c r="AA22" i="7"/>
  <c r="Z22" i="7"/>
  <c r="V22" i="7"/>
  <c r="W22" i="7" s="1"/>
  <c r="T22" i="7"/>
  <c r="U22" i="7" s="1"/>
  <c r="R22" i="7"/>
  <c r="S22" i="7" s="1"/>
  <c r="Q22" i="7"/>
  <c r="F22" i="7"/>
  <c r="AS21" i="7"/>
  <c r="AR21" i="7"/>
  <c r="AQ21" i="7"/>
  <c r="AP21" i="7"/>
  <c r="AO21" i="7"/>
  <c r="AN21" i="7"/>
  <c r="AD21" i="7"/>
  <c r="AC21" i="7"/>
  <c r="AB21" i="7"/>
  <c r="AA21" i="7"/>
  <c r="Z21" i="7"/>
  <c r="X22" i="7" l="1"/>
  <c r="V21" i="7"/>
  <c r="W21" i="7" s="1"/>
  <c r="T21" i="7"/>
  <c r="U21" i="7" s="1"/>
  <c r="R21" i="7"/>
  <c r="S21" i="7" s="1"/>
  <c r="X21" i="7" s="1"/>
  <c r="Q21" i="7"/>
  <c r="F21" i="7"/>
  <c r="AS20" i="7"/>
  <c r="AR20" i="7"/>
  <c r="AQ20" i="7"/>
  <c r="AP20" i="7"/>
  <c r="AO20" i="7"/>
  <c r="AN20" i="7"/>
  <c r="AD20" i="7"/>
  <c r="AC20" i="7"/>
  <c r="AB20" i="7"/>
  <c r="AA20" i="7"/>
  <c r="Z20" i="7"/>
  <c r="V20" i="7"/>
  <c r="W20" i="7" s="1"/>
  <c r="T20" i="7"/>
  <c r="U20" i="7" s="1"/>
  <c r="R20" i="7"/>
  <c r="S20" i="7" s="1"/>
  <c r="Q20" i="7"/>
  <c r="F20" i="7"/>
  <c r="AS19" i="7"/>
  <c r="AR19" i="7"/>
  <c r="AQ19" i="7"/>
  <c r="AP19" i="7"/>
  <c r="AO19" i="7"/>
  <c r="AN19" i="7"/>
  <c r="AD19" i="7"/>
  <c r="AC19" i="7"/>
  <c r="AB19" i="7"/>
  <c r="AA19" i="7"/>
  <c r="Z19" i="7"/>
  <c r="X20" i="7" l="1"/>
  <c r="V19" i="7"/>
  <c r="W19" i="7" s="1"/>
  <c r="T19" i="7"/>
  <c r="U19" i="7" s="1"/>
  <c r="R19" i="7"/>
  <c r="S19" i="7" s="1"/>
  <c r="X19" i="7" s="1"/>
  <c r="Q19" i="7"/>
  <c r="F19" i="7"/>
  <c r="AS18" i="7"/>
  <c r="AR18" i="7"/>
  <c r="AQ18" i="7"/>
  <c r="AP18" i="7"/>
  <c r="AO18" i="7"/>
  <c r="AN18" i="7"/>
  <c r="AD18" i="7"/>
  <c r="AC18" i="7"/>
  <c r="AB18" i="7"/>
  <c r="AA18" i="7"/>
  <c r="Z18" i="7"/>
  <c r="V18" i="7"/>
  <c r="W18" i="7" s="1"/>
  <c r="T18" i="7"/>
  <c r="U18" i="7" s="1"/>
  <c r="R18" i="7"/>
  <c r="S18" i="7" s="1"/>
  <c r="X18" i="7" s="1"/>
  <c r="Q18" i="7"/>
  <c r="F18" i="7"/>
  <c r="AS17" i="7"/>
  <c r="AR17" i="7"/>
  <c r="AQ17" i="7"/>
  <c r="AP17" i="7"/>
  <c r="AO17" i="7"/>
  <c r="AN17" i="7"/>
  <c r="AD17" i="7"/>
  <c r="AC17" i="7"/>
  <c r="AB17" i="7"/>
  <c r="AA17" i="7"/>
  <c r="Z17" i="7"/>
  <c r="V17" i="7"/>
  <c r="W17" i="7" s="1"/>
  <c r="T17" i="7"/>
  <c r="U17" i="7" s="1"/>
  <c r="R17" i="7"/>
  <c r="S17" i="7" s="1"/>
  <c r="Q17" i="7"/>
  <c r="F17" i="7"/>
  <c r="AS16" i="7"/>
  <c r="AR16" i="7"/>
  <c r="AQ16" i="7"/>
  <c r="AP16" i="7"/>
  <c r="AO16" i="7"/>
  <c r="AN16" i="7"/>
  <c r="AD16" i="7"/>
  <c r="AC16" i="7"/>
  <c r="AB16" i="7"/>
  <c r="AA16" i="7"/>
  <c r="Z16" i="7"/>
  <c r="X17" i="7" l="1"/>
  <c r="V16" i="7"/>
  <c r="W16" i="7" s="1"/>
  <c r="T16" i="7"/>
  <c r="U16" i="7" s="1"/>
  <c r="R16" i="7"/>
  <c r="S16" i="7" s="1"/>
  <c r="X16" i="7" s="1"/>
  <c r="Q16" i="7"/>
  <c r="H16" i="7"/>
  <c r="F16" i="7"/>
  <c r="AS15" i="7"/>
  <c r="AR15" i="7"/>
  <c r="AQ15" i="7"/>
  <c r="AP15" i="7"/>
  <c r="AO15" i="7"/>
  <c r="AN15" i="7"/>
  <c r="AL15" i="7"/>
  <c r="AI15" i="7"/>
  <c r="AK15" i="7"/>
  <c r="AH15" i="7"/>
  <c r="AJ15" i="7"/>
  <c r="AE15" i="7"/>
  <c r="AG15" i="7"/>
  <c r="AF15" i="7"/>
  <c r="AD15" i="7"/>
  <c r="AC15" i="7"/>
  <c r="AB15" i="7"/>
  <c r="AA15" i="7"/>
  <c r="Z15" i="7"/>
  <c r="V15" i="7"/>
  <c r="W15" i="7" s="1"/>
  <c r="T15" i="7"/>
  <c r="U15" i="7" s="1"/>
  <c r="R15" i="7"/>
  <c r="S15" i="7" s="1"/>
  <c r="Q15" i="7"/>
  <c r="H15" i="7"/>
  <c r="F15" i="7"/>
  <c r="AS14" i="7"/>
  <c r="AR14" i="7"/>
  <c r="AQ14" i="7"/>
  <c r="AP14" i="7"/>
  <c r="AO14" i="7"/>
  <c r="AN14" i="7"/>
  <c r="AL14" i="7"/>
  <c r="AI14" i="7"/>
  <c r="AF14" i="7"/>
  <c r="AK14" i="7"/>
  <c r="AH14" i="7"/>
  <c r="AE14" i="7"/>
  <c r="AJ14" i="7"/>
  <c r="AG14" i="7"/>
  <c r="AD14" i="7"/>
  <c r="AC14" i="7"/>
  <c r="AB14" i="7"/>
  <c r="AA14" i="7"/>
  <c r="Z14" i="7"/>
  <c r="X15" i="7" l="1"/>
  <c r="V14" i="7"/>
  <c r="W14" i="7" s="1"/>
  <c r="T14" i="7"/>
  <c r="U14" i="7" s="1"/>
  <c r="R14" i="7"/>
  <c r="S14" i="7" s="1"/>
  <c r="Q14" i="7"/>
  <c r="H14" i="7"/>
  <c r="F14" i="7"/>
  <c r="AS13" i="7"/>
  <c r="AR13" i="7"/>
  <c r="AQ13" i="7"/>
  <c r="AP13" i="7"/>
  <c r="AO13" i="7"/>
  <c r="AN13" i="7"/>
  <c r="AL13" i="7"/>
  <c r="AJ13" i="7"/>
  <c r="AG13" i="7"/>
  <c r="AK13" i="7"/>
  <c r="AH13" i="7"/>
  <c r="AE13" i="7"/>
  <c r="AI13" i="7"/>
  <c r="AF13" i="7"/>
  <c r="AD13" i="7"/>
  <c r="AC13" i="7"/>
  <c r="AB13" i="7"/>
  <c r="AA13" i="7"/>
  <c r="Z13" i="7"/>
  <c r="X14" i="7" l="1"/>
  <c r="V13" i="7"/>
  <c r="W13" i="7" s="1"/>
  <c r="T13" i="7"/>
  <c r="U13" i="7" s="1"/>
  <c r="R13" i="7"/>
  <c r="S13" i="7" s="1"/>
  <c r="Q13" i="7"/>
  <c r="H13" i="7"/>
  <c r="F13" i="7"/>
  <c r="AS12" i="7"/>
  <c r="AR12" i="7"/>
  <c r="AQ12" i="7"/>
  <c r="AP12" i="7"/>
  <c r="AO12" i="7"/>
  <c r="AN12" i="7"/>
  <c r="X13" i="7" l="1"/>
  <c r="AE12" i="7"/>
  <c r="AJ12" i="7"/>
  <c r="AH12" i="7"/>
  <c r="AF12" i="7"/>
  <c r="AL12" i="7"/>
  <c r="AI12" i="7"/>
  <c r="AK12" i="7"/>
  <c r="AG12" i="7"/>
  <c r="AD12" i="7"/>
  <c r="AC12" i="7"/>
  <c r="AB12" i="7"/>
  <c r="AA12" i="7"/>
  <c r="Z12" i="7"/>
  <c r="V12" i="7"/>
  <c r="W12" i="7" s="1"/>
  <c r="T12" i="7"/>
  <c r="U12" i="7" s="1"/>
  <c r="R12" i="7"/>
  <c r="S12" i="7" s="1"/>
  <c r="Q12" i="7"/>
  <c r="H12" i="7"/>
  <c r="F12" i="7"/>
  <c r="X12" i="7" l="1"/>
  <c r="Y11" i="7"/>
  <c r="X11" i="7"/>
  <c r="W11" i="7"/>
  <c r="V11" i="7"/>
  <c r="U11" i="7"/>
  <c r="T11" i="7"/>
  <c r="S11" i="7"/>
  <c r="R11" i="7"/>
  <c r="Q11" i="7"/>
  <c r="J11" i="7"/>
  <c r="AS11" i="7"/>
  <c r="AB11" i="7"/>
  <c r="AR10" i="7"/>
  <c r="AA10" i="7"/>
  <c r="AN10" i="7"/>
  <c r="AD10" i="7"/>
  <c r="AS10" i="7"/>
  <c r="AR11" i="7"/>
  <c r="AA11" i="7"/>
  <c r="AQ10" i="7"/>
  <c r="Z10" i="7"/>
  <c r="H10" i="7"/>
  <c r="AC10" i="7"/>
  <c r="AB10" i="7"/>
  <c r="AQ11" i="7"/>
  <c r="Z11" i="7"/>
  <c r="AP10" i="7"/>
  <c r="H11" i="7"/>
  <c r="AP11" i="7"/>
  <c r="AO10" i="7"/>
  <c r="AO11" i="7"/>
  <c r="AN11" i="7"/>
  <c r="AD11" i="7"/>
  <c r="AC11" i="7"/>
  <c r="AS9" i="7"/>
  <c r="AR9" i="7"/>
  <c r="AQ9" i="7"/>
  <c r="AP9" i="7"/>
  <c r="AO9" i="7"/>
  <c r="AN9" i="7"/>
  <c r="AL9" i="7"/>
  <c r="AI9" i="7"/>
  <c r="AG9" i="7"/>
  <c r="AK9" i="7"/>
  <c r="AH9" i="7"/>
  <c r="AF9" i="7"/>
  <c r="AJ9" i="7"/>
  <c r="AE9" i="7"/>
  <c r="AD9" i="7"/>
  <c r="AC9" i="7"/>
  <c r="AB9" i="7"/>
  <c r="AA9" i="7"/>
  <c r="Z9" i="7"/>
  <c r="V9" i="7"/>
  <c r="W9" i="7" s="1"/>
  <c r="T9" i="7"/>
  <c r="U9" i="7" s="1"/>
  <c r="R9" i="7"/>
  <c r="S9" i="7" s="1"/>
  <c r="Q9" i="7"/>
  <c r="H9" i="7"/>
  <c r="F9" i="7"/>
  <c r="AS8" i="7"/>
  <c r="AR8" i="7"/>
  <c r="AQ8" i="7"/>
  <c r="AP8" i="7"/>
  <c r="AO8" i="7"/>
  <c r="AN8" i="7"/>
  <c r="AL8" i="7"/>
  <c r="AJ8" i="7"/>
  <c r="AG8" i="7"/>
  <c r="AF8" i="7"/>
  <c r="AK8" i="7"/>
  <c r="AH8" i="7"/>
  <c r="AE8" i="7"/>
  <c r="AI8" i="7"/>
  <c r="AD8" i="7"/>
  <c r="AC8" i="7"/>
  <c r="AB8" i="7"/>
  <c r="AA8" i="7"/>
  <c r="Z8" i="7"/>
  <c r="X9" i="7" l="1"/>
  <c r="V8" i="7"/>
  <c r="W8" i="7" s="1"/>
  <c r="T8" i="7"/>
  <c r="U8" i="7" s="1"/>
  <c r="R8" i="7"/>
  <c r="S8" i="7" s="1"/>
  <c r="X8" i="7" s="1"/>
  <c r="Q8" i="7"/>
  <c r="H8" i="7"/>
  <c r="F8" i="7"/>
  <c r="AS7" i="7"/>
  <c r="AR7" i="7"/>
  <c r="AQ7" i="7"/>
  <c r="AP7" i="7"/>
  <c r="AO7" i="7"/>
  <c r="AN7" i="7"/>
  <c r="AL7" i="7"/>
  <c r="AJ7" i="7"/>
  <c r="AH7" i="7"/>
  <c r="AE7" i="7"/>
  <c r="AK7" i="7"/>
  <c r="AI7" i="7"/>
  <c r="AF7" i="7"/>
  <c r="AG7" i="7"/>
  <c r="AD7" i="7"/>
  <c r="AC7" i="7"/>
  <c r="AB7" i="7"/>
  <c r="AA7" i="7"/>
  <c r="Z7" i="7"/>
  <c r="V7" i="7"/>
  <c r="W7" i="7" s="1"/>
  <c r="T7" i="7"/>
  <c r="U7" i="7" s="1"/>
  <c r="R7" i="7"/>
  <c r="S7" i="7" s="1"/>
  <c r="Q7" i="7"/>
  <c r="H7" i="7"/>
  <c r="F7" i="7"/>
  <c r="AS6" i="7"/>
  <c r="AR6" i="7"/>
  <c r="AQ6" i="7"/>
  <c r="AP6" i="7"/>
  <c r="AO6" i="7"/>
  <c r="AN6" i="7"/>
  <c r="AL6" i="7"/>
  <c r="AJ6" i="7"/>
  <c r="AG6" i="7"/>
  <c r="AE6" i="7"/>
  <c r="AK6" i="7"/>
  <c r="AI6" i="7"/>
  <c r="AF6" i="7"/>
  <c r="AH6" i="7"/>
  <c r="AD6" i="7"/>
  <c r="AC6" i="7"/>
  <c r="AB6" i="7"/>
  <c r="AA6" i="7"/>
  <c r="Z6" i="7"/>
  <c r="X7" i="7" l="1"/>
  <c r="V6" i="7"/>
  <c r="W6" i="7" s="1"/>
  <c r="T6" i="7"/>
  <c r="U6" i="7" s="1"/>
  <c r="R6" i="7"/>
  <c r="S6" i="7" s="1"/>
  <c r="X6" i="7" s="1"/>
  <c r="Q6" i="7"/>
  <c r="H6" i="7"/>
  <c r="F6" i="7"/>
  <c r="AG3" i="7"/>
  <c r="O3" i="7"/>
  <c r="E2" i="7"/>
  <c r="L2" i="7" s="1"/>
  <c r="P6" i="7"/>
  <c r="P7" i="7"/>
  <c r="P8" i="7"/>
  <c r="P9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9" i="7"/>
  <c r="P30" i="7"/>
  <c r="P31" i="7"/>
  <c r="P32" i="7"/>
  <c r="P33" i="7"/>
  <c r="P34" i="7"/>
  <c r="P35" i="7"/>
  <c r="P36" i="7"/>
  <c r="P37" i="7"/>
  <c r="P38" i="7"/>
  <c r="P39" i="7"/>
  <c r="P42" i="7"/>
  <c r="P43" i="7"/>
  <c r="P44" i="7"/>
  <c r="P45" i="7"/>
  <c r="P48" i="7"/>
  <c r="P49" i="7"/>
  <c r="P50" i="7"/>
  <c r="P51" i="7"/>
  <c r="P52" i="7"/>
  <c r="P53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2" i="7"/>
  <c r="P73" i="7"/>
  <c r="P74" i="7"/>
  <c r="P75" i="7"/>
  <c r="P76" i="7"/>
  <c r="P77" i="7"/>
  <c r="P78" i="7"/>
  <c r="P79" i="7"/>
  <c r="P80" i="7"/>
  <c r="P81" i="7"/>
  <c r="P86" i="7"/>
  <c r="P87" i="7"/>
  <c r="P88" i="7"/>
  <c r="P89" i="7"/>
  <c r="P90" i="7"/>
  <c r="P91" i="7"/>
  <c r="P94" i="7"/>
  <c r="P95" i="7"/>
  <c r="P96" i="7"/>
  <c r="K2" i="7" l="1"/>
  <c r="I2" i="7"/>
  <c r="O5" i="7"/>
  <c r="O11" i="7" s="1"/>
  <c r="I6" i="7"/>
  <c r="K6" i="7"/>
  <c r="L6" i="7"/>
  <c r="M6" i="7"/>
  <c r="I7" i="7"/>
  <c r="K7" i="7"/>
  <c r="L7" i="7"/>
  <c r="M7" i="7"/>
  <c r="I8" i="7"/>
  <c r="K8" i="7"/>
  <c r="L8" i="7"/>
  <c r="M8" i="7"/>
  <c r="I9" i="7"/>
  <c r="K9" i="7"/>
  <c r="L9" i="7"/>
  <c r="M9" i="7"/>
  <c r="I12" i="7"/>
  <c r="K12" i="7"/>
  <c r="L12" i="7"/>
  <c r="M12" i="7"/>
  <c r="I13" i="7"/>
  <c r="K13" i="7"/>
  <c r="L13" i="7"/>
  <c r="M13" i="7"/>
  <c r="I14" i="7"/>
  <c r="K14" i="7"/>
  <c r="L14" i="7"/>
  <c r="M14" i="7"/>
  <c r="I15" i="7"/>
  <c r="K15" i="7"/>
  <c r="L15" i="7"/>
  <c r="M15" i="7"/>
  <c r="I16" i="7"/>
  <c r="K16" i="7"/>
  <c r="L16" i="7"/>
  <c r="M16" i="7"/>
  <c r="I17" i="7"/>
  <c r="K17" i="7"/>
  <c r="L17" i="7"/>
  <c r="M17" i="7"/>
  <c r="I18" i="7"/>
  <c r="K18" i="7"/>
  <c r="L18" i="7"/>
  <c r="M18" i="7"/>
  <c r="I19" i="7"/>
  <c r="K19" i="7"/>
  <c r="L19" i="7"/>
  <c r="M19" i="7"/>
  <c r="I20" i="7"/>
  <c r="K20" i="7"/>
  <c r="L20" i="7"/>
  <c r="M20" i="7"/>
  <c r="I21" i="7"/>
  <c r="K21" i="7"/>
  <c r="L21" i="7"/>
  <c r="M21" i="7"/>
  <c r="I22" i="7"/>
  <c r="K22" i="7"/>
  <c r="L22" i="7"/>
  <c r="M22" i="7"/>
  <c r="I23" i="7"/>
  <c r="K23" i="7"/>
  <c r="L23" i="7"/>
  <c r="M23" i="7"/>
  <c r="I24" i="7"/>
  <c r="K24" i="7"/>
  <c r="L24" i="7"/>
  <c r="M24" i="7"/>
  <c r="I25" i="7"/>
  <c r="K25" i="7"/>
  <c r="L25" i="7"/>
  <c r="M25" i="7"/>
  <c r="I26" i="7"/>
  <c r="K26" i="7"/>
  <c r="L26" i="7"/>
  <c r="M26" i="7"/>
  <c r="I29" i="7"/>
  <c r="K29" i="7"/>
  <c r="L29" i="7"/>
  <c r="M29" i="7"/>
  <c r="I30" i="7"/>
  <c r="K30" i="7"/>
  <c r="L30" i="7"/>
  <c r="M30" i="7"/>
  <c r="I31" i="7"/>
  <c r="K31" i="7"/>
  <c r="L31" i="7"/>
  <c r="M31" i="7"/>
  <c r="I32" i="7"/>
  <c r="K32" i="7"/>
  <c r="L32" i="7"/>
  <c r="M32" i="7"/>
  <c r="I33" i="7"/>
  <c r="K33" i="7"/>
  <c r="L33" i="7"/>
  <c r="M33" i="7"/>
  <c r="I34" i="7"/>
  <c r="K34" i="7"/>
  <c r="L34" i="7"/>
  <c r="M34" i="7"/>
  <c r="I35" i="7"/>
  <c r="K35" i="7"/>
  <c r="L35" i="7"/>
  <c r="M35" i="7"/>
  <c r="I36" i="7"/>
  <c r="K36" i="7"/>
  <c r="L36" i="7"/>
  <c r="M36" i="7"/>
  <c r="I37" i="7"/>
  <c r="K37" i="7"/>
  <c r="L37" i="7"/>
  <c r="M37" i="7"/>
  <c r="I38" i="7"/>
  <c r="K38" i="7"/>
  <c r="L38" i="7"/>
  <c r="M38" i="7"/>
  <c r="I39" i="7"/>
  <c r="K39" i="7"/>
  <c r="L39" i="7"/>
  <c r="M39" i="7"/>
  <c r="I42" i="7"/>
  <c r="K42" i="7"/>
  <c r="L42" i="7"/>
  <c r="M42" i="7"/>
  <c r="I43" i="7"/>
  <c r="K43" i="7"/>
  <c r="L43" i="7"/>
  <c r="M43" i="7"/>
  <c r="I44" i="7"/>
  <c r="K44" i="7"/>
  <c r="L44" i="7"/>
  <c r="M44" i="7"/>
  <c r="I45" i="7"/>
  <c r="K45" i="7"/>
  <c r="L45" i="7"/>
  <c r="M45" i="7"/>
  <c r="I48" i="7"/>
  <c r="K48" i="7"/>
  <c r="L48" i="7"/>
  <c r="M48" i="7"/>
  <c r="I49" i="7"/>
  <c r="K49" i="7"/>
  <c r="L49" i="7"/>
  <c r="M49" i="7"/>
  <c r="I50" i="7"/>
  <c r="K50" i="7"/>
  <c r="L50" i="7"/>
  <c r="M50" i="7"/>
  <c r="I51" i="7"/>
  <c r="K51" i="7"/>
  <c r="L51" i="7"/>
  <c r="M51" i="7"/>
  <c r="I52" i="7"/>
  <c r="K52" i="7"/>
  <c r="L52" i="7"/>
  <c r="M52" i="7"/>
  <c r="I53" i="7"/>
  <c r="K53" i="7"/>
  <c r="L53" i="7"/>
  <c r="M53" i="7"/>
  <c r="P55" i="7"/>
  <c r="I56" i="7"/>
  <c r="K56" i="7"/>
  <c r="L56" i="7"/>
  <c r="M56" i="7"/>
  <c r="I57" i="7"/>
  <c r="K57" i="7"/>
  <c r="L57" i="7"/>
  <c r="M57" i="7"/>
  <c r="I58" i="7"/>
  <c r="K58" i="7"/>
  <c r="L58" i="7"/>
  <c r="M58" i="7"/>
  <c r="I59" i="7"/>
  <c r="K59" i="7"/>
  <c r="L59" i="7"/>
  <c r="M59" i="7"/>
  <c r="I60" i="7"/>
  <c r="K60" i="7"/>
  <c r="L60" i="7"/>
  <c r="M60" i="7"/>
  <c r="I61" i="7"/>
  <c r="K61" i="7"/>
  <c r="L61" i="7"/>
  <c r="M61" i="7"/>
  <c r="I62" i="7"/>
  <c r="K62" i="7"/>
  <c r="L62" i="7"/>
  <c r="M62" i="7"/>
  <c r="I63" i="7"/>
  <c r="K63" i="7"/>
  <c r="L63" i="7"/>
  <c r="M63" i="7"/>
  <c r="I64" i="7"/>
  <c r="K64" i="7"/>
  <c r="L64" i="7"/>
  <c r="M64" i="7"/>
  <c r="I65" i="7"/>
  <c r="K65" i="7"/>
  <c r="L65" i="7"/>
  <c r="M65" i="7"/>
  <c r="I66" i="7"/>
  <c r="K66" i="7"/>
  <c r="L66" i="7"/>
  <c r="M66" i="7"/>
  <c r="I67" i="7"/>
  <c r="K67" i="7"/>
  <c r="L67" i="7"/>
  <c r="M67" i="7"/>
  <c r="I68" i="7"/>
  <c r="K68" i="7"/>
  <c r="L68" i="7"/>
  <c r="M68" i="7"/>
  <c r="I69" i="7"/>
  <c r="K69" i="7"/>
  <c r="L69" i="7"/>
  <c r="M69" i="7"/>
  <c r="I72" i="7"/>
  <c r="K72" i="7"/>
  <c r="L72" i="7"/>
  <c r="M72" i="7"/>
  <c r="I73" i="7"/>
  <c r="K73" i="7"/>
  <c r="L73" i="7"/>
  <c r="M73" i="7"/>
  <c r="I74" i="7"/>
  <c r="K74" i="7"/>
  <c r="L74" i="7"/>
  <c r="M74" i="7"/>
  <c r="I75" i="7"/>
  <c r="K75" i="7"/>
  <c r="L75" i="7"/>
  <c r="M75" i="7"/>
  <c r="I76" i="7"/>
  <c r="K76" i="7"/>
  <c r="L76" i="7"/>
  <c r="M76" i="7"/>
  <c r="I77" i="7"/>
  <c r="K77" i="7"/>
  <c r="L77" i="7"/>
  <c r="M77" i="7"/>
  <c r="I78" i="7"/>
  <c r="K78" i="7"/>
  <c r="L78" i="7"/>
  <c r="M78" i="7"/>
  <c r="I79" i="7"/>
  <c r="K79" i="7"/>
  <c r="L79" i="7"/>
  <c r="M79" i="7"/>
  <c r="I80" i="7"/>
  <c r="K80" i="7"/>
  <c r="L80" i="7"/>
  <c r="M80" i="7"/>
  <c r="I81" i="7"/>
  <c r="K81" i="7"/>
  <c r="L81" i="7"/>
  <c r="M81" i="7"/>
  <c r="I86" i="7"/>
  <c r="K86" i="7"/>
  <c r="L86" i="7"/>
  <c r="M86" i="7"/>
  <c r="I87" i="7"/>
  <c r="K87" i="7"/>
  <c r="L87" i="7"/>
  <c r="M87" i="7"/>
  <c r="I88" i="7"/>
  <c r="K88" i="7"/>
  <c r="L88" i="7"/>
  <c r="M88" i="7"/>
  <c r="I89" i="7"/>
  <c r="K89" i="7"/>
  <c r="L89" i="7"/>
  <c r="M89" i="7"/>
  <c r="I90" i="7"/>
  <c r="K90" i="7"/>
  <c r="L90" i="7"/>
  <c r="M90" i="7"/>
  <c r="I91" i="7"/>
  <c r="K91" i="7"/>
  <c r="L91" i="7"/>
  <c r="M91" i="7"/>
  <c r="I94" i="7"/>
  <c r="K94" i="7"/>
  <c r="L94" i="7"/>
  <c r="M94" i="7"/>
  <c r="I95" i="7"/>
  <c r="K95" i="7"/>
  <c r="L95" i="7"/>
  <c r="M95" i="7"/>
  <c r="I96" i="7"/>
  <c r="K96" i="7"/>
  <c r="L96" i="7"/>
  <c r="M96" i="7"/>
  <c r="Y96" i="7" l="1"/>
  <c r="Y95" i="7"/>
  <c r="Y94" i="7"/>
  <c r="Y91" i="7"/>
  <c r="Y90" i="7"/>
  <c r="Y89" i="7"/>
  <c r="Y88" i="7"/>
  <c r="Y87" i="7"/>
  <c r="Y86" i="7"/>
  <c r="Y81" i="7"/>
  <c r="Y80" i="7"/>
  <c r="Y79" i="7"/>
  <c r="Y78" i="7"/>
  <c r="Y77" i="7"/>
  <c r="Y76" i="7"/>
  <c r="Y75" i="7"/>
  <c r="Y74" i="7"/>
  <c r="Y73" i="7"/>
  <c r="Y72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3" i="7"/>
  <c r="Y52" i="7"/>
  <c r="Y51" i="7"/>
  <c r="Y50" i="7"/>
  <c r="Y49" i="7"/>
  <c r="Y48" i="7"/>
  <c r="Y45" i="7"/>
  <c r="Y44" i="7"/>
  <c r="Y43" i="7"/>
  <c r="Y42" i="7"/>
  <c r="Y39" i="7"/>
  <c r="Y38" i="7"/>
  <c r="Y37" i="7"/>
  <c r="Y36" i="7"/>
  <c r="Y35" i="7"/>
  <c r="Y34" i="7"/>
  <c r="Y33" i="7"/>
  <c r="Y32" i="7"/>
  <c r="Y31" i="7"/>
  <c r="Y30" i="7"/>
  <c r="Y29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9" i="7"/>
  <c r="Y8" i="7"/>
  <c r="Y7" i="7"/>
  <c r="Y6" i="7"/>
  <c r="J2" i="7"/>
  <c r="O93" i="7"/>
  <c r="O85" i="7"/>
  <c r="O71" i="7"/>
  <c r="O55" i="7"/>
  <c r="O47" i="7"/>
  <c r="O41" i="7"/>
  <c r="O28" i="7"/>
  <c r="J96" i="7"/>
  <c r="J95" i="7"/>
  <c r="J94" i="7"/>
  <c r="J91" i="7"/>
  <c r="J90" i="7"/>
  <c r="J89" i="7"/>
  <c r="J88" i="7"/>
  <c r="J87" i="7"/>
  <c r="J86" i="7"/>
  <c r="J81" i="7"/>
  <c r="J80" i="7"/>
  <c r="J79" i="7"/>
  <c r="J78" i="7"/>
  <c r="J77" i="7"/>
  <c r="J76" i="7"/>
  <c r="J75" i="7"/>
  <c r="J74" i="7"/>
  <c r="J73" i="7"/>
  <c r="J72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3" i="7"/>
  <c r="J52" i="7"/>
  <c r="J51" i="7"/>
  <c r="J50" i="7"/>
  <c r="J49" i="7"/>
  <c r="J48" i="7"/>
  <c r="J45" i="7"/>
  <c r="J44" i="7"/>
  <c r="J43" i="7"/>
  <c r="J42" i="7"/>
  <c r="J39" i="7"/>
  <c r="J38" i="7"/>
  <c r="J37" i="7"/>
  <c r="J36" i="7"/>
  <c r="J35" i="7"/>
  <c r="J34" i="7"/>
  <c r="J33" i="7"/>
  <c r="J32" i="7"/>
  <c r="J31" i="7"/>
  <c r="J30" i="7"/>
  <c r="J29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9" i="7"/>
  <c r="J8" i="7"/>
  <c r="J7" i="7"/>
  <c r="J6" i="7"/>
</calcChain>
</file>

<file path=xl/sharedStrings.xml><?xml version="1.0" encoding="utf-8"?>
<sst xmlns="http://schemas.openxmlformats.org/spreadsheetml/2006/main" count="1679" uniqueCount="384">
  <si>
    <t>NDUEACWF INDEX</t>
  </si>
  <si>
    <t>INDU INDEX</t>
  </si>
  <si>
    <t>TRAN INDEX</t>
  </si>
  <si>
    <t>CCMP INDEX</t>
  </si>
  <si>
    <t>SPX INDEX</t>
  </si>
  <si>
    <t>RTY INDEX</t>
  </si>
  <si>
    <t>CAC INDEX</t>
  </si>
  <si>
    <t>DAX INDEX</t>
  </si>
  <si>
    <t>SX5E INDEX</t>
  </si>
  <si>
    <t>SXXP INDEX</t>
  </si>
  <si>
    <t>UKX INDEX</t>
  </si>
  <si>
    <t>IBEX INDEX</t>
  </si>
  <si>
    <t>FTSEMIB INDEX</t>
  </si>
  <si>
    <t>AEX INDEX</t>
  </si>
  <si>
    <t>BVLX INDEX</t>
  </si>
  <si>
    <t>SMI INDEX</t>
  </si>
  <si>
    <t>AS51 INDEX</t>
  </si>
  <si>
    <t>NKY INDEX</t>
  </si>
  <si>
    <t>ASE INDEX</t>
  </si>
  <si>
    <t>RTSI$ INDEX</t>
  </si>
  <si>
    <t>MERVAL INDEX</t>
  </si>
  <si>
    <t>IBOV INDEX</t>
  </si>
  <si>
    <t>IGPA INDEX</t>
  </si>
  <si>
    <t>MEXBOL INDEX</t>
  </si>
  <si>
    <t>IGBVL INDEX</t>
  </si>
  <si>
    <t>SENSEX INDEX</t>
  </si>
  <si>
    <t>FSTAS INDEX</t>
  </si>
  <si>
    <t>TWSE INDEX</t>
  </si>
  <si>
    <t>SET INDEX</t>
  </si>
  <si>
    <t>NDWUCDIS INDEX</t>
  </si>
  <si>
    <t>NDWUCSTA INDEX</t>
  </si>
  <si>
    <t>NDWUENR INDEX</t>
  </si>
  <si>
    <t>NDWUFNCL INDEX</t>
  </si>
  <si>
    <t>NDWUHC INDEX</t>
  </si>
  <si>
    <t>NDWUIND INDEX</t>
  </si>
  <si>
    <t>NDWUIT INDEX</t>
  </si>
  <si>
    <t>NDWUMAT INDEX</t>
  </si>
  <si>
    <t>NDWUTEL INDEX</t>
  </si>
  <si>
    <t>NDWUUTI INDEX</t>
  </si>
  <si>
    <t>TRADPAUS INDEX</t>
  </si>
  <si>
    <t>TRADCADS INDEX</t>
  </si>
  <si>
    <t>NYSEVOL INDEX</t>
  </si>
  <si>
    <t>VDAX INDEX</t>
  </si>
  <si>
    <t>VXN INDEX</t>
  </si>
  <si>
    <t>VXST INDEX</t>
  </si>
  <si>
    <t>VIX INDEX</t>
  </si>
  <si>
    <t>VXV INDEX</t>
  </si>
  <si>
    <t>VXMT INDEX</t>
  </si>
  <si>
    <t>HG1 COMDTY</t>
  </si>
  <si>
    <t>PALL COMDTY</t>
  </si>
  <si>
    <t>PLAT COMDTY</t>
  </si>
  <si>
    <t>SILV COMDTY</t>
  </si>
  <si>
    <t>KC1 COMDTY</t>
  </si>
  <si>
    <t>C 1 COMDTY</t>
  </si>
  <si>
    <t>CT1 COMDTY</t>
  </si>
  <si>
    <t>SB1 COMDTY</t>
  </si>
  <si>
    <t>W 1 COMDTY</t>
  </si>
  <si>
    <t>CL1 COMDTY</t>
  </si>
  <si>
    <t>NG1 COMDTY</t>
  </si>
  <si>
    <t>NDUEEGF INDEX</t>
  </si>
  <si>
    <t>LONG_COMP_NAME</t>
  </si>
  <si>
    <t>CHG_PCT_1D</t>
  </si>
  <si>
    <t>CHG_PCT_5D</t>
  </si>
  <si>
    <t>CHG_PCT_1M</t>
  </si>
  <si>
    <t>CHG_PCT_3M</t>
  </si>
  <si>
    <t>CHG_PCT_1YR</t>
  </si>
  <si>
    <t>CHG_PCT_YTD</t>
  </si>
  <si>
    <t>CHG_PCT_MTD</t>
  </si>
  <si>
    <t>CHG_PCT_QTD</t>
  </si>
  <si>
    <t>HIGH_52WEEK</t>
  </si>
  <si>
    <t>LOW_52WEEK</t>
  </si>
  <si>
    <t>PE_RATIO</t>
  </si>
  <si>
    <t>BEST_PE_RATIO</t>
  </si>
  <si>
    <t>RSI_14D</t>
  </si>
  <si>
    <t>RSI_30D</t>
  </si>
  <si>
    <t>PX_LAST</t>
  </si>
  <si>
    <t>SHCOMP INDEX</t>
  </si>
  <si>
    <t>XU100 INDEX</t>
  </si>
  <si>
    <t>HSI INDEX</t>
  </si>
  <si>
    <t>KOSPI INDEX</t>
  </si>
  <si>
    <t>FBMKLCI INDEX</t>
  </si>
  <si>
    <t>Developed US</t>
  </si>
  <si>
    <t>Developed European</t>
  </si>
  <si>
    <t>Developed Asia</t>
  </si>
  <si>
    <t>EM Europe/Africa</t>
  </si>
  <si>
    <t>EM Latin America</t>
  </si>
  <si>
    <t>EM Asia</t>
  </si>
  <si>
    <t>MSCI World Sectors</t>
  </si>
  <si>
    <t>Technical Indices</t>
  </si>
  <si>
    <t>Global Indices</t>
  </si>
  <si>
    <t>COMMODITIES - Metals</t>
  </si>
  <si>
    <t>COMMODITIES - Soft</t>
  </si>
  <si>
    <t>COMMODITIES - Energy</t>
  </si>
  <si>
    <t>Consumer Discretionary</t>
  </si>
  <si>
    <t>Consumer Staples</t>
  </si>
  <si>
    <t>Financials</t>
  </si>
  <si>
    <t>Health Care</t>
  </si>
  <si>
    <t>Industrial</t>
  </si>
  <si>
    <t>Information Technology</t>
  </si>
  <si>
    <t>Utilities</t>
  </si>
  <si>
    <t>Telecommunication Services</t>
  </si>
  <si>
    <t>Materials</t>
  </si>
  <si>
    <t>Energy</t>
  </si>
  <si>
    <t>LAST</t>
  </si>
  <si>
    <t>1D %</t>
  </si>
  <si>
    <t>5D %</t>
  </si>
  <si>
    <t>1M %</t>
  </si>
  <si>
    <t>3M %</t>
  </si>
  <si>
    <t>1Y %</t>
  </si>
  <si>
    <t>MTD %</t>
  </si>
  <si>
    <t>QTD %</t>
  </si>
  <si>
    <t>YTD %</t>
  </si>
  <si>
    <t>52-week high</t>
  </si>
  <si>
    <t>52-week low</t>
  </si>
  <si>
    <t>PE</t>
  </si>
  <si>
    <t>PE est.</t>
  </si>
  <si>
    <t>RSI 14D</t>
  </si>
  <si>
    <t>RSI 30D</t>
  </si>
  <si>
    <t>DAX</t>
  </si>
  <si>
    <t>EURO STOXX 50</t>
  </si>
  <si>
    <t>STOXX Europe 600</t>
  </si>
  <si>
    <t>CAC 40</t>
  </si>
  <si>
    <t>FTSE 100</t>
  </si>
  <si>
    <t>IBEX 35</t>
  </si>
  <si>
    <t>FTSE MIB</t>
  </si>
  <si>
    <t>SMI</t>
  </si>
  <si>
    <t>GOLDS COMDTY</t>
  </si>
  <si>
    <t>Copper</t>
  </si>
  <si>
    <t>Gold</t>
  </si>
  <si>
    <t>Palladium</t>
  </si>
  <si>
    <t>Platinum</t>
  </si>
  <si>
    <t>Silver</t>
  </si>
  <si>
    <t>Coffee</t>
  </si>
  <si>
    <t>Corn</t>
  </si>
  <si>
    <t>Cotton</t>
  </si>
  <si>
    <t>Sugar</t>
  </si>
  <si>
    <t>Wheat</t>
  </si>
  <si>
    <t>WTI Crude Oil</t>
  </si>
  <si>
    <t>Natural Gaz</t>
  </si>
  <si>
    <t>Row Labels</t>
  </si>
  <si>
    <t>Grand Total</t>
  </si>
  <si>
    <t>Sum of 5D %</t>
  </si>
  <si>
    <t>Sum of YTD %</t>
  </si>
  <si>
    <t>Nikkei 225</t>
  </si>
  <si>
    <t>Country</t>
  </si>
  <si>
    <t>Argentina</t>
  </si>
  <si>
    <t>Chile</t>
  </si>
  <si>
    <t>Mexico</t>
  </si>
  <si>
    <t>Peru</t>
  </si>
  <si>
    <t>Thailand</t>
  </si>
  <si>
    <t>Taiwan</t>
  </si>
  <si>
    <t>Singapore</t>
  </si>
  <si>
    <t>Malaysia</t>
  </si>
  <si>
    <t>Korea</t>
  </si>
  <si>
    <t>India</t>
  </si>
  <si>
    <t>Brazil</t>
  </si>
  <si>
    <t>Turkey</t>
  </si>
  <si>
    <t>Russia</t>
  </si>
  <si>
    <t>Greece</t>
  </si>
  <si>
    <t>DJ Industrial</t>
  </si>
  <si>
    <t>DJ Transportation</t>
  </si>
  <si>
    <t>NASDAQ</t>
  </si>
  <si>
    <t>S&amp;P 500</t>
  </si>
  <si>
    <t>Russell 2000</t>
  </si>
  <si>
    <t>Netherlands</t>
  </si>
  <si>
    <t>Portugal</t>
  </si>
  <si>
    <t>Australia</t>
  </si>
  <si>
    <t>Russia (USD)</t>
  </si>
  <si>
    <t>Hong Kong - Hang Seng</t>
  </si>
  <si>
    <t>China - Shanghai</t>
  </si>
  <si>
    <t>Vol S&amp;P 500 6M</t>
  </si>
  <si>
    <t>Vol S&amp;P 500 3M</t>
  </si>
  <si>
    <t>Vol S&amp;P 500 30D</t>
  </si>
  <si>
    <t>Vol S&amp;P 500 9D</t>
  </si>
  <si>
    <t>Vol NASDAQ</t>
  </si>
  <si>
    <t>Vol DAX</t>
  </si>
  <si>
    <t>NYSE Volume</t>
  </si>
  <si>
    <t>COZ5 Comdty</t>
  </si>
  <si>
    <t>Brent Oil</t>
  </si>
  <si>
    <t>S&amp;P 500 Cum. Adv.-Decl- Line</t>
  </si>
  <si>
    <t>NYSE ma % +200D</t>
  </si>
  <si>
    <t>MSCI World Net (USD)</t>
  </si>
  <si>
    <t>MSCI EM Net (USD)</t>
  </si>
  <si>
    <t>MSCI AC World net (USD)</t>
  </si>
  <si>
    <t>.</t>
  </si>
  <si>
    <t>HSCEI Index</t>
  </si>
  <si>
    <t>Hong Kong - China Enterprises</t>
  </si>
  <si>
    <t>MARKET MONITOR</t>
  </si>
  <si>
    <t>1W</t>
  </si>
  <si>
    <t>YTD</t>
  </si>
  <si>
    <t>NDDLWI Index</t>
  </si>
  <si>
    <t>MSCI World Net</t>
  </si>
  <si>
    <t>PX_CLOSE_1D</t>
  </si>
  <si>
    <t>PX_CLOSE_5D</t>
  </si>
  <si>
    <t>PX_CLOSE_1M</t>
  </si>
  <si>
    <t>PX_CLOSE_3M</t>
  </si>
  <si>
    <t>PX_CLOSE_1YR</t>
  </si>
  <si>
    <t>PX_CLOSE_YTD</t>
  </si>
  <si>
    <t>PX_CLOSE_MTD</t>
  </si>
  <si>
    <t>PX_CLOSE_QTD</t>
  </si>
  <si>
    <t>1D Δ</t>
  </si>
  <si>
    <t>5D Δ</t>
  </si>
  <si>
    <t>1M Δ</t>
  </si>
  <si>
    <t>3M Δ</t>
  </si>
  <si>
    <t>1Y Δ</t>
  </si>
  <si>
    <t>MTD Δ</t>
  </si>
  <si>
    <t>QTD Δ</t>
  </si>
  <si>
    <t>YTD Δ</t>
  </si>
  <si>
    <t>Oct. 15 Δ</t>
  </si>
  <si>
    <t>#N/A Field Not Applicable</t>
  </si>
  <si>
    <t>#N/A Invalid Security</t>
  </si>
  <si>
    <t>US</t>
  </si>
  <si>
    <t>FR</t>
  </si>
  <si>
    <t>GE</t>
  </si>
  <si>
    <t>EC</t>
  </si>
  <si>
    <t>GB</t>
  </si>
  <si>
    <t>SP</t>
  </si>
  <si>
    <t>IT</t>
  </si>
  <si>
    <t>NE</t>
  </si>
  <si>
    <t>PO</t>
  </si>
  <si>
    <t>SZ</t>
  </si>
  <si>
    <t>AU</t>
  </si>
  <si>
    <t>JN</t>
  </si>
  <si>
    <t>#N/A N/A</t>
  </si>
  <si>
    <t>EQUITIES MARKET MONITOR</t>
  </si>
  <si>
    <t>SPTSX Index</t>
  </si>
  <si>
    <t>INDU Index</t>
  </si>
  <si>
    <t>S5HLTH Index</t>
  </si>
  <si>
    <t>S5ENRS Index</t>
  </si>
  <si>
    <t>S5INFT Index</t>
  </si>
  <si>
    <t>S5FINL Index</t>
  </si>
  <si>
    <t>S5COND Index</t>
  </si>
  <si>
    <t>S5INDU Index</t>
  </si>
  <si>
    <t>S5CONS Index</t>
  </si>
  <si>
    <t>S5UTIL Index</t>
  </si>
  <si>
    <t>S5MATR Index</t>
  </si>
  <si>
    <t>S5TELS Index</t>
  </si>
  <si>
    <t>S&amp;P 500 Consumer Staples</t>
  </si>
  <si>
    <t>S&amp;P 500 Energy</t>
  </si>
  <si>
    <t>S&amp;P 500 Financials</t>
  </si>
  <si>
    <t>S&amp;P 500 Health Care</t>
  </si>
  <si>
    <t>S&amp;P 500 Industrials</t>
  </si>
  <si>
    <t>S&amp;P 500 Information Technology</t>
  </si>
  <si>
    <t>S&amp;P 500 Materials</t>
  </si>
  <si>
    <t>S&amp;P 500 Telecommunication Services</t>
  </si>
  <si>
    <t>S&amp;P 500 Utilities</t>
  </si>
  <si>
    <t>S&amp;P 500 Consumer Discretionary</t>
  </si>
  <si>
    <t>NDLEACWF Index</t>
  </si>
  <si>
    <t>RTY Index</t>
  </si>
  <si>
    <t>MSCI AC World net (Local)</t>
  </si>
  <si>
    <t>PSI20 Index</t>
  </si>
  <si>
    <t>ASIA</t>
  </si>
  <si>
    <t>GLOBAL INDICES</t>
  </si>
  <si>
    <t>EUROPE</t>
  </si>
  <si>
    <t>TPX Index</t>
  </si>
  <si>
    <t>NORTH AMERICA</t>
  </si>
  <si>
    <t>Canada</t>
  </si>
  <si>
    <t>IPSA Index</t>
  </si>
  <si>
    <t>SPBLPGPT Index</t>
  </si>
  <si>
    <t>COLCAP Index</t>
  </si>
  <si>
    <t>Colombia</t>
  </si>
  <si>
    <t>VNINDEX Index</t>
  </si>
  <si>
    <t>NZSE50FG Index</t>
  </si>
  <si>
    <t>Japan - Nikkei 225</t>
  </si>
  <si>
    <t>Japan - Topix</t>
  </si>
  <si>
    <t>AS51 Index</t>
  </si>
  <si>
    <t>New Zealand</t>
  </si>
  <si>
    <t>JCI Index</t>
  </si>
  <si>
    <t>PCOMP Index</t>
  </si>
  <si>
    <t>SHSZ300 Index</t>
  </si>
  <si>
    <t>SZCOMP Index</t>
  </si>
  <si>
    <t>Indonesia</t>
  </si>
  <si>
    <t>South Korea</t>
  </si>
  <si>
    <t>Philippines</t>
  </si>
  <si>
    <t>India - SENSEX</t>
  </si>
  <si>
    <t>China - CSI 300</t>
  </si>
  <si>
    <t>China - Shenzhen</t>
  </si>
  <si>
    <t>Vietnam</t>
  </si>
  <si>
    <t>Ticker</t>
  </si>
  <si>
    <t>TOP40 Index</t>
  </si>
  <si>
    <t>South Africa</t>
  </si>
  <si>
    <t>EM LATIN AMERICA</t>
  </si>
  <si>
    <t>EM ASIA - AFRICA</t>
  </si>
  <si>
    <t>CURRENCIES</t>
  </si>
  <si>
    <t>EURUSD Curncy</t>
  </si>
  <si>
    <t>EURCHF Curncy</t>
  </si>
  <si>
    <t>GBPEUR Curncy</t>
  </si>
  <si>
    <t>USDJPY Curncy</t>
  </si>
  <si>
    <t>USDCHF Curncy</t>
  </si>
  <si>
    <t>RSI</t>
  </si>
  <si>
    <t>MOV_AVG_5D</t>
  </si>
  <si>
    <t>MOV_AVG_20D</t>
  </si>
  <si>
    <t>MOV_AVG_30D</t>
  </si>
  <si>
    <t>MOV_AVG_60D</t>
  </si>
  <si>
    <t>MOV_AVG_50D</t>
  </si>
  <si>
    <t>MOV_AVG_200D</t>
  </si>
  <si>
    <t>S/T</t>
  </si>
  <si>
    <t>M/T</t>
  </si>
  <si>
    <t>L/T</t>
  </si>
  <si>
    <t>BB_UPPER</t>
  </si>
  <si>
    <t>BB_LOWER</t>
  </si>
  <si>
    <t>EQY_BOLLINGER_LOWER</t>
  </si>
  <si>
    <t>EQY_BOLLINGER_UPPER</t>
  </si>
  <si>
    <t>BOLL</t>
  </si>
  <si>
    <t>Study Conditions</t>
  </si>
  <si>
    <t>Study Name</t>
  </si>
  <si>
    <t>Study Code</t>
  </si>
  <si>
    <t>CurrentCondition</t>
  </si>
  <si>
    <t>Bollinger Band ( BOLL )</t>
  </si>
  <si>
    <t>boll</t>
  </si>
  <si>
    <t>sell if PX_LAST&gt;BB_UPPER and buy if PX_LAST&lt;BB_LOWER</t>
  </si>
  <si>
    <t>Commodity Channel Index ( CMCI )</t>
  </si>
  <si>
    <t>cmci</t>
  </si>
  <si>
    <t>I CMCI cross down +100,"sell",CMCI cross over -100,"buy"</t>
  </si>
  <si>
    <t>Directional Movement ( DMI )</t>
  </si>
  <si>
    <t>dmi</t>
  </si>
  <si>
    <t>if DMI_PLUS&gt;DMI_MINUS, "buy", If DMI_MINUS&gt;DMI_PLUS, "sell"</t>
  </si>
  <si>
    <t>Moving Average Conv/Div ( MACD )</t>
  </si>
  <si>
    <t>macd</t>
  </si>
  <si>
    <t>MACD_SIGNAL</t>
  </si>
  <si>
    <t>Buy if Macd&gt;Signal when rising&amp; sell if Macd&lt;Signal when descending</t>
  </si>
  <si>
    <t>Relative Strength Index ( RSI )</t>
  </si>
  <si>
    <t>rsi</t>
  </si>
  <si>
    <t>If RSI&gt;70,"sell",RSI&lt;30,"buy"</t>
  </si>
  <si>
    <t>Stochastics ( TAS )</t>
  </si>
  <si>
    <t>tas</t>
  </si>
  <si>
    <t>If TAS_K cross over TAS_D, "buy" if TAS_D cross over TASK, "sell",  If TAS_K&gt;75, "sell", if TAS_K&lt;25, "buy"</t>
  </si>
  <si>
    <t>Moving Average (Short)</t>
  </si>
  <si>
    <t>smavg</t>
  </si>
  <si>
    <t>If ShortMA&gt;LongMA then "GoldenCross", ShortMA&lt;LongMA then "DeadCross"</t>
  </si>
  <si>
    <t>Moving Average (Long)</t>
  </si>
  <si>
    <t>smavg2</t>
  </si>
  <si>
    <t>Average True Range Study( ATR )</t>
  </si>
  <si>
    <t>atr</t>
  </si>
  <si>
    <t>Show in number.</t>
  </si>
  <si>
    <t>Parabolic Studies( PTPS )</t>
  </si>
  <si>
    <t>ptps</t>
  </si>
  <si>
    <t>If going down PTPS touch the last price, "buy", going up PTPS touch the last price "sell".</t>
  </si>
  <si>
    <t>Fear and Greed ( FEAR_GREED )</t>
  </si>
  <si>
    <t>fg</t>
  </si>
  <si>
    <t>If FG&gt;0 "sell",FG&lt;0 "buy"</t>
  </si>
  <si>
    <t>William's %R( WLPR )</t>
  </si>
  <si>
    <t>wlpr</t>
  </si>
  <si>
    <t>IF WLPR&gt; -50, "buy", &lt;-50, "sell"</t>
  </si>
  <si>
    <t>Momentum</t>
  </si>
  <si>
    <t>momentum</t>
  </si>
  <si>
    <t>If Momentum cross over MA, "buy",cross down MA, "sell"</t>
  </si>
  <si>
    <t>Rate Of Change (ROC)</t>
  </si>
  <si>
    <t>roc</t>
  </si>
  <si>
    <t>If ROC goes down where price goes up, "buy", goes up while price goes down, "sell"</t>
  </si>
  <si>
    <t>Hurst Exponent (KAOS)</t>
  </si>
  <si>
    <t>hurst</t>
  </si>
  <si>
    <t>If hurst &gt;0.5 where price goes up,"buy", if hurst&lt;0.5 where price goes up, "sell"</t>
  </si>
  <si>
    <t>Trender (TREND )</t>
  </si>
  <si>
    <t>trender</t>
  </si>
  <si>
    <t>If trender (treder_up + trender_down) cross over the last price, "buy", cross down the last price, "sell".</t>
  </si>
  <si>
    <t>MaxMin</t>
  </si>
  <si>
    <t>maxmin</t>
  </si>
  <si>
    <t>if maxmin&gt;high, "buy", maxmin&lt;low,"sell".</t>
  </si>
  <si>
    <t>MovingAverageOscillator(MAO)</t>
  </si>
  <si>
    <t>mao</t>
  </si>
  <si>
    <t>if mao&gt;0, "buy", mao&lt;0,"sell".</t>
  </si>
  <si>
    <t>ExponentialMovingAverage</t>
  </si>
  <si>
    <t>emavg</t>
  </si>
  <si>
    <t>if price is over emavg, "buy",below "sell".</t>
  </si>
  <si>
    <t>EndOfStudy</t>
  </si>
  <si>
    <t>MACD1</t>
  </si>
  <si>
    <t>MACD2</t>
  </si>
  <si>
    <t>DIFF MACD Z-Score</t>
  </si>
  <si>
    <t>Last Week</t>
  </si>
  <si>
    <t xml:space="preserve">RSI (14D) </t>
  </si>
  <si>
    <t>MSCI World Net (Local)</t>
  </si>
  <si>
    <t>CO1 Comdty</t>
  </si>
  <si>
    <t>Day-1</t>
  </si>
  <si>
    <t>Day-2</t>
  </si>
  <si>
    <t>End M-1</t>
  </si>
  <si>
    <t>End Y-1</t>
  </si>
  <si>
    <t>Natural Gas</t>
  </si>
  <si>
    <t>BCOMTR Index</t>
  </si>
  <si>
    <t>The Bloomberg Commodity TR index</t>
  </si>
  <si>
    <t>COMMODITIES</t>
  </si>
  <si>
    <t>Today</t>
  </si>
  <si>
    <t>1W %</t>
  </si>
  <si>
    <t>End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</si>
</sst>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_ * #,##0.0_ ;_ * \-#,##0.0_ ;_ * &quot;-&quot;??_ ;_ @_ "/>
    <numFmt numFmtId="166" formatCode="0.0"/>
    <numFmt numFmtId="167" formatCode="0.0%"/>
    <numFmt numFmtId="168" formatCode="#,##0.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i/>
      <sz val="11"/>
      <color indexed="53"/>
      <name val="Calibri"/>
      <family val="2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theme="1"/>
      <name val="Calibri"/>
      <family val="2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FFFF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u/>
      <sz val="11"/>
      <color indexed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2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gradientFill>
        <stop position="0">
          <color rgb="FF8DB4E2"/>
        </stop>
        <stop position="0.5">
          <color rgb="FFC5D9F1"/>
        </stop>
        <stop position="1">
          <color rgb="FF8DB4E2"/>
        </stop>
      </gradientFill>
    </fill>
    <fill>
      <gradientFill>
        <stop position="0">
          <color rgb="FFFABF8F"/>
        </stop>
        <stop position="0.5">
          <color rgb="FFFCD5B4"/>
        </stop>
        <stop position="1">
          <color rgb="FFFABF8F"/>
        </stop>
      </gradientFill>
    </fill>
    <fill>
      <gradientFill>
        <stop position="0">
          <color rgb="FFB8CCE4"/>
        </stop>
        <stop position="0.5">
          <color rgb="FFDCE6F1"/>
        </stop>
        <stop position="1">
          <color rgb="FFB8CCE4"/>
        </stop>
      </gradient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8"/>
      </bottom>
      <diagonal/>
    </border>
    <border>
      <left style="thin">
        <color theme="0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theme="0"/>
      </right>
      <top style="thin">
        <color indexed="8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theme="0"/>
      </bottom>
      <diagonal/>
    </border>
  </borders>
  <cellStyleXfs count="11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26" fillId="19" borderId="5" applyNumberFormat="0" applyAlignment="0" applyProtection="0">
      <alignment vertical="center"/>
    </xf>
    <xf numFmtId="0" fontId="26" fillId="19" borderId="5" applyNumberFormat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1" fillId="7" borderId="4" applyNumberFormat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" fillId="0" borderId="0"/>
    <xf numFmtId="0" fontId="30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/>
    <xf numFmtId="0" fontId="8" fillId="0" borderId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>
      <alignment vertical="center"/>
    </xf>
  </cellStyleXfs>
  <cellXfs count="9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1" applyFont="1" applyFill="1" applyAlignment="1">
      <alignment horizontal="center"/>
    </xf>
    <xf numFmtId="165" fontId="0" fillId="2" borderId="0" xfId="1" applyNumberFormat="1" applyFont="1" applyFill="1" applyAlignment="1">
      <alignment horizontal="center" vertical="center"/>
    </xf>
    <xf numFmtId="166" fontId="0" fillId="2" borderId="0" xfId="1" applyNumberFormat="1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3" fillId="4" borderId="1" xfId="0" applyFont="1" applyFill="1" applyBorder="1"/>
    <xf numFmtId="0" fontId="3" fillId="4" borderId="2" xfId="0" applyFont="1" applyFill="1" applyBorder="1"/>
    <xf numFmtId="165" fontId="3" fillId="4" borderId="2" xfId="1" applyNumberFormat="1" applyFont="1" applyFill="1" applyBorder="1" applyAlignment="1">
      <alignment horizontal="center" vertical="center"/>
    </xf>
    <xf numFmtId="164" fontId="3" fillId="4" borderId="2" xfId="1" applyFont="1" applyFill="1" applyBorder="1" applyAlignment="1">
      <alignment horizontal="center"/>
    </xf>
    <xf numFmtId="164" fontId="3" fillId="4" borderId="3" xfId="1" applyFont="1" applyFill="1" applyBorder="1" applyAlignment="1">
      <alignment horizontal="center"/>
    </xf>
    <xf numFmtId="0" fontId="0" fillId="3" borderId="0" xfId="0" applyFill="1"/>
    <xf numFmtId="166" fontId="0" fillId="3" borderId="0" xfId="1" applyNumberFormat="1" applyFont="1" applyFill="1" applyAlignment="1">
      <alignment horizontal="center" vertical="center"/>
    </xf>
    <xf numFmtId="164" fontId="0" fillId="3" borderId="0" xfId="1" applyFont="1" applyFill="1" applyAlignment="1">
      <alignment horizontal="center"/>
    </xf>
    <xf numFmtId="165" fontId="0" fillId="3" borderId="0" xfId="1" applyNumberFormat="1" applyFont="1" applyFill="1" applyAlignment="1">
      <alignment horizontal="center" vertical="center"/>
    </xf>
    <xf numFmtId="165" fontId="3" fillId="4" borderId="3" xfId="1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14" fontId="0" fillId="2" borderId="0" xfId="0" applyNumberFormat="1" applyFill="1" applyBorder="1"/>
    <xf numFmtId="0" fontId="2" fillId="2" borderId="0" xfId="0" applyFont="1" applyFill="1" applyBorder="1"/>
    <xf numFmtId="165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7" fontId="3" fillId="4" borderId="2" xfId="1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166" fontId="0" fillId="2" borderId="0" xfId="1" applyNumberFormat="1" applyFont="1" applyFill="1" applyAlignment="1">
      <alignment horizontal="left" vertical="center"/>
    </xf>
    <xf numFmtId="0" fontId="0" fillId="0" borderId="0" xfId="0"/>
    <xf numFmtId="166" fontId="0" fillId="3" borderId="0" xfId="1" applyNumberFormat="1" applyFont="1" applyFill="1" applyAlignment="1">
      <alignment horizontal="left" vertical="center"/>
    </xf>
    <xf numFmtId="167" fontId="0" fillId="3" borderId="0" xfId="2" applyNumberFormat="1" applyFont="1" applyFill="1" applyAlignment="1">
      <alignment horizontal="center"/>
    </xf>
    <xf numFmtId="167" fontId="0" fillId="2" borderId="0" xfId="2" applyNumberFormat="1" applyFont="1" applyFill="1" applyAlignment="1">
      <alignment horizontal="center"/>
    </xf>
    <xf numFmtId="1" fontId="0" fillId="2" borderId="0" xfId="1" applyNumberFormat="1" applyFont="1" applyFill="1" applyAlignment="1">
      <alignment horizontal="center" vertical="center"/>
    </xf>
    <xf numFmtId="1" fontId="3" fillId="4" borderId="2" xfId="1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3" fontId="0" fillId="3" borderId="0" xfId="1" applyNumberFormat="1" applyFont="1" applyFill="1" applyAlignment="1">
      <alignment horizontal="center" vertical="center"/>
    </xf>
    <xf numFmtId="3" fontId="0" fillId="2" borderId="0" xfId="1" applyNumberFormat="1" applyFont="1" applyFill="1" applyAlignment="1">
      <alignment horizontal="center" vertical="center"/>
    </xf>
    <xf numFmtId="165" fontId="6" fillId="4" borderId="2" xfId="1" applyNumberFormat="1" applyFont="1" applyFill="1" applyBorder="1" applyAlignment="1">
      <alignment horizontal="left" vertical="center"/>
    </xf>
    <xf numFmtId="165" fontId="3" fillId="4" borderId="1" xfId="1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166" fontId="0" fillId="2" borderId="2" xfId="1" applyNumberFormat="1" applyFont="1" applyFill="1" applyBorder="1" applyAlignment="1">
      <alignment horizontal="center" vertical="center"/>
    </xf>
    <xf numFmtId="14" fontId="7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1" applyFont="1" applyFill="1" applyAlignment="1">
      <alignment horizontal="center" vertical="center"/>
    </xf>
    <xf numFmtId="164" fontId="3" fillId="4" borderId="2" xfId="1" applyFont="1" applyFill="1" applyBorder="1" applyAlignment="1">
      <alignment horizontal="center" vertical="center"/>
    </xf>
    <xf numFmtId="0" fontId="8" fillId="0" borderId="0" xfId="3">
      <alignment vertical="center"/>
    </xf>
    <xf numFmtId="0" fontId="12" fillId="0" borderId="0" xfId="3" applyFont="1" applyFill="1" applyAlignment="1">
      <alignment vertical="center"/>
    </xf>
    <xf numFmtId="0" fontId="23" fillId="0" borderId="0" xfId="3" applyFont="1" applyFill="1">
      <alignment vertical="center"/>
    </xf>
    <xf numFmtId="0" fontId="33" fillId="33" borderId="13" xfId="3" applyFont="1" applyFill="1" applyBorder="1" applyAlignment="1">
      <alignment horizontal="center" vertical="center"/>
    </xf>
    <xf numFmtId="0" fontId="12" fillId="0" borderId="0" xfId="3" applyFont="1" applyFill="1" applyAlignment="1">
      <alignment vertical="center" wrapText="1"/>
    </xf>
    <xf numFmtId="0" fontId="34" fillId="0" borderId="0" xfId="3" applyFont="1" applyFill="1" applyAlignment="1">
      <alignment vertical="center" wrapText="1"/>
    </xf>
    <xf numFmtId="0" fontId="12" fillId="0" borderId="0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 wrapText="1"/>
    </xf>
    <xf numFmtId="0" fontId="33" fillId="0" borderId="0" xfId="3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vertical="top" wrapText="1"/>
    </xf>
    <xf numFmtId="0" fontId="33" fillId="33" borderId="16" xfId="3" applyFont="1" applyFill="1" applyBorder="1" applyAlignment="1">
      <alignment horizontal="center" vertical="center" wrapText="1"/>
    </xf>
    <xf numFmtId="0" fontId="33" fillId="33" borderId="17" xfId="3" applyFont="1" applyFill="1" applyBorder="1" applyAlignment="1">
      <alignment horizontal="center" vertical="center" wrapText="1"/>
    </xf>
    <xf numFmtId="0" fontId="35" fillId="35" borderId="18" xfId="3" applyFont="1" applyFill="1" applyBorder="1" applyAlignment="1">
      <alignment vertical="center" wrapText="1"/>
    </xf>
    <xf numFmtId="0" fontId="35" fillId="37" borderId="19" xfId="3" applyFont="1" applyFill="1" applyBorder="1" applyAlignment="1">
      <alignment vertical="center" wrapText="1"/>
    </xf>
    <xf numFmtId="0" fontId="35" fillId="35" borderId="19" xfId="3" applyFont="1" applyFill="1" applyBorder="1" applyAlignment="1">
      <alignment vertical="center" wrapText="1"/>
    </xf>
    <xf numFmtId="0" fontId="35" fillId="35" borderId="20" xfId="3" applyFont="1" applyFill="1" applyBorder="1" applyAlignment="1">
      <alignment vertical="center" wrapText="1"/>
    </xf>
    <xf numFmtId="0" fontId="37" fillId="0" borderId="0" xfId="3" applyFont="1" applyFill="1">
      <alignment vertical="center"/>
    </xf>
    <xf numFmtId="0" fontId="36" fillId="36" borderId="21" xfId="3" applyFont="1" applyFill="1" applyBorder="1" applyAlignment="1">
      <alignment vertical="center"/>
    </xf>
    <xf numFmtId="0" fontId="35" fillId="37" borderId="14" xfId="3" applyFont="1" applyFill="1" applyBorder="1" applyAlignment="1">
      <alignment vertical="center"/>
    </xf>
    <xf numFmtId="0" fontId="35" fillId="35" borderId="14" xfId="3" applyFont="1" applyFill="1" applyBorder="1" applyAlignment="1">
      <alignment vertical="center"/>
    </xf>
    <xf numFmtId="0" fontId="36" fillId="34" borderId="14" xfId="3" applyFont="1" applyFill="1" applyBorder="1" applyAlignment="1">
      <alignment vertical="center"/>
    </xf>
    <xf numFmtId="0" fontId="35" fillId="35" borderId="15" xfId="3" applyFont="1" applyFill="1" applyBorder="1" applyAlignment="1">
      <alignment vertical="center"/>
    </xf>
    <xf numFmtId="0" fontId="38" fillId="35" borderId="18" xfId="77" applyFont="1" applyFill="1" applyBorder="1" applyAlignment="1" applyProtection="1">
      <alignment vertical="center" wrapText="1"/>
    </xf>
    <xf numFmtId="0" fontId="38" fillId="37" borderId="19" xfId="77" applyFont="1" applyFill="1" applyBorder="1" applyAlignment="1" applyProtection="1">
      <alignment vertical="center" wrapText="1"/>
    </xf>
    <xf numFmtId="0" fontId="38" fillId="35" borderId="19" xfId="77" applyFont="1" applyFill="1" applyBorder="1" applyAlignment="1" applyProtection="1">
      <alignment vertical="center" wrapText="1"/>
    </xf>
    <xf numFmtId="0" fontId="38" fillId="35" borderId="20" xfId="77" applyFont="1" applyFill="1" applyBorder="1" applyAlignment="1" applyProtection="1">
      <alignment vertical="center" wrapText="1"/>
    </xf>
    <xf numFmtId="164" fontId="6" fillId="4" borderId="2" xfId="1" applyFont="1" applyFill="1" applyBorder="1" applyAlignment="1">
      <alignment horizontal="center"/>
    </xf>
    <xf numFmtId="168" fontId="0" fillId="3" borderId="0" xfId="1" applyNumberFormat="1" applyFont="1" applyFill="1" applyAlignment="1">
      <alignment horizontal="center" vertical="center"/>
    </xf>
    <xf numFmtId="168" fontId="0" fillId="2" borderId="0" xfId="1" applyNumberFormat="1" applyFon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14" fontId="7" fillId="2" borderId="0" xfId="0" applyNumberFormat="1" applyFont="1" applyFill="1" applyBorder="1" applyAlignment="1">
      <alignment horizontal="center"/>
    </xf>
    <xf numFmtId="167" fontId="0" fillId="2" borderId="0" xfId="2" applyNumberFormat="1" applyFont="1" applyFill="1" applyBorder="1" applyAlignment="1">
      <alignment horizontal="center"/>
    </xf>
    <xf numFmtId="164" fontId="0" fillId="2" borderId="0" xfId="1" applyFont="1" applyFill="1" applyBorder="1" applyAlignment="1">
      <alignment horizontal="center"/>
    </xf>
    <xf numFmtId="164" fontId="3" fillId="2" borderId="0" xfId="1" applyFon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166" fontId="3" fillId="4" borderId="2" xfId="1" applyNumberFormat="1" applyFont="1" applyFill="1" applyBorder="1" applyAlignment="1">
      <alignment horizontal="center"/>
    </xf>
    <xf numFmtId="166" fontId="0" fillId="2" borderId="0" xfId="2" applyNumberFormat="1" applyFont="1" applyFill="1" applyAlignment="1">
      <alignment horizontal="center"/>
    </xf>
    <xf numFmtId="165" fontId="3" fillId="4" borderId="0" xfId="1" applyNumberFormat="1" applyFont="1" applyFill="1" applyBorder="1" applyAlignment="1">
      <alignment horizontal="center" vertical="center"/>
    </xf>
    <xf numFmtId="0" fontId="0" fillId="38" borderId="0" xfId="0" applyFill="1"/>
    <xf numFmtId="14" fontId="0" fillId="38" borderId="0" xfId="0" applyNumberFormat="1" applyFill="1"/>
    <xf numFmtId="0" fontId="4" fillId="2" borderId="0" xfId="0" applyFont="1" applyFill="1" applyBorder="1" applyAlignment="1">
      <alignment horizontal="center"/>
    </xf>
  </cellXfs>
  <cellStyles count="115">
    <cellStyle name="20% - Accent1 2" xfId="4"/>
    <cellStyle name="20% - Accent1 3" xfId="5"/>
    <cellStyle name="20% - Accent2 2" xfId="6"/>
    <cellStyle name="20% - Accent2 3" xfId="7"/>
    <cellStyle name="20% - Accent3 2" xfId="8"/>
    <cellStyle name="20% - Accent3 3" xfId="9"/>
    <cellStyle name="20% - Accent4 2" xfId="10"/>
    <cellStyle name="20% - Accent4 3" xfId="11"/>
    <cellStyle name="20% - Accent5 2" xfId="12"/>
    <cellStyle name="20% - Accent5 3" xfId="13"/>
    <cellStyle name="20% - Accent6 2" xfId="14"/>
    <cellStyle name="20% - Accent6 3" xfId="15"/>
    <cellStyle name="40% - Accent1 2" xfId="16"/>
    <cellStyle name="40% - Accent1 3" xfId="17"/>
    <cellStyle name="40% - Accent2 2" xfId="18"/>
    <cellStyle name="40% - Accent2 3" xfId="19"/>
    <cellStyle name="40% - Accent3 2" xfId="20"/>
    <cellStyle name="40% - Accent3 3" xfId="21"/>
    <cellStyle name="40% - Accent4 2" xfId="22"/>
    <cellStyle name="40% - Accent4 3" xfId="23"/>
    <cellStyle name="40% - Accent5 2" xfId="24"/>
    <cellStyle name="40% - Accent5 3" xfId="25"/>
    <cellStyle name="40% - Accent6 2" xfId="26"/>
    <cellStyle name="40% - Accent6 3" xfId="27"/>
    <cellStyle name="60% - Accent1 2" xfId="28"/>
    <cellStyle name="60% - Accent1 3" xfId="29"/>
    <cellStyle name="60% - Accent2 2" xfId="30"/>
    <cellStyle name="60% - Accent2 3" xfId="31"/>
    <cellStyle name="60% - Accent3 2" xfId="32"/>
    <cellStyle name="60% - Accent3 3" xfId="33"/>
    <cellStyle name="60% - Accent4 2" xfId="34"/>
    <cellStyle name="60% - Accent4 3" xfId="35"/>
    <cellStyle name="60% - Accent5 2" xfId="36"/>
    <cellStyle name="60% - Accent5 3" xfId="37"/>
    <cellStyle name="60% - Accent6 2" xfId="38"/>
    <cellStyle name="60% - Accent6 3" xfId="39"/>
    <cellStyle name="Accent1 2" xfId="40"/>
    <cellStyle name="Accent1 3" xfId="41"/>
    <cellStyle name="Accent2 2" xfId="42"/>
    <cellStyle name="Accent2 3" xfId="43"/>
    <cellStyle name="Accent3 2" xfId="44"/>
    <cellStyle name="Accent3 3" xfId="45"/>
    <cellStyle name="Accent4 2" xfId="46"/>
    <cellStyle name="Accent4 3" xfId="47"/>
    <cellStyle name="Accent5 2" xfId="48"/>
    <cellStyle name="Accent5 3" xfId="49"/>
    <cellStyle name="Accent6 2" xfId="50"/>
    <cellStyle name="Accent6 3" xfId="51"/>
    <cellStyle name="Bad 2" xfId="52"/>
    <cellStyle name="Bad 3" xfId="53"/>
    <cellStyle name="Calculation 2" xfId="54"/>
    <cellStyle name="Calculation 3" xfId="55"/>
    <cellStyle name="Check Cell 2" xfId="56"/>
    <cellStyle name="Check Cell 3" xfId="57"/>
    <cellStyle name="Comma" xfId="1" builtinId="3"/>
    <cellStyle name="Comma [0] 2" xfId="59"/>
    <cellStyle name="Comma [0] 3" xfId="60"/>
    <cellStyle name="Comma [0] 4" xfId="61"/>
    <cellStyle name="Comma [0] 5" xfId="58"/>
    <cellStyle name="Comma 2" xfId="62"/>
    <cellStyle name="Comma 2 2" xfId="63"/>
    <cellStyle name="Comma 3" xfId="64"/>
    <cellStyle name="Explanatory Text 2" xfId="65"/>
    <cellStyle name="Explanatory Text 3" xfId="66"/>
    <cellStyle name="Good 2" xfId="67"/>
    <cellStyle name="Good 3" xfId="68"/>
    <cellStyle name="Heading 1 2" xfId="69"/>
    <cellStyle name="Heading 1 3" xfId="70"/>
    <cellStyle name="Heading 2 2" xfId="71"/>
    <cellStyle name="Heading 2 3" xfId="72"/>
    <cellStyle name="Heading 3 2" xfId="73"/>
    <cellStyle name="Heading 3 3" xfId="74"/>
    <cellStyle name="Heading 4 2" xfId="75"/>
    <cellStyle name="Heading 4 3" xfId="76"/>
    <cellStyle name="Hyperlink" xfId="77" builtinId="8"/>
    <cellStyle name="Input 2" xfId="78"/>
    <cellStyle name="Input 3" xfId="79"/>
    <cellStyle name="Linked Cell 2" xfId="80"/>
    <cellStyle name="Linked Cell 3" xfId="81"/>
    <cellStyle name="Neutral 2" xfId="82"/>
    <cellStyle name="Neutral 3" xfId="83"/>
    <cellStyle name="Normal" xfId="0" builtinId="0"/>
    <cellStyle name="Normal 10" xfId="84"/>
    <cellStyle name="Normal 11" xfId="85"/>
    <cellStyle name="Normal 12" xfId="3"/>
    <cellStyle name="Normal 2" xfId="86"/>
    <cellStyle name="Normal 2 2" xfId="87"/>
    <cellStyle name="Normal 3" xfId="88"/>
    <cellStyle name="Normal 3 2" xfId="89"/>
    <cellStyle name="Normal 4" xfId="90"/>
    <cellStyle name="Normal 5" xfId="91"/>
    <cellStyle name="Normal 6" xfId="92"/>
    <cellStyle name="Normal 7" xfId="93"/>
    <cellStyle name="Normal 8" xfId="94"/>
    <cellStyle name="Normal 9" xfId="95"/>
    <cellStyle name="Note 2" xfId="96"/>
    <cellStyle name="Note 2 2" xfId="97"/>
    <cellStyle name="Note 3" xfId="98"/>
    <cellStyle name="Note 3 2" xfId="99"/>
    <cellStyle name="Note 4" xfId="100"/>
    <cellStyle name="Note 4 2" xfId="101"/>
    <cellStyle name="Note 5" xfId="102"/>
    <cellStyle name="Output 2" xfId="103"/>
    <cellStyle name="Output 3" xfId="104"/>
    <cellStyle name="Percent" xfId="2" builtinId="5"/>
    <cellStyle name="Percent 2" xfId="105"/>
    <cellStyle name="Percent 2 2" xfId="106"/>
    <cellStyle name="Percent 2 3" xfId="107"/>
    <cellStyle name="Title 2" xfId="108"/>
    <cellStyle name="Title 3" xfId="109"/>
    <cellStyle name="Total 2" xfId="110"/>
    <cellStyle name="Total 3" xfId="111"/>
    <cellStyle name="Warning Text 2" xfId="112"/>
    <cellStyle name="Warning Text 3" xfId="113"/>
    <cellStyle name="標準 2" xfId="114"/>
  </cellStyles>
  <dxfs count="266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</dxfs>
  <tableStyles count="0" defaultTableStyle="TableStyleMedium2" defaultPivotStyle="PivotStyleLight16"/>
  <colors>
    <mruColors>
      <color rgb="FF33CC33"/>
      <color rgb="FFFF4343"/>
      <color rgb="FFCC33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10455.27</v>
        <stp/>
        <stp>##V3_BDPV12</stp>
        <stp>IBEX INDEX</stp>
        <stp>MOV_AVG_200D</stp>
        <stp>[Equities.xlsx]DATA with technicals!R35C37</stp>
        <tr r="AK35" s="5"/>
      </tp>
      <tp t="s">
        <v>#N/A Invalid Security</v>
        <stp/>
        <stp>##V3_BDHV12</stp>
        <stp>COZ5 Comdty</stp>
        <stp>PX_LAST</stp>
        <stp>31/10/2015</stp>
        <stp>31/10/2015</stp>
        <stp>[Equities.xlsx]DATA!R99C10</stp>
        <stp>Days=A</stp>
        <stp>Fill=C</stp>
        <tr r="J99" s="1"/>
      </tp>
      <tp>
        <v>2.3609999999999998</v>
        <stp/>
        <stp>##V3_BDHV12</stp>
        <stp>NG1 COMDTY</stp>
        <stp>PX_LAST</stp>
        <stp>13/11/2015</stp>
        <stp>13/11/2015</stp>
        <stp>[Equities.xlsx]DATA!R100C10</stp>
        <stp>Days=A</stp>
        <stp>Fill=C</stp>
        <tr r="J100" s="1"/>
      </tp>
      <tp>
        <v>52453.7</v>
        <stp/>
        <stp>##V3_BDHV12</stp>
        <stp>TOP40 Index</stp>
        <stp>PX_LAST</stp>
        <stp>01/02/2018</stp>
        <stp>01/02/2018</stp>
        <stp>[Equities.xlsx]DATA FINAL!R69C9</stp>
        <stp>Days=A</stp>
        <stp>Fill=C</stp>
        <tr r="I69" s="7"/>
      </tp>
      <tp t="e">
        <v>#N/A</v>
        <stp/>
        <stp>##V3_BDPV12</stp>
        <stp>FBMKLCI INDEX</stp>
        <stp/>
        <stp>[Equities.xlsx]DATA!R61C20</stp>
        <tr r="T61" s="1"/>
      </tp>
      <tp t="e">
        <v>#N/A</v>
        <stp/>
        <stp>##V3_BDPV12</stp>
        <stp>FBMKLCI INDEX</stp>
        <stp/>
        <stp>[Equities.xlsx]DATA!R61C21</stp>
        <tr r="U61" s="1"/>
      </tp>
      <tp t="e">
        <v>#N/A</v>
        <stp/>
        <stp>##V3_BDPV12</stp>
        <stp>FBMKLCI INDEX</stp>
        <stp/>
        <stp>[Equities.xlsx]DATA!R61C22</stp>
        <tr r="V61" s="1"/>
      </tp>
      <tp t="e">
        <v>#N/A</v>
        <stp/>
        <stp>##V3_BDPV12</stp>
        <stp>FBMKLCI INDEX</stp>
        <stp/>
        <stp>[Equities.xlsx]DATA!R61C23</stp>
        <tr r="W61" s="1"/>
      </tp>
      <tp t="e">
        <v>#N/A</v>
        <stp/>
        <stp>##V3_BDPV12</stp>
        <stp>FBMKLCI INDEX</stp>
        <stp/>
        <stp>[Equities.xlsx]DATA!R61C24</stp>
        <tr r="X61" s="1"/>
      </tp>
      <tp>
        <v>9041.2000000000007</v>
        <stp/>
        <stp>##V3_BDHV12</stp>
        <stp>PCOMP Index</stp>
        <stp>PX_LAST</stp>
        <stp>26/01/2018</stp>
        <stp>26/01/2018</stp>
        <stp>[Equities.xlsx]DATA FINAL!R64C11</stp>
        <stp>Days=A</stp>
        <stp>Fill=C</stp>
        <tr r="K64" s="7"/>
      </tp>
      <tp t="e">
        <v>#N/A</v>
        <stp/>
        <stp>##V3_BDPV12</stp>
        <stp>FBMKLCI INDEX</stp>
        <stp/>
        <stp>[Equities.xlsx]DATA!R61C12</stp>
        <tr r="L61" s="1"/>
      </tp>
      <tp t="e">
        <v>#N/A</v>
        <stp/>
        <stp>##V3_BDPV12</stp>
        <stp>FBMKLCI INDEX</stp>
        <stp/>
        <stp>[Equities.xlsx]DATA!R61C13</stp>
        <tr r="M61" s="1"/>
      </tp>
      <tp t="e">
        <v>#N/A</v>
        <stp/>
        <stp>##V3_BDPV12</stp>
        <stp>FBMKLCI INDEX</stp>
        <stp/>
        <stp>[Equities.xlsx]DATA!R61C14</stp>
        <tr r="N61" s="1"/>
      </tp>
      <tp t="e">
        <v>#N/A</v>
        <stp/>
        <stp>##V3_BDPV12</stp>
        <stp>FBMKLCI INDEX</stp>
        <stp/>
        <stp>[Equities.xlsx]DATA!R61C15</stp>
        <tr r="O61" s="1"/>
      </tp>
      <tp t="e">
        <v>#N/A</v>
        <stp/>
        <stp>##V3_BDPV12</stp>
        <stp>FBMKLCI INDEX</stp>
        <stp/>
        <stp>[Equities.xlsx]DATA!R61C16</stp>
        <tr r="P61" s="1"/>
      </tp>
      <tp t="e">
        <v>#N/A</v>
        <stp/>
        <stp>##V3_BDPV12</stp>
        <stp>FBMKLCI INDEX</stp>
        <stp/>
        <stp>[Equities.xlsx]DATA!R61C17</stp>
        <tr r="Q61" s="1"/>
      </tp>
      <tp t="e">
        <v>#N/A</v>
        <stp/>
        <stp>##V3_BDPV12</stp>
        <stp>FBMKLCI INDEX</stp>
        <stp/>
        <stp>[Equities.xlsx]DATA!R61C18</stp>
        <tr r="R61" s="1"/>
      </tp>
      <tp t="e">
        <v>#N/A</v>
        <stp/>
        <stp>##V3_BDPV12</stp>
        <stp>FBMKLCI INDEX</stp>
        <stp/>
        <stp>[Equities.xlsx]DATA!R61C19</stp>
        <tr r="S61" s="1"/>
      </tp>
      <tp>
        <v>66.086089999999999</v>
        <stp/>
        <stp>##V3_BDPV12</stp>
        <stp>NDUEACWF INDEX</stp>
        <stp>RSI_14D</stp>
        <stp>[Equities.xlsx]DATA FINAL!R8C17</stp>
        <tr r="Q8" s="7"/>
      </tp>
      <tp>
        <v>-33.312100000000001</v>
        <stp/>
        <stp>##V3_BDPV12</stp>
        <stp>UKX INDEX</stp>
        <stp>MACD2</stp>
        <stp>[Equities.xlsx]DATA FINAL!R34C30</stp>
        <tr r="AD34" s="7"/>
      </tp>
      <tp>
        <v>-102.3142</v>
        <stp/>
        <stp>##V3_BDPV12</stp>
        <stp>NKY INDEX</stp>
        <stp>MACD2</stp>
        <stp>[Equities.xlsx]DATA FINAL!R42C30</stp>
        <tr r="AD42" s="7"/>
      </tp>
      <tp>
        <v>-8.6035160000000008</v>
        <stp/>
        <stp>##V3_BDPV12</stp>
        <stp>UKX INDEX</stp>
        <stp>MACD1</stp>
        <stp>[Equities.xlsx]DATA FINAL!R34C28</stp>
        <tr r="AB34" s="7"/>
      </tp>
      <tp>
        <v>107.2852</v>
        <stp/>
        <stp>##V3_BDPV12</stp>
        <stp>NKY INDEX</stp>
        <stp>MACD1</stp>
        <stp>[Equities.xlsx]DATA FINAL!R42C28</stp>
        <tr r="AB42" s="7"/>
      </tp>
      <tp>
        <v>431.01639999999998</v>
        <stp/>
        <stp>##V3_BDPV12</stp>
        <stp>HSCEI Index</stp>
        <stp>MACD_SIGNAL</stp>
        <stp>[Equities.xlsx]DATA with technicals!R56C21</stp>
        <tr r="U56" s="5"/>
      </tp>
      <tp>
        <v>16020.41</v>
        <stp/>
        <stp>##V3_BDPV12</stp>
        <stp>SPTSX Index</stp>
        <stp>MOV_AVG_5D</stp>
        <stp>[Equities.xlsx]DATA FINAL!R26C40</stp>
        <tr r="AN26" s="7"/>
      </tp>
      <tp>
        <v>62.457680000000003</v>
        <stp/>
        <stp>##V3_BDPV12</stp>
        <stp>TWSE INDEX</stp>
        <stp>RSI_14D</stp>
        <stp>[Equities.xlsx]DATA FINAL!R67C17</stp>
        <tr r="Q67" s="7"/>
      </tp>
      <tp>
        <v>4807.95</v>
        <stp/>
        <stp>##V3_BDHV12</stp>
        <stp>CAC INDEX</stp>
        <stp>PX_LAST</stp>
        <stp>13/11/2015</stp>
        <stp>13/11/2015</stp>
        <stp>[Equities.xlsx]DATA!R31C11</stp>
        <stp>Days=A</stp>
        <stp>Fill=C</stp>
        <tr r="K31" s="1"/>
      </tp>
      <tp>
        <v>3774.38</v>
        <stp/>
        <stp>##V3_BDHV12</stp>
        <stp>SHSZ300 Index</stp>
        <stp>PX_LAST</stp>
        <stp>20/11/2015</stp>
        <stp>20/11/2015</stp>
        <stp>[Equities.xlsx]DATA with technicals!R58C12</stp>
        <stp>Days=A</stp>
        <stp>Fill=C</stp>
        <tr r="L58" s="5"/>
      </tp>
      <tp>
        <v>10708.4</v>
        <stp/>
        <stp>##V3_BDHV12</stp>
        <stp>DAX INDEX</stp>
        <stp>PX_LAST</stp>
        <stp>13/11/2015</stp>
        <stp>13/11/2015</stp>
        <stp>[Equities.xlsx]DATA!R32C11</stp>
        <stp>Days=A</stp>
        <stp>Fill=C</stp>
        <tr r="K32" s="1"/>
      </tp>
      <tp>
        <v>1382.46</v>
        <stp/>
        <stp>##V3_BDHV12</stp>
        <stp>SET INDEX</stp>
        <stp>PX_LAST</stp>
        <stp>13/11/2015</stp>
        <stp>13/11/2015</stp>
        <stp>[Equities.xlsx]DATA!R66C10</stp>
        <stp>Days=A</stp>
        <stp>Fill=C</stp>
        <tr r="J66" s="1"/>
      </tp>
      <tp>
        <v>1497.67</v>
        <stp/>
        <stp>##V3_BDHV12</stp>
        <stp>SET INDEX</stp>
        <stp>PX_LAST</stp>
        <stp>31/12/2014</stp>
        <stp>31/12/2014</stp>
        <stp>[Equities.xlsx]DATA!R66C11</stp>
        <stp>Days=A</stp>
        <stp>Fill=C</stp>
        <tr r="K66" s="1"/>
      </tp>
      <tp>
        <v>4719.6790000000001</v>
        <stp/>
        <stp>##V3_BDPV12</stp>
        <stp>NDDLWI Index</stp>
        <stp>EQY_BOLLINGER_UPPER</stp>
        <stp>[Equities.xlsx]DATA with technicals!R6C18</stp>
        <tr r="R6" s="5"/>
      </tp>
      <tp>
        <v>4592.2449999999999</v>
        <stp/>
        <stp>##V3_BDPV12</stp>
        <stp>NDDLWI Index</stp>
        <stp>MOV_AVG_30D</stp>
        <stp>[Equities.xlsx]DATA with technicals!R6C34</stp>
        <tr r="AH6" s="5"/>
      </tp>
      <tp>
        <v>4527.5450000000001</v>
        <stp/>
        <stp>##V3_BDPV12</stp>
        <stp>NDDLWI Index</stp>
        <stp>MOV_AVG_50D</stp>
        <stp>[Equities.xlsx]DATA with technicals!R6C36</stp>
        <tr r="AJ6" s="5"/>
      </tp>
      <tp>
        <v>4498.3760000000002</v>
        <stp/>
        <stp>##V3_BDPV12</stp>
        <stp>NDDLWI Index</stp>
        <stp>MOV_AVG_60D</stp>
        <stp>[Equities.xlsx]DATA with technicals!R6C35</stp>
        <tr r="AI6" s="5"/>
      </tp>
      <tp>
        <v>4642.9129999999996</v>
        <stp/>
        <stp>##V3_BDPV12</stp>
        <stp>NDDLWI Index</stp>
        <stp>MOV_AVG_20D</stp>
        <stp>[Equities.xlsx]DATA with technicals!R6C33</stp>
        <tr r="AG6" s="5"/>
      </tp>
      <tp>
        <v>2.3609999999999998</v>
        <stp/>
        <stp>##V3_BDHV12</stp>
        <stp>NG1 COMDTY</stp>
        <stp>PX_LAST</stp>
        <stp>13/11/2015</stp>
        <stp>13/11/2015</stp>
        <stp>[Equities.xlsx]DATA!R100C11</stp>
        <stp>Days=A</stp>
        <stp>Fill=C</stp>
        <tr r="K100" s="1"/>
      </tp>
      <tp>
        <v>2.3210000000000002</v>
        <stp/>
        <stp>##V3_BDHV12</stp>
        <stp>NG1 COMDTY</stp>
        <stp>PX_LAST</stp>
        <stp>31/10/2015</stp>
        <stp>31/10/2015</stp>
        <stp>[Equities.xlsx]DATA!R100C10</stp>
        <stp>Days=A</stp>
        <stp>Fill=C</stp>
        <tr r="J100" s="1"/>
      </tp>
      <tp>
        <v>5306.5</v>
        <stp/>
        <stp>##V3_BDPV12</stp>
        <stp>CAC INDEX</stp>
        <stp>MOV_AVG_200D</stp>
        <stp>[Equities.xlsx]DATA with technicals!R31C37</stp>
        <tr r="AK31" s="5"/>
      </tp>
      <tp>
        <v>8.6657709999999994</v>
        <stp/>
        <stp>##V3_BDPV12</stp>
        <stp>SX5E INDEX</stp>
        <stp>MACD1</stp>
        <stp>[Equities.xlsx]DATA with technicals!R29C20</stp>
        <tr r="T29" s="5"/>
      </tp>
      <tp>
        <v>-6.2921909999999999</v>
        <stp/>
        <stp>##V3_BDPV12</stp>
        <stp>SX5E INDEX</stp>
        <stp>MACD2</stp>
        <stp>[Equities.xlsx]DATA with technicals!R29C22</stp>
        <tr r="V29" s="5"/>
      </tp>
      <tp>
        <v>1.096649</v>
        <stp/>
        <stp>##V3_BDPV12</stp>
        <stp>SXXP INDEX</stp>
        <stp>MACD1</stp>
        <stp>[Equities.xlsx]DATA with technicals!R30C20</stp>
        <tr r="T30" s="5"/>
      </tp>
      <tp>
        <v>-0.97777990000000004</v>
        <stp/>
        <stp>##V3_BDPV12</stp>
        <stp>SXXP INDEX</stp>
        <stp>MACD2</stp>
        <stp>[Equities.xlsx]DATA with technicals!R30C22</stp>
        <tr r="V30" s="5"/>
      </tp>
      <tp>
        <v>3.7513399999999999</v>
        <stp/>
        <stp>##V3_BDPV12</stp>
        <stp>AS51 Index</stp>
        <stp>MACD_SIGNAL</stp>
        <stp>[Equities.xlsx]DATA FINAL!R44C29</stp>
        <tr r="AC44" s="7"/>
      </tp>
      <tp>
        <v>22396.14</v>
        <stp/>
        <stp>##V3_BDHV12</stp>
        <stp>HSI INDEX</stp>
        <stp>PX_LAST</stp>
        <stp>13/11/2015</stp>
        <stp>13/11/2015</stp>
        <stp>[Equities.xlsx]DATA!R57C9</stp>
        <stp>Days=A</stp>
        <stp>Fill=C</stp>
        <tr r="I57" s="1"/>
      </tp>
      <tp t="e">
        <v>#N/A</v>
        <stp/>
        <stp>##V3_BDPV12</stp>
        <stp>NDWUENR INDEX</stp>
        <stp/>
        <stp>[Equities.xlsx]DATA!R74C12</stp>
        <tr r="L74" s="1"/>
      </tp>
      <tp t="e">
        <v>#N/A</v>
        <stp/>
        <stp>##V3_BDPV12</stp>
        <stp>NDWUENR INDEX</stp>
        <stp/>
        <stp>[Equities.xlsx]DATA!R74C13</stp>
        <tr r="M74" s="1"/>
      </tp>
      <tp t="e">
        <v>#N/A</v>
        <stp/>
        <stp>##V3_BDPV12</stp>
        <stp>NDWUENR INDEX</stp>
        <stp/>
        <stp>[Equities.xlsx]DATA!R74C14</stp>
        <tr r="N74" s="1"/>
      </tp>
      <tp t="e">
        <v>#N/A</v>
        <stp/>
        <stp>##V3_BDPV12</stp>
        <stp>NDWUENR INDEX</stp>
        <stp/>
        <stp>[Equities.xlsx]DATA!R74C15</stp>
        <tr r="O74" s="1"/>
      </tp>
      <tp t="e">
        <v>#N/A</v>
        <stp/>
        <stp>##V3_BDPV12</stp>
        <stp>NDWUENR INDEX</stp>
        <stp/>
        <stp>[Equities.xlsx]DATA!R74C16</stp>
        <tr r="P74" s="1"/>
      </tp>
      <tp t="e">
        <v>#N/A</v>
        <stp/>
        <stp>##V3_BDPV12</stp>
        <stp>NDWUENR INDEX</stp>
        <stp/>
        <stp>[Equities.xlsx]DATA!R74C17</stp>
        <tr r="Q74" s="1"/>
      </tp>
      <tp t="e">
        <v>#N/A</v>
        <stp/>
        <stp>##V3_BDPV12</stp>
        <stp>NDWUENR INDEX</stp>
        <stp/>
        <stp>[Equities.xlsx]DATA!R74C18</stp>
        <tr r="R74" s="1"/>
      </tp>
      <tp t="e">
        <v>#N/A</v>
        <stp/>
        <stp>##V3_BDPV12</stp>
        <stp>NDWUENR INDEX</stp>
        <stp/>
        <stp>[Equities.xlsx]DATA!R74C19</stp>
        <tr r="S74" s="1"/>
      </tp>
      <tp t="e">
        <v>#N/A</v>
        <stp/>
        <stp>##V3_BDPV12</stp>
        <stp>NDWUENR INDEX</stp>
        <stp/>
        <stp>[Equities.xlsx]DATA!R74C20</stp>
        <tr r="T74" s="1"/>
      </tp>
      <tp t="e">
        <v>#N/A</v>
        <stp/>
        <stp>##V3_BDPV12</stp>
        <stp>NDWUENR INDEX</stp>
        <stp/>
        <stp>[Equities.xlsx]DATA!R74C21</stp>
        <tr r="U74" s="1"/>
      </tp>
      <tp t="e">
        <v>#N/A</v>
        <stp/>
        <stp>##V3_BDPV12</stp>
        <stp>NDWUENR INDEX</stp>
        <stp/>
        <stp>[Equities.xlsx]DATA!R74C22</stp>
        <tr r="V74" s="1"/>
      </tp>
      <tp t="e">
        <v>#N/A</v>
        <stp/>
        <stp>##V3_BDPV12</stp>
        <stp>NDWUENR INDEX</stp>
        <stp/>
        <stp>[Equities.xlsx]DATA!R74C23</stp>
        <tr r="W74" s="1"/>
      </tp>
      <tp t="e">
        <v>#N/A</v>
        <stp/>
        <stp>##V3_BDPV12</stp>
        <stp>NDWUENR INDEX</stp>
        <stp/>
        <stp>[Equities.xlsx]DATA!R74C24</stp>
        <tr r="X74" s="1"/>
      </tp>
      <tp>
        <v>4807.95</v>
        <stp/>
        <stp>##V3_BDHV12</stp>
        <stp>CAC INDEX</stp>
        <stp>PX_LAST</stp>
        <stp>13/11/2015</stp>
        <stp>13/11/2015</stp>
        <stp>[Equities.xlsx]DATA!R31C10</stp>
        <stp>Days=A</stp>
        <stp>Fill=C</stp>
        <tr r="J31" s="1"/>
      </tp>
      <tp>
        <v>4272.75</v>
        <stp/>
        <stp>##V3_BDHV12</stp>
        <stp>CAC INDEX</stp>
        <stp>PX_LAST</stp>
        <stp>31/12/2014</stp>
        <stp>31/12/2014</stp>
        <stp>[Equities.xlsx]DATA!R31C11</stp>
        <stp>Days=A</stp>
        <stp>Fill=C</stp>
        <tr r="K31" s="1"/>
      </tp>
      <tp>
        <v>3746.24</v>
        <stp/>
        <stp>##V3_BDHV12</stp>
        <stp>SHSZ300 Index</stp>
        <stp>PX_LAST</stp>
        <stp>13/11/2015</stp>
        <stp>13/11/2015</stp>
        <stp>[Equities.xlsx]DATA with technicals!R58C10</stp>
        <stp>Days=A</stp>
        <stp>Fill=C</stp>
        <tr r="J58" s="5"/>
      </tp>
      <tp>
        <v>10708.4</v>
        <stp/>
        <stp>##V3_BDHV12</stp>
        <stp>DAX INDEX</stp>
        <stp>PX_LAST</stp>
        <stp>13/11/2015</stp>
        <stp>13/11/2015</stp>
        <stp>[Equities.xlsx]DATA!R32C10</stp>
        <stp>Days=A</stp>
        <stp>Fill=C</stp>
        <tr r="J32" s="1"/>
      </tp>
      <tp>
        <v>9805.5499999999993</v>
        <stp/>
        <stp>##V3_BDHV12</stp>
        <stp>DAX INDEX</stp>
        <stp>PX_LAST</stp>
        <stp>31/12/2014</stp>
        <stp>31/12/2014</stp>
        <stp>[Equities.xlsx]DATA!R32C11</stp>
        <stp>Days=A</stp>
        <stp>Fill=C</stp>
        <tr r="K32" s="1"/>
      </tp>
      <tp>
        <v>1382.46</v>
        <stp/>
        <stp>##V3_BDHV12</stp>
        <stp>SET INDEX</stp>
        <stp>PX_LAST</stp>
        <stp>13/11/2015</stp>
        <stp>13/11/2015</stp>
        <stp>[Equities.xlsx]DATA!R66C11</stp>
        <stp>Days=A</stp>
        <stp>Fill=C</stp>
        <tr r="K66" s="1"/>
      </tp>
      <tp>
        <v>264.18900000000002</v>
        <stp/>
        <stp>##V3_BDHV12</stp>
        <stp>NDUEACWF INDEX</stp>
        <stp>PX_LAST</stp>
        <stp>26/01/2018</stp>
        <stp>26/01/2018</stp>
        <stp>[Equities.xlsx]DATA FINAL!R8C11</stp>
        <stp>Days=A</stp>
        <stp>Fill=C</stp>
        <tr r="K8" s="7"/>
      </tp>
      <tp>
        <v>431.01639999999998</v>
        <stp/>
        <stp>##V3_BDPV12</stp>
        <stp>HSCEI Index</stp>
        <stp>MACD_SIGNAL</stp>
        <stp>[Equities.xlsx]DATA FINAL!R56C29</stp>
        <tr r="AC56" s="7"/>
      </tp>
      <tp>
        <v>3822.3820000000001</v>
        <stp/>
        <stp>##V3_BDPV12</stp>
        <stp>SHSZ300 Index</stp>
        <stp>MOV_AVG_200D</stp>
        <stp>[Equities.xlsx]DATA with technicals!R58C37</stp>
        <tr r="AK58" s="5"/>
      </tp>
      <tp>
        <v>72.097340000000003</v>
        <stp/>
        <stp>##V3_BDPV12</stp>
        <stp>PSI20 Index</stp>
        <stp>MACD_SIGNAL</stp>
        <stp>[Equities.xlsx]DATA FINAL!R37C29</stp>
        <tr r="AC37" s="7"/>
      </tp>
      <tp t="s">
        <v>#N/A Invalid Security</v>
        <stp/>
        <stp>##V3_BDHV12</stp>
        <stp>COZ5 Comdty</stp>
        <stp>PX_LAST</stp>
        <stp>13/11/2015</stp>
        <stp>13/11/2015</stp>
        <stp>[Equities.xlsx]DATA!R99C11</stp>
        <stp>Days=A</stp>
        <stp>Fill=C</stp>
        <tr r="K99" s="1"/>
      </tp>
      <tp t="s">
        <v>IBEX 35 Index</v>
        <stp/>
        <stp>##V3_BDPV12</stp>
        <stp>IBEX INDEX</stp>
        <stp>LONG_COMP_NAME</stp>
        <stp>[Equities.xlsx]DATA FINAL!R35C6</stp>
        <tr r="F35" s="7"/>
      </tp>
      <tp>
        <v>52.433549999999997</v>
        <stp/>
        <stp>##V3_BDPV12</stp>
        <stp>TPX Index</stp>
        <stp>RSI_14D</stp>
        <stp>[Equities.xlsx]DATA with technicals!R43C13</stp>
        <tr r="M43" s="5"/>
      </tp>
      <tp>
        <v>1865.0239999999999</v>
        <stp/>
        <stp>##V3_BDPV12</stp>
        <stp>TPX Index</stp>
        <stp>MOV_AVG_5D</stp>
        <stp>[Equities.xlsx]DATA with technicals!R43C32</stp>
        <tr r="AF43" s="5"/>
      </tp>
      <tp>
        <v>11899.39</v>
        <stp/>
        <stp>##V3_BDPV12</stp>
        <stp>HSCEI Index</stp>
        <stp>EQY_BOLLINGER_LOWER</stp>
        <stp>[Equities.xlsx]DATA with technicals!R56C19</stp>
        <tr r="S56" s="5"/>
      </tp>
      <tp>
        <v>4897.66</v>
        <stp/>
        <stp>##V3_BDHV12</stp>
        <stp>CAC INDEX</stp>
        <stp>PX_LAST</stp>
        <stp>31/10/2015</stp>
        <stp>31/10/2015</stp>
        <stp>[Equities.xlsx]DATA!R31C10</stp>
        <stp>Days=A</stp>
        <stp>Fill=C</stp>
        <tr r="J31" s="1"/>
      </tp>
      <tp>
        <v>3533.7</v>
        <stp/>
        <stp>##V3_BDHV12</stp>
        <stp>SHSZ300 Index</stp>
        <stp>PX_LAST</stp>
        <stp>31/12/2014</stp>
        <stp>31/12/2014</stp>
        <stp>[Equities.xlsx]DATA with technicals!R58C12</stp>
        <stp>Days=A</stp>
        <stp>Fill=C</stp>
        <tr r="L58" s="5"/>
      </tp>
      <tp>
        <v>3774.38</v>
        <stp/>
        <stp>##V3_BDHV12</stp>
        <stp>SHSZ300 Index</stp>
        <stp>PX_LAST</stp>
        <stp>20/11/2015</stp>
        <stp>20/11/2015</stp>
        <stp>[Equities.xlsx]DATA with technicals!R58C10</stp>
        <stp>Days=A</stp>
        <stp>Fill=C</stp>
        <tr r="J58" s="5"/>
      </tp>
      <tp>
        <v>10850.14</v>
        <stp/>
        <stp>##V3_BDHV12</stp>
        <stp>DAX INDEX</stp>
        <stp>PX_LAST</stp>
        <stp>31/10/2015</stp>
        <stp>31/10/2015</stp>
        <stp>[Equities.xlsx]DATA!R32C10</stp>
        <stp>Days=A</stp>
        <stp>Fill=C</stp>
        <tr r="J32" s="1"/>
      </tp>
      <tp>
        <v>1774.8309999999999</v>
        <stp/>
        <stp>##V3_BDPV12</stp>
        <stp>FBMKLCI INDEX</stp>
        <stp>MOV_AVG_50D</stp>
        <stp>[Equities.xlsx]DATA FINAL!R61C44</stp>
        <tr r="AR61" s="7"/>
      </tp>
      <tp>
        <v>1768.6869999999999</v>
        <stp/>
        <stp>##V3_BDPV12</stp>
        <stp>FBMKLCI INDEX</stp>
        <stp>MOV_AVG_60D</stp>
        <stp>[Equities.xlsx]DATA FINAL!R61C43</stp>
        <tr r="AQ61" s="7"/>
      </tp>
      <tp>
        <v>1808.364</v>
        <stp/>
        <stp>##V3_BDPV12</stp>
        <stp>FBMKLCI INDEX</stp>
        <stp>MOV_AVG_30D</stp>
        <stp>[Equities.xlsx]DATA FINAL!R61C42</stp>
        <tr r="AP61" s="7"/>
      </tp>
      <tp>
        <v>1830.6949999999999</v>
        <stp/>
        <stp>##V3_BDPV12</stp>
        <stp>FBMKLCI INDEX</stp>
        <stp>MOV_AVG_20D</stp>
        <stp>[Equities.xlsx]DATA FINAL!R61C41</stp>
        <tr r="AO61" s="7"/>
      </tp>
      <tp>
        <v>3.3720699999999999</v>
        <stp/>
        <stp>##V3_BDPV12</stp>
        <stp>AS51 Index</stp>
        <stp>MACD1</stp>
        <stp>[Equities.xlsx]DATA FINAL!R44C28</stp>
        <tr r="AB44" s="7"/>
      </tp>
      <tp>
        <v>-0.37926979999999999</v>
        <stp/>
        <stp>##V3_BDPV12</stp>
        <stp>AS51 Index</stp>
        <stp>MACD2</stp>
        <stp>[Equities.xlsx]DATA FINAL!R44C30</stp>
        <tr r="AD44" s="7"/>
      </tp>
      <tp>
        <v>5.8127069999999996</v>
        <stp/>
        <stp>##V3_BDPV12</stp>
        <stp>SPTSX Index</stp>
        <stp>MACD_SIGNAL</stp>
        <stp>[Equities.xlsx]DATA FINAL!R26C29</stp>
        <tr r="AC26" s="7"/>
      </tp>
      <tp t="e">
        <v>#N/A</v>
        <stp/>
        <stp>##V3_BDPV12</stp>
        <stp>Ticker</stp>
        <stp>Country</stp>
        <stp>[Equities.xlsx]DATA FINAL!R11C8</stp>
        <tr r="H11" s="7"/>
      </tp>
      <tp t="e">
        <v>#N/A</v>
        <stp/>
        <stp>##V3_BDPV12</stp>
        <stp>DAX INDEX</stp>
        <stp/>
        <stp>[Equities.xlsx]DATA FINAL!R32C36</stp>
        <tr r="AJ32" s="7"/>
      </tp>
      <tp t="e">
        <v>#N/A</v>
        <stp/>
        <stp>##V3_BDPV12</stp>
        <stp>DAX INDEX</stp>
        <stp/>
        <stp>[Equities.xlsx]DATA FINAL!R32C37</stp>
        <tr r="AK32" s="7"/>
      </tp>
      <tp t="e">
        <v>#N/A</v>
        <stp/>
        <stp>##V3_BDPV12</stp>
        <stp>DAX INDEX</stp>
        <stp/>
        <stp>[Equities.xlsx]DATA FINAL!R32C34</stp>
        <tr r="AH32" s="7"/>
      </tp>
      <tp t="e">
        <v>#N/A</v>
        <stp/>
        <stp>##V3_BDPV12</stp>
        <stp>DAX INDEX</stp>
        <stp/>
        <stp>[Equities.xlsx]DATA FINAL!R32C35</stp>
        <tr r="AI32" s="7"/>
      </tp>
      <tp t="e">
        <v>#N/A</v>
        <stp/>
        <stp>##V3_BDPV12</stp>
        <stp>DAX INDEX</stp>
        <stp/>
        <stp>[Equities.xlsx]DATA FINAL!R32C32</stp>
        <tr r="AF32" s="7"/>
      </tp>
      <tp t="e">
        <v>#N/A</v>
        <stp/>
        <stp>##V3_BDPV12</stp>
        <stp>DAX INDEX</stp>
        <stp/>
        <stp>[Equities.xlsx]DATA FINAL!R32C33</stp>
        <tr r="AG32" s="7"/>
      </tp>
      <tp t="e">
        <v>#N/A</v>
        <stp/>
        <stp>##V3_BDPV12</stp>
        <stp>DAX INDEX</stp>
        <stp/>
        <stp>[Equities.xlsx]DATA FINAL!R32C31</stp>
        <tr r="AE32" s="7"/>
      </tp>
      <tp t="e">
        <v>#N/A</v>
        <stp/>
        <stp>##V3_BDPV12</stp>
        <stp>DAX INDEX</stp>
        <stp/>
        <stp>[Equities.xlsx]DATA FINAL!R32C38</stp>
        <tr r="AL32" s="7"/>
      </tp>
      <tp>
        <v>3360.65</v>
        <stp/>
        <stp>##V3_BDHV12</stp>
        <stp>SX5E INDEX</stp>
        <stp>PX_LAST</stp>
        <stp>13/11/2015</stp>
        <stp>13/11/2015</stp>
        <stp>[Equities.xlsx]DATA!R29C9</stp>
        <stp>Days=A</stp>
        <stp>Fill=C</stp>
        <tr r="I29" s="1"/>
      </tp>
      <tp t="s">
        <v>#N/A Invalid Security</v>
        <stp/>
        <stp>##V3_BDHV12</stp>
        <stp>COZ5 Comdty</stp>
        <stp>PX_LAST</stp>
        <stp>31/12/2014</stp>
        <stp>31/12/2014</stp>
        <stp>[Equities.xlsx]DATA!R99C11</stp>
        <stp>Days=A</stp>
        <stp>Fill=C</stp>
        <tr r="K99" s="1"/>
      </tp>
      <tp t="s">
        <v>#N/A Invalid Security</v>
        <stp/>
        <stp>##V3_BDHV12</stp>
        <stp>COZ5 Comdty</stp>
        <stp>PX_LAST</stp>
        <stp>13/11/2015</stp>
        <stp>13/11/2015</stp>
        <stp>[Equities.xlsx]DATA!R99C10</stp>
        <stp>Days=A</stp>
        <stp>Fill=C</stp>
        <tr r="J99" s="1"/>
      </tp>
      <tp>
        <v>2.8890000000000002</v>
        <stp/>
        <stp>##V3_BDHV12</stp>
        <stp>NG1 COMDTY</stp>
        <stp>PX_LAST</stp>
        <stp>31/12/2014</stp>
        <stp>31/12/2014</stp>
        <stp>[Equities.xlsx]DATA!R100C11</stp>
        <stp>Days=A</stp>
        <stp>Fill=C</stp>
        <tr r="K100" s="1"/>
      </tp>
      <tp t="s">
        <v>MSCI World Information Technology Net Total Return USD Index</v>
        <stp/>
        <stp>##V3_BDPV12</stp>
        <stp>NDWUIT INDEX</stp>
        <stp>LONG_COMP_NAME</stp>
        <stp>[Equities.xlsx]DATA FINAL!R78C6</stp>
        <tr r="F78" s="7"/>
      </tp>
      <tp>
        <v>8810.75</v>
        <stp/>
        <stp>##V3_BDHV12</stp>
        <stp>PCOMP Index</stp>
        <stp>PX_LAST</stp>
        <stp>02/02/2018</stp>
        <stp>02/02/2018</stp>
        <stp>[Equities.xlsx]DATA FINAL!R64C16</stp>
        <stp>Days=A</stp>
        <stp>Fill=C</stp>
        <tr r="P64" s="7"/>
      </tp>
      <tp t="e">
        <v>#N/A</v>
        <stp/>
        <stp>##V3_BDPV12</stp>
        <stp>NDWUFNCL INDEX</stp>
        <stp/>
        <stp>[Equities.xlsx]DATA!R75C23</stp>
        <tr r="W75" s="1"/>
      </tp>
      <tp t="e">
        <v>#N/A</v>
        <stp/>
        <stp>##V3_BDPV12</stp>
        <stp>NDWUFNCL INDEX</stp>
        <stp/>
        <stp>[Equities.xlsx]DATA!R75C22</stp>
        <tr r="V75" s="1"/>
      </tp>
      <tp t="e">
        <v>#N/A</v>
        <stp/>
        <stp>##V3_BDPV12</stp>
        <stp>NDWUFNCL INDEX</stp>
        <stp/>
        <stp>[Equities.xlsx]DATA!R75C21</stp>
        <tr r="U75" s="1"/>
      </tp>
      <tp t="e">
        <v>#N/A</v>
        <stp/>
        <stp>##V3_BDPV12</stp>
        <stp>NDWUFNCL INDEX</stp>
        <stp/>
        <stp>[Equities.xlsx]DATA!R75C20</stp>
        <tr r="T75" s="1"/>
      </tp>
      <tp t="e">
        <v>#N/A</v>
        <stp/>
        <stp>##V3_BDPV12</stp>
        <stp>NDWUFNCL INDEX</stp>
        <stp/>
        <stp>[Equities.xlsx]DATA!R75C24</stp>
        <tr r="X75" s="1"/>
      </tp>
      <tp t="e">
        <v>#N/A</v>
        <stp/>
        <stp>##V3_BDPV12</stp>
        <stp>NDWUFNCL INDEX</stp>
        <stp/>
        <stp>[Equities.xlsx]DATA!R75C13</stp>
        <tr r="M75" s="1"/>
      </tp>
      <tp t="e">
        <v>#N/A</v>
        <stp/>
        <stp>##V3_BDPV12</stp>
        <stp>NDWUFNCL INDEX</stp>
        <stp/>
        <stp>[Equities.xlsx]DATA!R75C12</stp>
        <tr r="L75" s="1"/>
      </tp>
      <tp t="e">
        <v>#N/A</v>
        <stp/>
        <stp>##V3_BDPV12</stp>
        <stp>NDWUFNCL INDEX</stp>
        <stp/>
        <stp>[Equities.xlsx]DATA!R75C17</stp>
        <tr r="Q75" s="1"/>
      </tp>
      <tp t="e">
        <v>#N/A</v>
        <stp/>
        <stp>##V3_BDPV12</stp>
        <stp>NDWUFNCL INDEX</stp>
        <stp/>
        <stp>[Equities.xlsx]DATA!R75C16</stp>
        <tr r="P75" s="1"/>
      </tp>
      <tp t="e">
        <v>#N/A</v>
        <stp/>
        <stp>##V3_BDPV12</stp>
        <stp>NDWUFNCL INDEX</stp>
        <stp/>
        <stp>[Equities.xlsx]DATA!R75C15</stp>
        <tr r="O75" s="1"/>
      </tp>
      <tp t="e">
        <v>#N/A</v>
        <stp/>
        <stp>##V3_BDPV12</stp>
        <stp>NDWUFNCL INDEX</stp>
        <stp/>
        <stp>[Equities.xlsx]DATA!R75C14</stp>
        <tr r="N75" s="1"/>
      </tp>
      <tp t="e">
        <v>#N/A</v>
        <stp/>
        <stp>##V3_BDPV12</stp>
        <stp>NDWUFNCL INDEX</stp>
        <stp/>
        <stp>[Equities.xlsx]DATA!R75C19</stp>
        <tr r="S75" s="1"/>
      </tp>
      <tp t="e">
        <v>#N/A</v>
        <stp/>
        <stp>##V3_BDPV12</stp>
        <stp>NDWUFNCL INDEX</stp>
        <stp/>
        <stp>[Equities.xlsx]DATA!R75C18</stp>
        <tr r="R75" s="1"/>
      </tp>
      <tp>
        <v>47.635429999999999</v>
        <stp/>
        <stp>##V3_BDPV12</stp>
        <stp>CAC INDEX</stp>
        <stp>RSI_14D</stp>
        <stp>[Equities.xlsx]DATA FINAL!R31C17</stp>
        <tr r="Q31" s="7"/>
      </tp>
      <tp>
        <v>69.516069999999999</v>
        <stp/>
        <stp>##V3_BDPV12</stp>
        <stp>ASE INDEX</stp>
        <stp>RSI_14D</stp>
        <stp>[Equities.xlsx]DATA FINAL!R39C17</stp>
        <tr r="Q39" s="7"/>
      </tp>
      <tp>
        <v>44.840620000000001</v>
        <stp/>
        <stp>##V3_BDPV12</stp>
        <stp>AEX INDEX</stp>
        <stp>RSI_14D</stp>
        <stp>[Equities.xlsx]DATA FINAL!R38C17</stp>
        <tr r="Q38" s="7"/>
      </tp>
      <tp>
        <v>39.379750000000001</v>
        <stp/>
        <stp>##V3_BDPV12</stp>
        <stp>DAX INDEX</stp>
        <stp>RSI_14D</stp>
        <stp>[Equities.xlsx]DATA FINAL!R32C17</stp>
        <tr r="Q32" s="7"/>
      </tp>
      <tp>
        <v>65.694140000000004</v>
        <stp/>
        <stp>##V3_BDPV12</stp>
        <stp>HSI INDEX</stp>
        <stp>RSI_14D</stp>
        <stp>[Equities.xlsx]DATA FINAL!R57C17</stp>
        <tr r="Q57" s="7"/>
      </tp>
      <tp>
        <v>51.272170000000003</v>
        <stp/>
        <stp>##V3_BDPV12</stp>
        <stp>NKY INDEX</stp>
        <stp>RSI_14D</stp>
        <stp>[Equities.xlsx]DATA FINAL!R42C17</stp>
        <tr r="Q42" s="7"/>
      </tp>
      <tp>
        <v>3534.08</v>
        <stp/>
        <stp>##V3_BDHV12</stp>
        <stp>SHSZ300 Index</stp>
        <stp>PX_LAST</stp>
        <stp>31/10/2015</stp>
        <stp>31/10/2015</stp>
        <stp>[Equities.xlsx]DATA with technicals!R58C11</stp>
        <stp>Days=A</stp>
        <stp>Fill=C</stp>
        <tr r="K58" s="5"/>
      </tp>
      <tp>
        <v>32267.66</v>
        <stp/>
        <stp>##V3_BDPV12</stp>
        <stp>SENSEX INDEX</stp>
        <stp>MOV_AVG_200D</stp>
        <stp>[Equities.xlsx]DATA with technicals!R65C37</stp>
        <tr r="AK65" s="5"/>
      </tp>
      <tp>
        <v>3774.38</v>
        <stp/>
        <stp>##V3_BDHV12</stp>
        <stp>SHSZ300 Index</stp>
        <stp>PX_LAST</stp>
        <stp>20/11/2015</stp>
        <stp>20/11/2015</stp>
        <stp>[Equities.xlsx]DATA with technicals!R58C11</stp>
        <stp>Days=A</stp>
        <stp>Fill=C</stp>
        <tr r="K58" s="5"/>
      </tp>
      <tp>
        <v>63.872889999999998</v>
        <stp/>
        <stp>##V3_BDPV12</stp>
        <stp>SPX INDEX</stp>
        <stp>RSI_14D</stp>
        <stp>[Equities.xlsx]DATA FINAL!R15C17</stp>
        <tr r="Q15" s="7"/>
      </tp>
      <tp>
        <v>66.517970000000005</v>
        <stp/>
        <stp>##V3_BDPV12</stp>
        <stp>SET INDEX</stp>
        <stp>RSI_14D</stp>
        <stp>[Equities.xlsx]DATA FINAL!R66C17</stp>
        <tr r="Q66" s="7"/>
      </tp>
      <tp>
        <v>36.203049999999998</v>
        <stp/>
        <stp>##V3_BDPV12</stp>
        <stp>SMI INDEX</stp>
        <stp>RSI_14D</stp>
        <stp>[Equities.xlsx]DATA FINAL!R33C17</stp>
        <tr r="Q33" s="7"/>
      </tp>
      <tp>
        <v>34.484630000000003</v>
        <stp/>
        <stp>##V3_BDPV12</stp>
        <stp>UKX INDEX</stp>
        <stp>RSI_14D</stp>
        <stp>[Equities.xlsx]DATA FINAL!R34C17</stp>
        <tr r="Q34" s="7"/>
      </tp>
      <tp>
        <v>12576.68</v>
        <stp/>
        <stp>##V3_BDPV12</stp>
        <stp>HSCEI Index</stp>
        <stp>MOV_AVG_30D</stp>
        <stp>[Equities.xlsx]DATA with technicals!R56C34</stp>
        <tr r="AH56" s="5"/>
      </tp>
      <tp>
        <v>12981.49</v>
        <stp/>
        <stp>##V3_BDPV12</stp>
        <stp>HSCEI Index</stp>
        <stp>MOV_AVG_20D</stp>
        <stp>[Equities.xlsx]DATA with technicals!R56C33</stp>
        <tr r="AG56" s="5"/>
      </tp>
      <tp>
        <v>305.5385</v>
        <stp/>
        <stp>##V3_BDPV12</stp>
        <stp>NDWUHC INDEX</stp>
        <stp>MOV_AVG_60D</stp>
        <stp>[Equities.xlsx]DATA FINAL!R76C43</stp>
        <tr r="AQ76" s="7"/>
      </tp>
      <tp>
        <v>265.83909999999997</v>
        <stp/>
        <stp>##V3_BDPV12</stp>
        <stp>NDWUIT INDEX</stp>
        <stp>MOV_AVG_30D</stp>
        <stp>[Equities.xlsx]DATA FINAL!R78C42</stp>
        <tr r="AP78" s="7"/>
      </tp>
      <tp>
        <v>312.70339999999999</v>
        <stp/>
        <stp>##V3_BDPV12</stp>
        <stp>NDWUHC INDEX</stp>
        <stp>MOV_AVG_30D</stp>
        <stp>[Equities.xlsx]DATA FINAL!R76C42</stp>
        <tr r="AP76" s="7"/>
      </tp>
      <tp>
        <v>260.214</v>
        <stp/>
        <stp>##V3_BDPV12</stp>
        <stp>NDWUIT INDEX</stp>
        <stp>MOV_AVG_60D</stp>
        <stp>[Equities.xlsx]DATA FINAL!R78C43</stp>
        <tr r="AQ78" s="7"/>
      </tp>
      <tp>
        <v>317.5333</v>
        <stp/>
        <stp>##V3_BDPV12</stp>
        <stp>NDWUHC INDEX</stp>
        <stp>MOV_AVG_20D</stp>
        <stp>[Equities.xlsx]DATA FINAL!R76C41</stp>
        <tr r="AO76" s="7"/>
      </tp>
      <tp>
        <v>270.42930000000001</v>
        <stp/>
        <stp>##V3_BDPV12</stp>
        <stp>NDWUIT INDEX</stp>
        <stp>MOV_AVG_20D</stp>
        <stp>[Equities.xlsx]DATA FINAL!R78C41</stp>
        <tr r="AO78" s="7"/>
      </tp>
      <tp>
        <v>261.28199999999998</v>
        <stp/>
        <stp>##V3_BDPV12</stp>
        <stp>NDWUIT INDEX</stp>
        <stp>MOV_AVG_50D</stp>
        <stp>[Equities.xlsx]DATA FINAL!R78C44</stp>
        <tr r="AR78" s="7"/>
      </tp>
      <tp>
        <v>307.69159999999999</v>
        <stp/>
        <stp>##V3_BDPV12</stp>
        <stp>NDWUHC INDEX</stp>
        <stp>MOV_AVG_50D</stp>
        <stp>[Equities.xlsx]DATA FINAL!R76C44</stp>
        <tr r="AR76" s="7"/>
      </tp>
      <tp>
        <v>1394.94</v>
        <stp/>
        <stp>##V3_BDHV12</stp>
        <stp>SET INDEX</stp>
        <stp>PX_LAST</stp>
        <stp>31/10/2015</stp>
        <stp>31/10/2015</stp>
        <stp>[Equities.xlsx]DATA!R66C10</stp>
        <stp>Days=A</stp>
        <stp>Fill=C</stp>
        <tr r="J66" s="1"/>
      </tp>
      <tp>
        <v>12068.4</v>
        <stp/>
        <stp>##V3_BDPV12</stp>
        <stp>HSCEI Index</stp>
        <stp>MOV_AVG_60D</stp>
        <stp>[Equities.xlsx]DATA with technicals!R56C35</stp>
        <tr r="AI56" s="5"/>
      </tp>
      <tp>
        <v>12160.24</v>
        <stp/>
        <stp>##V3_BDPV12</stp>
        <stp>HSCEI Index</stp>
        <stp>MOV_AVG_50D</stp>
        <stp>[Equities.xlsx]DATA with technicals!R56C36</stp>
        <tr r="AJ56" s="5"/>
      </tp>
      <tp>
        <v>259.88400000000001</v>
        <stp/>
        <stp>##V3_BDHV12</stp>
        <stp>NDUEACWF INDEX</stp>
        <stp>PX_LAST</stp>
        <stp>02/02/2018</stp>
        <stp>02/02/2018</stp>
        <stp>[Equities.xlsx]DATA FINAL!R8C16</stp>
        <stp>Days=A</stp>
        <stp>Fill=C</stp>
        <tr r="P8" s="7"/>
      </tp>
      <tp>
        <v>369.53</v>
        <stp/>
        <stp>##V3_BDHV12</stp>
        <stp>SXXP INDEX</stp>
        <stp>PX_LAST</stp>
        <stp>13/11/2015</stp>
        <stp>13/11/2015</stp>
        <stp>[Equities.xlsx]DATA!R30C9</stp>
        <stp>Days=A</stp>
        <stp>Fill=C</stp>
        <tr r="I30" s="1"/>
      </tp>
      <tp>
        <v>3.3317410000000001</v>
        <stp/>
        <stp>##V3_BDPV12</stp>
        <stp>NDWUFNCL INDEX</stp>
        <stp>MACD1</stp>
        <stp>[Equities.xlsx]DATA FINAL!R75C28</stp>
        <tr r="AB75" s="7"/>
      </tp>
      <tp>
        <v>-0.27238420000000002</v>
        <stp/>
        <stp>##V3_BDPV12</stp>
        <stp>NDWUFNCL INDEX</stp>
        <stp>MACD2</stp>
        <stp>[Equities.xlsx]DATA FINAL!R75C30</stp>
        <tr r="AD75" s="7"/>
      </tp>
      <tp t="e">
        <v>#N/A</v>
        <stp/>
        <stp>##V3_BDPV12</stp>
        <stp>CAC INDEX</stp>
        <stp/>
        <stp>[Equities.xlsx]DATA FINAL!R31C38</stp>
        <tr r="AL31" s="7"/>
      </tp>
      <tp t="e">
        <v>#N/A</v>
        <stp/>
        <stp>##V3_BDPV12</stp>
        <stp>CAC INDEX</stp>
        <stp/>
        <stp>[Equities.xlsx]DATA FINAL!R31C35</stp>
        <tr r="AI31" s="7"/>
      </tp>
      <tp t="e">
        <v>#N/A</v>
        <stp/>
        <stp>##V3_BDPV12</stp>
        <stp>CAC INDEX</stp>
        <stp/>
        <stp>[Equities.xlsx]DATA FINAL!R31C34</stp>
        <tr r="AH31" s="7"/>
      </tp>
      <tp t="e">
        <v>#N/A</v>
        <stp/>
        <stp>##V3_BDPV12</stp>
        <stp>CAC INDEX</stp>
        <stp/>
        <stp>[Equities.xlsx]DATA FINAL!R31C37</stp>
        <tr r="AK31" s="7"/>
      </tp>
      <tp t="e">
        <v>#N/A</v>
        <stp/>
        <stp>##V3_BDPV12</stp>
        <stp>CAC INDEX</stp>
        <stp/>
        <stp>[Equities.xlsx]DATA FINAL!R31C36</stp>
        <tr r="AJ31" s="7"/>
      </tp>
      <tp t="e">
        <v>#N/A</v>
        <stp/>
        <stp>##V3_BDPV12</stp>
        <stp>CAC INDEX</stp>
        <stp/>
        <stp>[Equities.xlsx]DATA FINAL!R31C31</stp>
        <tr r="AE31" s="7"/>
      </tp>
      <tp t="e">
        <v>#N/A</v>
        <stp/>
        <stp>##V3_BDPV12</stp>
        <stp>CAC INDEX</stp>
        <stp/>
        <stp>[Equities.xlsx]DATA FINAL!R31C33</stp>
        <tr r="AG31" s="7"/>
      </tp>
      <tp t="e">
        <v>#N/A</v>
        <stp/>
        <stp>##V3_BDPV12</stp>
        <stp>CAC INDEX</stp>
        <stp/>
        <stp>[Equities.xlsx]DATA FINAL!R31C32</stp>
        <tr r="AF31" s="7"/>
      </tp>
      <tp>
        <v>5606.88</v>
        <stp/>
        <stp>##V3_BDHV12</stp>
        <stp>PSI20 Index</stp>
        <stp>PX_LAST</stp>
        <stp>01/02/2018</stp>
        <stp>01/02/2018</stp>
        <stp>[Equities.xlsx]DATA FINAL!R37C9</stp>
        <stp>Days=A</stp>
        <stp>Fill=C</stp>
        <tr r="I37" s="7"/>
      </tp>
      <tp>
        <v>280.10500000000002</v>
        <stp/>
        <stp>##V3_BDHV12</stp>
        <stp>NDWUCSTA INDEX</stp>
        <stp>PX_LAST</stp>
        <stp>13/11/2015</stp>
        <stp>13/11/2015</stp>
        <stp>[Equities.xlsx]DATA with technicals!R73C10</stp>
        <stp>Days=A</stp>
        <stp>Fill=C</stp>
        <tr r="J73" s="5"/>
      </tp>
      <tp t="s">
        <v>Ibovespa Brasil Sao Paulo Stock Exchange Index</v>
        <stp/>
        <stp>##V3_BDPV12</stp>
        <stp>IBOV INDEX</stp>
        <stp>LONG_COMP_NAME</stp>
        <stp>[Equities.xlsx]DATA FINAL!R49C6</stp>
        <tr r="F49" s="7"/>
      </tp>
      <tp>
        <v>1588.7660000000001</v>
        <stp/>
        <stp>##V3_BDPV12</stp>
        <stp>RTY Index</stp>
        <stp>MOV_AVG_5D</stp>
        <stp>[Equities.xlsx]DATA with technicals!R13C32</stp>
        <tr r="AF13" s="5"/>
      </tp>
      <tp>
        <v>8738.7199999999993</v>
        <stp/>
        <stp>##V3_BDHV12</stp>
        <stp>PCOMP Index</stp>
        <stp>PX_LAST</stp>
        <stp>01/02/2018</stp>
        <stp>01/02/2018</stp>
        <stp>[Equities.xlsx]DATA FINAL!R64C12</stp>
        <stp>Days=A</stp>
        <stp>Fill=C</stp>
        <tr r="L64" s="7"/>
      </tp>
      <tp>
        <v>8764.01</v>
        <stp/>
        <stp>##V3_BDHV12</stp>
        <stp>PCOMP Index</stp>
        <stp>PX_LAST</stp>
        <stp>31/01/2018</stp>
        <stp>31/01/2018</stp>
        <stp>[Equities.xlsx]DATA FINAL!R64C12</stp>
        <stp>Days=A</stp>
        <stp>Fill=C</stp>
        <tr r="L64" s="7"/>
      </tp>
      <tp>
        <v>5170.491</v>
        <stp/>
        <stp>##V3_BDPV12</stp>
        <stp>IPSA Index</stp>
        <stp>MOV_AVG_200D</stp>
        <stp>[Equities.xlsx]DATA FINAL!R51C45</stp>
        <tr r="AS51" s="7"/>
      </tp>
      <tp>
        <v>668.42570000000001</v>
        <stp/>
        <stp>##V3_BDPV12</stp>
        <stp>S5INDU Index</stp>
        <stp>MOV_AVG_20D</stp>
        <stp>[Equities.xlsx]DATA with technicals!R21C33</stp>
        <tr r="AG21" s="5"/>
      </tp>
      <tp>
        <v>658.45690000000002</v>
        <stp/>
        <stp>##V3_BDPV12</stp>
        <stp>S5INDU Index</stp>
        <stp>MOV_AVG_30D</stp>
        <stp>[Equities.xlsx]DATA with technicals!R21C34</stp>
        <tr r="AH21" s="5"/>
      </tp>
      <tp>
        <v>642.44669999999996</v>
        <stp/>
        <stp>##V3_BDPV12</stp>
        <stp>S5INDU Index</stp>
        <stp>MOV_AVG_50D</stp>
        <stp>[Equities.xlsx]DATA with technicals!R21C36</stp>
        <tr r="AJ21" s="5"/>
      </tp>
      <tp>
        <v>635.44079999999997</v>
        <stp/>
        <stp>##V3_BDPV12</stp>
        <stp>S5INDU Index</stp>
        <stp>MOV_AVG_60D</stp>
        <stp>[Equities.xlsx]DATA with technicals!R21C35</stp>
        <tr r="AI21" s="5"/>
      </tp>
      <tp t="s">
        <v>#N/A Invalid Security</v>
        <stp/>
        <stp>##V3_BDHV12</stp>
        <stp>COZ5 Comdty</stp>
        <stp>PX_LAST</stp>
        <stp>20/11/2015</stp>
        <stp>20/11/2015</stp>
        <stp>[Equities.xlsx]DATA with technicals!R94C9</stp>
        <stp>Days=A</stp>
        <stp>Fill=C</stp>
        <tr r="I94" s="5"/>
      </tp>
      <tp t="s">
        <v>Jakarta Stock Exchange Composite Index</v>
        <stp/>
        <stp>##V3_BDPV12</stp>
        <stp>JCI Index</stp>
        <stp>LONG_COMP_NAME</stp>
        <stp>[Equities.xlsx]DATA!R62C6</stp>
        <tr r="F62" s="1"/>
      </tp>
      <tp>
        <v>453.55</v>
        <stp/>
        <stp>##V3_BDHV12</stp>
        <stp>AEX INDEX</stp>
        <stp>PX_LAST</stp>
        <stp>13/11/2015</stp>
        <stp>13/11/2015</stp>
        <stp>[Equities.xlsx]DATA!R38C11</stp>
        <stp>Days=A</stp>
        <stp>Fill=C</stp>
        <tr r="K38" s="1"/>
      </tp>
      <tp>
        <v>259.88400000000001</v>
        <stp/>
        <stp>##V3_BDHV12</stp>
        <stp>NDUEACWF INDEX</stp>
        <stp>PX_LAST</stp>
        <stp>01/02/2018</stp>
        <stp>01/02/2018</stp>
        <stp>[Equities.xlsx]DATA FINAL!R8C12</stp>
        <stp>Days=A</stp>
        <stp>Fill=C</stp>
        <tr r="L8" s="7"/>
      </tp>
      <tp>
        <v>260.06599999999997</v>
        <stp/>
        <stp>##V3_BDHV12</stp>
        <stp>NDUEACWF INDEX</stp>
        <stp>PX_LAST</stp>
        <stp>31/01/2018</stp>
        <stp>31/01/2018</stp>
        <stp>[Equities.xlsx]DATA FINAL!R8C12</stp>
        <stp>Days=A</stp>
        <stp>Fill=C</stp>
        <tr r="L8" s="7"/>
      </tp>
      <tp>
        <v>54972.62</v>
        <stp/>
        <stp>##V3_BDPV12</stp>
        <stp>TOP40 Index</stp>
        <stp>EQY_BOLLINGER_UPPER</stp>
        <stp>[Equities.xlsx]DATA FINAL!R69C26</stp>
        <tr r="Z69" s="7"/>
      </tp>
      <tp t="s">
        <v>Philippines Stock Exchange PSEi Index</v>
        <stp/>
        <stp>##V3_BDPV12</stp>
        <stp>PCOMP Index</stp>
        <stp>LONG_COMP_NAME</stp>
        <stp>[Equities.xlsx]DATA!R64C6</stp>
        <tr r="F64" s="1"/>
      </tp>
      <tp>
        <v>52205.3</v>
        <stp/>
        <stp>##V3_BDPV12</stp>
        <stp>TOP40 Index</stp>
        <stp>EQY_BOLLINGER_LOWER</stp>
        <stp>[Equities.xlsx]DATA FINAL!R69C27</stp>
        <tr r="AA69" s="7"/>
      </tp>
      <tp>
        <v>-3.4713059999999998</v>
        <stp/>
        <stp>##V3_BDPV12</stp>
        <stp>SPX INDEX</stp>
        <stp>MACD2</stp>
        <stp>[Equities.xlsx]DATA with technicals!R15C22</stp>
        <tr r="V15" s="5"/>
      </tp>
      <tp>
        <v>38.47974</v>
        <stp/>
        <stp>##V3_BDPV12</stp>
        <stp>SPX INDEX</stp>
        <stp>MACD1</stp>
        <stp>[Equities.xlsx]DATA with technicals!R15C20</stp>
        <tr r="T15" s="5"/>
      </tp>
      <tp>
        <v>-7.6816409999999999</v>
        <stp/>
        <stp>##V3_BDPV12</stp>
        <stp>SMI INDEX</stp>
        <stp>MACD1</stp>
        <stp>[Equities.xlsx]DATA with technicals!R33C20</stp>
        <tr r="T33" s="5"/>
      </tp>
      <tp>
        <v>-29.674430000000001</v>
        <stp/>
        <stp>##V3_BDPV12</stp>
        <stp>SMI INDEX</stp>
        <stp>MACD2</stp>
        <stp>[Equities.xlsx]DATA with technicals!R33C22</stp>
        <tr r="V33" s="5"/>
      </tp>
      <tp>
        <v>20.205570000000002</v>
        <stp/>
        <stp>##V3_BDPV12</stp>
        <stp>SET INDEX</stp>
        <stp>MACD1</stp>
        <stp>[Equities.xlsx]DATA with technicals!R66C20</stp>
        <tr r="T66" s="5"/>
      </tp>
      <tp>
        <v>-2.5897250000000001</v>
        <stp/>
        <stp>##V3_BDPV12</stp>
        <stp>SET INDEX</stp>
        <stp>MACD2</stp>
        <stp>[Equities.xlsx]DATA with technicals!R66C22</stp>
        <tr r="V66" s="5"/>
      </tp>
      <tp>
        <v>1303.05</v>
        <stp/>
        <stp>##V3_BDHV12</stp>
        <stp>GOLDS COMDTY</stp>
        <stp>PX_LAST</stp>
        <stp>31/12/2017</stp>
        <stp>31/12/2017</stp>
        <stp>[Equities.xlsx]DATA FINAL!R88C13</stp>
        <stp>Days=A</stp>
        <stp>Fill=C</stp>
        <tr r="M88" s="7"/>
      </tp>
      <tp>
        <v>-33.312100000000001</v>
        <stp/>
        <stp>##V3_BDPV12</stp>
        <stp>UKX INDEX</stp>
        <stp>MACD2</stp>
        <stp>[Equities.xlsx]DATA with technicals!R34C22</stp>
        <tr r="V34" s="5"/>
      </tp>
      <tp>
        <v>-8.6035160000000008</v>
        <stp/>
        <stp>##V3_BDPV12</stp>
        <stp>UKX INDEX</stp>
        <stp>MACD1</stp>
        <stp>[Equities.xlsx]DATA with technicals!R34C20</stp>
        <tr r="T34" s="5"/>
      </tp>
      <tp>
        <v>249.846</v>
        <stp/>
        <stp>##V3_BDHV12</stp>
        <stp>NDWUCDIS INDEX</stp>
        <stp>PX_LAST</stp>
        <stp>31/10/2015</stp>
        <stp>31/10/2015</stp>
        <stp>[Equities.xlsx]DATA!R72C10</stp>
        <stp>Days=A</stp>
        <stp>Fill=C</stp>
        <tr r="J72" s="1"/>
      </tp>
      <tp t="e">
        <v>#N/A</v>
        <stp/>
        <stp>##V3_BDPV12</stp>
        <stp>RTY Index</stp>
        <stp/>
        <stp>[Equities.xlsx]DATA with technicals!R13C30</stp>
        <tr r="AD13" s="5"/>
      </tp>
      <tp>
        <v>-0.55337329999999996</v>
        <stp/>
        <stp>##V3_BDPV12</stp>
        <stp>ASE INDEX</stp>
        <stp>MACD2</stp>
        <stp>[Equities.xlsx]DATA with technicals!R39C22</stp>
        <tr r="V39" s="5"/>
      </tp>
      <tp>
        <v>22.826540000000001</v>
        <stp/>
        <stp>##V3_BDPV12</stp>
        <stp>ASE INDEX</stp>
        <stp>MACD1</stp>
        <stp>[Equities.xlsx]DATA with technicals!R39C20</stp>
        <tr r="T39" s="5"/>
      </tp>
      <tp>
        <v>2.603577</v>
        <stp/>
        <stp>##V3_BDPV12</stp>
        <stp>AEX INDEX</stp>
        <stp>MACD1</stp>
        <stp>[Equities.xlsx]DATA with technicals!R38C20</stp>
        <tr r="T38" s="5"/>
      </tp>
      <tp>
        <v>-1.4296230000000001</v>
        <stp/>
        <stp>##V3_BDPV12</stp>
        <stp>AEX INDEX</stp>
        <stp>MACD2</stp>
        <stp>[Equities.xlsx]DATA with technicals!R38C22</stp>
        <tr r="V38" s="5"/>
      </tp>
      <tp t="e">
        <v>#N/A</v>
        <stp/>
        <stp>##V3_BDPV12</stp>
        <stp>RTY Index</stp>
        <stp/>
        <stp>[Equities.xlsx]DATA with technicals!R13C23</stp>
        <tr r="W13" s="5"/>
      </tp>
      <tp t="e">
        <v>#N/A</v>
        <stp/>
        <stp>##V3_BDPV12</stp>
        <stp>RTY Index</stp>
        <stp/>
        <stp>[Equities.xlsx]DATA with technicals!R13C24</stp>
        <tr r="X13" s="5"/>
      </tp>
      <tp t="e">
        <v>#N/A</v>
        <stp/>
        <stp>##V3_BDPV12</stp>
        <stp>RTY Index</stp>
        <stp/>
        <stp>[Equities.xlsx]DATA with technicals!R13C25</stp>
        <tr r="Y13" s="5"/>
      </tp>
      <tp t="e">
        <v>#N/A</v>
        <stp/>
        <stp>##V3_BDPV12</stp>
        <stp>RTY Index</stp>
        <stp/>
        <stp>[Equities.xlsx]DATA with technicals!R13C26</stp>
        <tr r="Z13" s="5"/>
      </tp>
      <tp t="e">
        <v>#N/A</v>
        <stp/>
        <stp>##V3_BDPV12</stp>
        <stp>RTY Index</stp>
        <stp/>
        <stp>[Equities.xlsx]DATA with technicals!R13C27</stp>
        <tr r="AA13" s="5"/>
      </tp>
      <tp t="e">
        <v>#N/A</v>
        <stp/>
        <stp>##V3_BDPV12</stp>
        <stp>RTY Index</stp>
        <stp/>
        <stp>[Equities.xlsx]DATA with technicals!R13C28</stp>
        <tr r="AB13" s="5"/>
      </tp>
      <tp t="e">
        <v>#N/A</v>
        <stp/>
        <stp>##V3_BDPV12</stp>
        <stp>RTY Index</stp>
        <stp/>
        <stp>[Equities.xlsx]DATA with technicals!R13C29</stp>
        <tr r="AC13" s="5"/>
      </tp>
      <tp>
        <v>18.816890000000001</v>
        <stp/>
        <stp>##V3_BDPV12</stp>
        <stp>CAC INDEX</stp>
        <stp>MACD1</stp>
        <stp>[Equities.xlsx]DATA with technicals!R31C20</stp>
        <tr r="T31" s="5"/>
      </tp>
      <tp>
        <v>-9.2778849999999995</v>
        <stp/>
        <stp>##V3_BDPV12</stp>
        <stp>CAC INDEX</stp>
        <stp>MACD2</stp>
        <stp>[Equities.xlsx]DATA with technicals!R31C22</stp>
        <tr r="V31" s="5"/>
      </tp>
      <tp>
        <v>12.8916</v>
        <stp/>
        <stp>##V3_BDPV12</stp>
        <stp>DAX INDEX</stp>
        <stp>MACD1</stp>
        <stp>[Equities.xlsx]DATA with technicals!R32C20</stp>
        <tr r="T32" s="5"/>
      </tp>
      <tp>
        <v>-37.524410000000003</v>
        <stp/>
        <stp>##V3_BDPV12</stp>
        <stp>DAX INDEX</stp>
        <stp>MACD2</stp>
        <stp>[Equities.xlsx]DATA with technicals!R32C22</stp>
        <tr r="V32" s="5"/>
      </tp>
      <tp>
        <v>288.10899999999998</v>
        <stp/>
        <stp>##V3_BDHV12</stp>
        <stp>NDWUCSTA INDEX</stp>
        <stp>PX_LAST</stp>
        <stp>20/11/2015</stp>
        <stp>20/11/2015</stp>
        <stp>[Equities.xlsx]DATA with technicals!R73C12</stp>
        <stp>Days=A</stp>
        <stp>Fill=C</stp>
        <tr r="L73" s="5"/>
      </tp>
      <tp>
        <v>744.97069999999997</v>
        <stp/>
        <stp>##V3_BDPV12</stp>
        <stp>HSI INDEX</stp>
        <stp>MACD1</stp>
        <stp>[Equities.xlsx]DATA with technicals!R57C20</stp>
        <tr r="T57" s="5"/>
      </tp>
      <tp>
        <v>-27.800660000000001</v>
        <stp/>
        <stp>##V3_BDPV12</stp>
        <stp>HSI INDEX</stp>
        <stp>MACD2</stp>
        <stp>[Equities.xlsx]DATA with technicals!R57C22</stp>
        <tr r="V57" s="5"/>
      </tp>
      <tp>
        <v>107.2852</v>
        <stp/>
        <stp>##V3_BDPV12</stp>
        <stp>NKY INDEX</stp>
        <stp>MACD1</stp>
        <stp>[Equities.xlsx]DATA with technicals!R42C20</stp>
        <tr r="T42" s="5"/>
      </tp>
      <tp>
        <v>-102.3142</v>
        <stp/>
        <stp>##V3_BDPV12</stp>
        <stp>NKY INDEX</stp>
        <stp>MACD2</stp>
        <stp>[Equities.xlsx]DATA with technicals!R42C22</stp>
        <tr r="V42" s="5"/>
      </tp>
      <tp>
        <v>8738.7199999999993</v>
        <stp/>
        <stp>##V3_BDHV12</stp>
        <stp>PCOMP Index</stp>
        <stp>PX_LAST</stp>
        <stp>01/02/2018</stp>
        <stp>01/02/2018</stp>
        <stp>[Equities.xlsx]DATA FINAL!R64C13</stp>
        <stp>Days=A</stp>
        <stp>Fill=C</stp>
        <tr r="M64" s="7"/>
      </tp>
      <tp t="s">
        <v>Russell 2000 Index</v>
        <stp/>
        <stp>##V3_BDPV12</stp>
        <stp>RTY Index</stp>
        <stp>LONG_COMP_NAME</stp>
        <stp>[Equities.xlsx]DATA!R13C6</stp>
        <tr r="F13" s="1"/>
      </tp>
      <tp t="s">
        <v>Tokyo Stock Exchange Tokyo Price Index TOPIX</v>
        <stp/>
        <stp>##V3_BDPV12</stp>
        <stp>TPX Index</stp>
        <stp>LONG_COMP_NAME</stp>
        <stp>[Equities.xlsx]DATA!R43C6</stp>
        <tr r="F43" s="1"/>
      </tp>
      <tp>
        <v>247.92099999999999</v>
        <stp/>
        <stp>##V3_BDHV12</stp>
        <stp>NDWUCDIS INDEX</stp>
        <stp>PX_LAST</stp>
        <stp>20/11/2015</stp>
        <stp>20/11/2015</stp>
        <stp>[Equities.xlsx]DATA with technicals!R72C9</stp>
        <stp>Days=A</stp>
        <stp>Fill=C</stp>
        <tr r="I72" s="5"/>
      </tp>
      <tp t="s">
        <v>FTSE MIB Index</v>
        <stp/>
        <stp>##V3_BDPV12</stp>
        <stp>FTSEMIB INDEX</stp>
        <stp>LONG_COMP_NAME</stp>
        <stp>[Equities.xlsx]DATA FINAL!R36C6</stp>
        <tr r="F36" s="7"/>
      </tp>
      <tp>
        <v>18.373809999999999</v>
        <stp/>
        <stp>##V3_BDPV12</stp>
        <stp>S5INFT Index</stp>
        <stp>MACD_SIGNAL</stp>
        <stp>[Equities.xlsx]DATA with technicals!R22C21</stp>
        <tr r="U22" s="5"/>
      </tp>
      <tp>
        <v>424.47</v>
        <stp/>
        <stp>##V3_BDHV12</stp>
        <stp>AEX INDEX</stp>
        <stp>PX_LAST</stp>
        <stp>31/12/2014</stp>
        <stp>31/12/2014</stp>
        <stp>[Equities.xlsx]DATA!R38C11</stp>
        <stp>Days=A</stp>
        <stp>Fill=C</stp>
        <tr r="K38" s="1"/>
      </tp>
      <tp>
        <v>654.63369999999998</v>
        <stp/>
        <stp>##V3_BDPV12</stp>
        <stp>S5INDU Index</stp>
        <stp>EQY_BOLLINGER_LOWER</stp>
        <stp>[Equities.xlsx]DATA with technicals!R21C19</stp>
        <tr r="S21" s="5"/>
      </tp>
      <tp>
        <v>453.55</v>
        <stp/>
        <stp>##V3_BDHV12</stp>
        <stp>AEX INDEX</stp>
        <stp>PX_LAST</stp>
        <stp>13/11/2015</stp>
        <stp>13/11/2015</stp>
        <stp>[Equities.xlsx]DATA!R38C10</stp>
        <stp>Days=A</stp>
        <stp>Fill=C</stp>
        <tr r="J38" s="1"/>
      </tp>
      <tp>
        <v>259.88400000000001</v>
        <stp/>
        <stp>##V3_BDHV12</stp>
        <stp>NDUEACWF INDEX</stp>
        <stp>PX_LAST</stp>
        <stp>01/02/2018</stp>
        <stp>01/02/2018</stp>
        <stp>[Equities.xlsx]DATA FINAL!R8C13</stp>
        <stp>Days=A</stp>
        <stp>Fill=C</stp>
        <tr r="M8" s="7"/>
      </tp>
      <tp>
        <v>1.031067</v>
        <stp/>
        <stp>##V3_BDPV12</stp>
        <stp>CO1 Comdty</stp>
        <stp>MACD1</stp>
        <stp>[Equities.xlsx]DATA FINAL!R95C28</stp>
        <tr r="AB95" s="7"/>
      </tp>
      <tp>
        <v>-0.24072969999999999</v>
        <stp/>
        <stp>##V3_BDPV12</stp>
        <stp>CO1 Comdty</stp>
        <stp>MACD2</stp>
        <stp>[Equities.xlsx]DATA FINAL!R95C30</stp>
        <tr r="AD95" s="7"/>
      </tp>
      <tp>
        <v>1582.67</v>
        <stp/>
        <stp>##V3_BDPV12</stp>
        <stp>COLCAP Index</stp>
        <stp>MOV_AVG_5D</stp>
        <stp>[Equities.xlsx]DATA FINAL!R53C40</stp>
        <tr r="AN53" s="7"/>
      </tp>
      <tp t="e">
        <v>#N/A</v>
        <stp/>
        <stp>##V3_BDPV12</stp>
        <stp>NDDLWI Index</stp>
        <stp/>
        <stp>[Equities.xlsx]DATA!R6C12</stp>
        <tr r="L6" s="1"/>
      </tp>
      <tp t="e">
        <v>#N/A</v>
        <stp/>
        <stp>##V3_BDPV12</stp>
        <stp>NDDLWI Index</stp>
        <stp/>
        <stp>[Equities.xlsx]DATA!R6C13</stp>
        <tr r="M6" s="1"/>
      </tp>
      <tp t="e">
        <v>#N/A</v>
        <stp/>
        <stp>##V3_BDPV12</stp>
        <stp>NDDLWI Index</stp>
        <stp/>
        <stp>[Equities.xlsx]DATA!R6C14</stp>
        <tr r="N6" s="1"/>
      </tp>
      <tp t="e">
        <v>#N/A</v>
        <stp/>
        <stp>##V3_BDPV12</stp>
        <stp>NDDLWI Index</stp>
        <stp/>
        <stp>[Equities.xlsx]DATA!R6C15</stp>
        <tr r="O6" s="1"/>
      </tp>
      <tp t="e">
        <v>#N/A</v>
        <stp/>
        <stp>##V3_BDPV12</stp>
        <stp>NDDLWI Index</stp>
        <stp/>
        <stp>[Equities.xlsx]DATA!R6C16</stp>
        <tr r="P6" s="1"/>
      </tp>
      <tp t="e">
        <v>#N/A</v>
        <stp/>
        <stp>##V3_BDPV12</stp>
        <stp>NDDLWI Index</stp>
        <stp/>
        <stp>[Equities.xlsx]DATA!R6C17</stp>
        <tr r="Q6" s="1"/>
      </tp>
      <tp t="e">
        <v>#N/A</v>
        <stp/>
        <stp>##V3_BDPV12</stp>
        <stp>NDDLWI Index</stp>
        <stp/>
        <stp>[Equities.xlsx]DATA!R6C18</stp>
        <tr r="R6" s="1"/>
      </tp>
      <tp t="e">
        <v>#N/A</v>
        <stp/>
        <stp>##V3_BDPV12</stp>
        <stp>NDDLWI Index</stp>
        <stp/>
        <stp>[Equities.xlsx]DATA!R6C19</stp>
        <tr r="S6" s="1"/>
      </tp>
      <tp t="e">
        <v>#N/A</v>
        <stp/>
        <stp>##V3_BDPV12</stp>
        <stp>AEX INDEX</stp>
        <stp/>
        <stp>[Equities.xlsx]DATA FINAL!R38C36</stp>
        <tr r="AJ38" s="7"/>
      </tp>
      <tp t="e">
        <v>#N/A</v>
        <stp/>
        <stp>##V3_BDPV12</stp>
        <stp>AEX INDEX</stp>
        <stp/>
        <stp>[Equities.xlsx]DATA FINAL!R38C37</stp>
        <tr r="AK38" s="7"/>
      </tp>
      <tp t="e">
        <v>#N/A</v>
        <stp/>
        <stp>##V3_BDPV12</stp>
        <stp>AEX INDEX</stp>
        <stp/>
        <stp>[Equities.xlsx]DATA FINAL!R38C34</stp>
        <tr r="AH38" s="7"/>
      </tp>
      <tp t="e">
        <v>#N/A</v>
        <stp/>
        <stp>##V3_BDPV12</stp>
        <stp>AEX INDEX</stp>
        <stp/>
        <stp>[Equities.xlsx]DATA FINAL!R38C35</stp>
        <tr r="AI38" s="7"/>
      </tp>
      <tp t="e">
        <v>#N/A</v>
        <stp/>
        <stp>##V3_BDPV12</stp>
        <stp>AEX INDEX</stp>
        <stp/>
        <stp>[Equities.xlsx]DATA FINAL!R38C32</stp>
        <tr r="AF38" s="7"/>
      </tp>
      <tp t="e">
        <v>#N/A</v>
        <stp/>
        <stp>##V3_BDPV12</stp>
        <stp>AEX INDEX</stp>
        <stp/>
        <stp>[Equities.xlsx]DATA FINAL!R38C33</stp>
        <tr r="AG38" s="7"/>
      </tp>
      <tp t="e">
        <v>#N/A</v>
        <stp/>
        <stp>##V3_BDPV12</stp>
        <stp>AEX INDEX</stp>
        <stp/>
        <stp>[Equities.xlsx]DATA FINAL!R38C31</stp>
        <tr r="AE38" s="7"/>
      </tp>
      <tp t="e">
        <v>#N/A</v>
        <stp/>
        <stp>##V3_BDPV12</stp>
        <stp>AEX INDEX</stp>
        <stp/>
        <stp>[Equities.xlsx]DATA FINAL!R38C38</stp>
        <tr r="AL38" s="7"/>
      </tp>
      <tp t="e">
        <v>#N/A</v>
        <stp/>
        <stp>##V3_BDPV12</stp>
        <stp>NDDLWI Index</stp>
        <stp/>
        <stp>[Equities.xlsx]DATA!R6C20</stp>
        <tr r="T6" s="1"/>
      </tp>
      <tp t="e">
        <v>#N/A</v>
        <stp/>
        <stp>##V3_BDPV12</stp>
        <stp>NDDLWI Index</stp>
        <stp/>
        <stp>[Equities.xlsx]DATA!R6C21</stp>
        <tr r="U6" s="1"/>
      </tp>
      <tp t="e">
        <v>#N/A</v>
        <stp/>
        <stp>##V3_BDPV12</stp>
        <stp>NDDLWI Index</stp>
        <stp/>
        <stp>[Equities.xlsx]DATA!R6C22</stp>
        <tr r="V6" s="1"/>
      </tp>
      <tp t="e">
        <v>#N/A</v>
        <stp/>
        <stp>##V3_BDPV12</stp>
        <stp>NDDLWI Index</stp>
        <stp/>
        <stp>[Equities.xlsx]DATA!R6C23</stp>
        <tr r="W6" s="1"/>
      </tp>
      <tp t="e">
        <v>#N/A</v>
        <stp/>
        <stp>##V3_BDPV12</stp>
        <stp>NDDLWI Index</stp>
        <stp/>
        <stp>[Equities.xlsx]DATA!R6C24</stp>
        <tr r="X6" s="1"/>
      </tp>
      <tp>
        <v>240.143</v>
        <stp/>
        <stp>##V3_BDHV12</stp>
        <stp>NDWUCDIS INDEX</stp>
        <stp>PX_LAST</stp>
        <stp>13/11/2015</stp>
        <stp>13/11/2015</stp>
        <stp>[Equities.xlsx]DATA!R72C10</stp>
        <stp>Days=A</stp>
        <stp>Fill=C</stp>
        <tr r="J72" s="1"/>
      </tp>
      <tp>
        <v>229.267</v>
        <stp/>
        <stp>##V3_BDHV12</stp>
        <stp>NDWUCDIS INDEX</stp>
        <stp>PX_LAST</stp>
        <stp>31/12/2014</stp>
        <stp>31/12/2014</stp>
        <stp>[Equities.xlsx]DATA!R72C11</stp>
        <stp>Days=A</stp>
        <stp>Fill=C</stp>
        <tr r="K72" s="1"/>
      </tp>
      <tp>
        <v>52.369050000000001</v>
        <stp/>
        <stp>##V3_BDPV12</stp>
        <stp>RTY Index</stp>
        <stp>RSI_14D</stp>
        <stp>[Equities.xlsx]DATA with technicals!R13C13</stp>
        <tr r="M13" s="5"/>
      </tp>
      <tp>
        <v>290.88499999999999</v>
        <stp/>
        <stp>##V3_BDHV12</stp>
        <stp>NDWUCSTA INDEX</stp>
        <stp>PX_LAST</stp>
        <stp>31/10/2015</stp>
        <stp>31/10/2015</stp>
        <stp>[Equities.xlsx]DATA with technicals!R73C11</stp>
        <stp>Days=A</stp>
        <stp>Fill=C</stp>
        <tr r="K73" s="5"/>
      </tp>
      <tp>
        <v>-8.2922670000000007</v>
        <stp/>
        <stp>##V3_BDPV12</stp>
        <stp>TWSE INDEX</stp>
        <stp>MACD2</stp>
        <stp>[Equities.xlsx]DATA with technicals!R67C22</stp>
        <tr r="V67" s="5"/>
      </tp>
      <tp>
        <v>120.25879999999999</v>
        <stp/>
        <stp>##V3_BDPV12</stp>
        <stp>TWSE INDEX</stp>
        <stp>MACD1</stp>
        <stp>[Equities.xlsx]DATA with technicals!R67C20</stp>
        <tr r="T67" s="5"/>
      </tp>
      <tp>
        <v>288.10899999999998</v>
        <stp/>
        <stp>##V3_BDHV12</stp>
        <stp>NDWUCSTA INDEX</stp>
        <stp>PX_LAST</stp>
        <stp>20/11/2015</stp>
        <stp>20/11/2015</stp>
        <stp>[Equities.xlsx]DATA with technicals!R73C11</stp>
        <stp>Days=A</stp>
        <stp>Fill=C</stp>
        <tr r="K73" s="5"/>
      </tp>
      <tp>
        <v>8738.7199999999993</v>
        <stp/>
        <stp>##V3_BDHV12</stp>
        <stp>PCOMP Index</stp>
        <stp>PX_LAST</stp>
        <stp>01/02/2018</stp>
        <stp>01/02/2018</stp>
        <stp>[Equities.xlsx]DATA FINAL!R64C10</stp>
        <stp>Days=A</stp>
        <stp>Fill=C</stp>
        <tr r="J64" s="7"/>
      </tp>
      <tp>
        <v>8764.01</v>
        <stp/>
        <stp>##V3_BDHV12</stp>
        <stp>PCOMP Index</stp>
        <stp>PX_LAST</stp>
        <stp>31/01/2018</stp>
        <stp>31/01/2018</stp>
        <stp>[Equities.xlsx]DATA FINAL!R64C10</stp>
        <stp>Days=A</stp>
        <stp>Fill=C</stp>
        <tr r="J64" s="7"/>
      </tp>
      <tp>
        <v>-29.674430000000001</v>
        <stp/>
        <stp>##V3_BDPV12</stp>
        <stp>SMI INDEX</stp>
        <stp>MACD2</stp>
        <stp>[Equities.xlsx]DATA FINAL!R33C30</stp>
        <tr r="AD33" s="7"/>
      </tp>
      <tp>
        <v>-7.6816409999999999</v>
        <stp/>
        <stp>##V3_BDPV12</stp>
        <stp>SMI INDEX</stp>
        <stp>MACD1</stp>
        <stp>[Equities.xlsx]DATA FINAL!R33C28</stp>
        <tr r="AB33" s="7"/>
      </tp>
      <tp>
        <v>1155.4079999999999</v>
        <stp/>
        <stp>##V3_BDPV12</stp>
        <stp>S5INFT Index</stp>
        <stp>MOV_AVG_30D</stp>
        <stp>[Equities.xlsx]DATA with technicals!R22C34</stp>
        <tr r="AH22" s="5"/>
      </tp>
      <tp>
        <v>1174.2070000000001</v>
        <stp/>
        <stp>##V3_BDPV12</stp>
        <stp>S5INFT Index</stp>
        <stp>MOV_AVG_20D</stp>
        <stp>[Equities.xlsx]DATA with technicals!R22C33</stp>
        <tr r="AG22" s="5"/>
      </tp>
      <tp>
        <v>1136.1320000000001</v>
        <stp/>
        <stp>##V3_BDPV12</stp>
        <stp>S5INFT Index</stp>
        <stp>MOV_AVG_50D</stp>
        <stp>[Equities.xlsx]DATA with technicals!R22C36</stp>
        <tr r="AJ22" s="5"/>
      </tp>
      <tp>
        <v>1131.4880000000001</v>
        <stp/>
        <stp>##V3_BDPV12</stp>
        <stp>S5INFT Index</stp>
        <stp>MOV_AVG_60D</stp>
        <stp>[Equities.xlsx]DATA with technicals!R22C35</stp>
        <tr r="AI22" s="5"/>
      </tp>
      <tp>
        <v>52533.04</v>
        <stp/>
        <stp>##V3_BDHV12</stp>
        <stp>TOP40 Index</stp>
        <stp>PX_LAST</stp>
        <stp>31/12/2017</stp>
        <stp>31/12/2017</stp>
        <stp>[Equities.xlsx]DATA FINAL!R69C13</stp>
        <stp>Days=A</stp>
        <stp>Fill=C</stp>
        <tr r="M69" s="7"/>
      </tp>
      <tp t="s">
        <v>#N/A Field Not Applicable</v>
        <stp/>
        <stp>##V3_BDPV12</stp>
        <stp>GOLDS COMDTY</stp>
        <stp>LONG_COMP_NAME</stp>
        <stp>[Equities.xlsx]DATA!R87C6</stp>
        <tr r="F87" s="1"/>
      </tp>
      <tp>
        <v>3287.1849999999999</v>
        <stp/>
        <stp>##V3_BDPV12</stp>
        <stp>SHCOMP INDEX</stp>
        <stp>MOV_AVG_200D</stp>
        <stp>[Equities.xlsx]DATA with technicals!R59C37</stp>
        <tr r="AK59" s="5"/>
      </tp>
      <tp t="e">
        <v>#N/A</v>
        <stp/>
        <stp>##V3_BDPV12</stp>
        <stp>Ticker</stp>
        <stp>MACD2</stp>
        <stp>[Equities.xlsx]DATA with technicals!R47C22</stp>
        <tr r="V47" s="5"/>
      </tp>
      <tp t="e">
        <v>#N/A</v>
        <stp/>
        <stp>##V3_BDPV12</stp>
        <stp>Ticker</stp>
        <stp>MACD2</stp>
        <stp>[Equities.xlsx]DATA with technicals!R41C22</stp>
        <tr r="V41" s="5"/>
      </tp>
      <tp t="e">
        <v>#N/A</v>
        <stp/>
        <stp>##V3_BDPV12</stp>
        <stp>Ticker</stp>
        <stp>MACD2</stp>
        <stp>[Equities.xlsx]DATA with technicals!R55C22</stp>
        <tr r="V55" s="5"/>
      </tp>
      <tp t="e">
        <v>#N/A</v>
        <stp/>
        <stp>##V3_BDPV12</stp>
        <stp>Ticker</stp>
        <stp>MACD1</stp>
        <stp>[Equities.xlsx]DATA with technicals!R47C20</stp>
        <tr r="T47" s="5"/>
      </tp>
      <tp t="e">
        <v>#N/A</v>
        <stp/>
        <stp>##V3_BDPV12</stp>
        <stp>Ticker</stp>
        <stp>MACD1</stp>
        <stp>[Equities.xlsx]DATA with technicals!R41C20</stp>
        <tr r="T41" s="5"/>
      </tp>
      <tp t="e">
        <v>#N/A</v>
        <stp/>
        <stp>##V3_BDPV12</stp>
        <stp>Ticker</stp>
        <stp>MACD1</stp>
        <stp>[Equities.xlsx]DATA with technicals!R55C20</stp>
        <tr r="T55" s="5"/>
      </tp>
      <tp t="e">
        <v>#N/A</v>
        <stp/>
        <stp>##V3_BDPV12</stp>
        <stp>Ticker</stp>
        <stp>MACD1</stp>
        <stp>[Equities.xlsx]DATA with technicals!R28C20</stp>
        <tr r="T28" s="5"/>
      </tp>
      <tp t="e">
        <v>#N/A</v>
        <stp/>
        <stp>##V3_BDPV12</stp>
        <stp>Ticker</stp>
        <stp>MACD2</stp>
        <stp>[Equities.xlsx]DATA with technicals!R11C22</stp>
        <tr r="V11" s="5"/>
      </tp>
      <tp t="e">
        <v>#N/A</v>
        <stp/>
        <stp>##V3_BDPV12</stp>
        <stp>Ticker</stp>
        <stp>MACD2</stp>
        <stp>[Equities.xlsx]DATA with technicals!R28C22</stp>
        <tr r="V28" s="5"/>
      </tp>
      <tp t="e">
        <v>#N/A</v>
        <stp/>
        <stp>##V3_BDPV12</stp>
        <stp>Ticker</stp>
        <stp>MACD1</stp>
        <stp>[Equities.xlsx]DATA with technicals!R11C20</stp>
        <tr r="T11" s="5"/>
      </tp>
      <tp t="e">
        <v>#N/A</v>
        <stp/>
        <stp>##V3_BDPV12</stp>
        <stp>Ticker</stp>
        <stp>Country</stp>
        <stp>[Equities.xlsx]DATA!R11C8</stp>
        <tr r="H11" s="1"/>
      </tp>
      <tp t="s">
        <v>MULT</v>
        <stp/>
        <stp>##V3_BDPV12</stp>
        <stp>NDDLWI Index</stp>
        <stp>Country</stp>
        <stp>[Equities.xlsx]DATA with technicals!R6C8</stp>
        <tr r="H6" s="5"/>
      </tp>
      <tp>
        <v>32371.71</v>
        <stp/>
        <stp>##V3_BDPV12</stp>
        <stp>MERVAL INDEX</stp>
        <stp>MOV_AVG_30D</stp>
        <stp>[Equities.xlsx]DATA FINAL!R48C42</stp>
        <tr r="AP48" s="7"/>
      </tp>
      <tp>
        <v>29747.53</v>
        <stp/>
        <stp>##V3_BDPV12</stp>
        <stp>MERVAL INDEX</stp>
        <stp>MOV_AVG_60D</stp>
        <stp>[Equities.xlsx]DATA FINAL!R48C43</stp>
        <tr r="AQ48" s="7"/>
      </tp>
      <tp>
        <v>33636.910000000003</v>
        <stp/>
        <stp>##V3_BDPV12</stp>
        <stp>MERVAL INDEX</stp>
        <stp>MOV_AVG_20D</stp>
        <stp>[Equities.xlsx]DATA FINAL!R48C41</stp>
        <tr r="AO48" s="7"/>
      </tp>
      <tp>
        <v>30252.11</v>
        <stp/>
        <stp>##V3_BDPV12</stp>
        <stp>MERVAL INDEX</stp>
        <stp>MOV_AVG_50D</stp>
        <stp>[Equities.xlsx]DATA FINAL!R48C44</stp>
        <tr r="AR48" s="7"/>
      </tp>
      <tp>
        <v>462.12</v>
        <stp/>
        <stp>##V3_BDHV12</stp>
        <stp>AEX INDEX</stp>
        <stp>PX_LAST</stp>
        <stp>31/10/2015</stp>
        <stp>31/10/2015</stp>
        <stp>[Equities.xlsx]DATA!R38C10</stp>
        <stp>Days=A</stp>
        <stp>Fill=C</stp>
        <tr r="J38" s="1"/>
      </tp>
      <tp>
        <v>259.88400000000001</v>
        <stp/>
        <stp>##V3_BDHV12</stp>
        <stp>NDUEACWF INDEX</stp>
        <stp>PX_LAST</stp>
        <stp>01/02/2018</stp>
        <stp>01/02/2018</stp>
        <stp>[Equities.xlsx]DATA FINAL!R8C10</stp>
        <stp>Days=A</stp>
        <stp>Fill=C</stp>
        <tr r="J8" s="7"/>
      </tp>
      <tp>
        <v>260.06599999999997</v>
        <stp/>
        <stp>##V3_BDHV12</stp>
        <stp>NDUEACWF INDEX</stp>
        <stp>PX_LAST</stp>
        <stp>31/01/2018</stp>
        <stp>31/01/2018</stp>
        <stp>[Equities.xlsx]DATA FINAL!R8C10</stp>
        <stp>Days=A</stp>
        <stp>Fill=C</stp>
        <tr r="J8" s="7"/>
      </tp>
      <tp>
        <v>240.143</v>
        <stp/>
        <stp>##V3_BDHV12</stp>
        <stp>NDWUCDIS INDEX</stp>
        <stp>PX_LAST</stp>
        <stp>13/11/2015</stp>
        <stp>13/11/2015</stp>
        <stp>[Equities.xlsx]DATA!R72C11</stp>
        <stp>Days=A</stp>
        <stp>Fill=C</stp>
        <tr r="K72" s="1"/>
      </tp>
      <tp>
        <v>288.10899999999998</v>
        <stp/>
        <stp>##V3_BDHV12</stp>
        <stp>NDWUCSTA INDEX</stp>
        <stp>PX_LAST</stp>
        <stp>20/11/2015</stp>
        <stp>20/11/2015</stp>
        <stp>[Equities.xlsx]DATA with technicals!R73C10</stp>
        <stp>Days=A</stp>
        <stp>Fill=C</stp>
        <tr r="J73" s="5"/>
      </tp>
      <tp>
        <v>272.971</v>
        <stp/>
        <stp>##V3_BDHV12</stp>
        <stp>NDWUCSTA INDEX</stp>
        <stp>PX_LAST</stp>
        <stp>31/12/2014</stp>
        <stp>31/12/2014</stp>
        <stp>[Equities.xlsx]DATA with technicals!R73C12</stp>
        <stp>Days=A</stp>
        <stp>Fill=C</stp>
        <tr r="L73" s="5"/>
      </tp>
      <tp>
        <v>789.25869999999998</v>
        <stp/>
        <stp>##V3_BDPV12</stp>
        <stp>ASE INDEX</stp>
        <stp>MOV_AVG_200D</stp>
        <stp>[Equities.xlsx]DATA with technicals!R39C37</stp>
        <tr r="AK39" s="5"/>
      </tp>
      <tp t="e">
        <v>#N/A</v>
        <stp/>
        <stp>##V3_BDPV12</stp>
        <stp>SHSZ300 Index</stp>
        <stp/>
        <stp>[Equities.xlsx]DATA FINAL!R58C38</stp>
        <tr r="AL58" s="7"/>
      </tp>
      <tp t="e">
        <v>#N/A</v>
        <stp/>
        <stp>##V3_BDPV12</stp>
        <stp>SHSZ300 Index</stp>
        <stp/>
        <stp>[Equities.xlsx]DATA FINAL!R58C33</stp>
        <tr r="AG58" s="7"/>
      </tp>
      <tp t="e">
        <v>#N/A</v>
        <stp/>
        <stp>##V3_BDPV12</stp>
        <stp>SHSZ300 Index</stp>
        <stp/>
        <stp>[Equities.xlsx]DATA FINAL!R58C32</stp>
        <tr r="AF58" s="7"/>
      </tp>
      <tp t="e">
        <v>#N/A</v>
        <stp/>
        <stp>##V3_BDPV12</stp>
        <stp>SHSZ300 Index</stp>
        <stp/>
        <stp>[Equities.xlsx]DATA FINAL!R58C31</stp>
        <tr r="AE58" s="7"/>
      </tp>
      <tp t="e">
        <v>#N/A</v>
        <stp/>
        <stp>##V3_BDPV12</stp>
        <stp>SHSZ300 Index</stp>
        <stp/>
        <stp>[Equities.xlsx]DATA FINAL!R58C37</stp>
        <tr r="AK58" s="7"/>
      </tp>
      <tp t="e">
        <v>#N/A</v>
        <stp/>
        <stp>##V3_BDPV12</stp>
        <stp>SHSZ300 Index</stp>
        <stp/>
        <stp>[Equities.xlsx]DATA FINAL!R58C36</stp>
        <tr r="AJ58" s="7"/>
      </tp>
      <tp t="e">
        <v>#N/A</v>
        <stp/>
        <stp>##V3_BDPV12</stp>
        <stp>SHSZ300 Index</stp>
        <stp/>
        <stp>[Equities.xlsx]DATA FINAL!R58C35</stp>
        <tr r="AI58" s="7"/>
      </tp>
      <tp t="e">
        <v>#N/A</v>
        <stp/>
        <stp>##V3_BDPV12</stp>
        <stp>SHSZ300 Index</stp>
        <stp/>
        <stp>[Equities.xlsx]DATA FINAL!R58C34</stp>
        <tr r="AH58" s="7"/>
      </tp>
      <tp>
        <v>19596.91</v>
        <stp/>
        <stp>##V3_BDHV12</stp>
        <stp>NKY INDEX</stp>
        <stp>PX_LAST</stp>
        <stp>13/11/2015</stp>
        <stp>13/11/2015</stp>
        <stp>[Equities.xlsx]DATA!R42C9</stp>
        <stp>Days=A</stp>
        <stp>Fill=C</stp>
        <tr r="I42" s="1"/>
      </tp>
      <tp>
        <v>8738.7199999999993</v>
        <stp/>
        <stp>##V3_BDHV12</stp>
        <stp>PCOMP Index</stp>
        <stp>PX_LAST</stp>
        <stp>01/02/2018</stp>
        <stp>01/02/2018</stp>
        <stp>[Equities.xlsx]DATA FINAL!R64C11</stp>
        <stp>Days=A</stp>
        <stp>Fill=C</stp>
        <tr r="K64" s="7"/>
      </tp>
      <tp>
        <v>26779.51</v>
        <stp/>
        <stp>##V3_BDPV12</stp>
        <stp>INDU Index</stp>
        <stp>EQY_BOLLINGER_UPPER</stp>
        <stp>[Equities.xlsx]DATA with technicals!R12C18</stp>
        <tr r="R12" s="5"/>
      </tp>
      <tp t="e">
        <v>#N/A</v>
        <stp/>
        <stp>##V3_BDPV12</stp>
        <stp>NDUEEGF INDEX</stp>
        <stp/>
        <stp>[Equities.xlsx]DATA FINAL!R7C31</stp>
        <tr r="AE7" s="7"/>
      </tp>
      <tp t="e">
        <v>#N/A</v>
        <stp/>
        <stp>##V3_BDPV12</stp>
        <stp>NDUEEGF INDEX</stp>
        <stp/>
        <stp>[Equities.xlsx]DATA FINAL!R7C33</stp>
        <tr r="AG7" s="7"/>
      </tp>
      <tp t="e">
        <v>#N/A</v>
        <stp/>
        <stp>##V3_BDPV12</stp>
        <stp>NDUEEGF INDEX</stp>
        <stp/>
        <stp>[Equities.xlsx]DATA FINAL!R7C32</stp>
        <tr r="AF7" s="7"/>
      </tp>
      <tp t="e">
        <v>#N/A</v>
        <stp/>
        <stp>##V3_BDPV12</stp>
        <stp>NDUEEGF INDEX</stp>
        <stp/>
        <stp>[Equities.xlsx]DATA FINAL!R7C35</stp>
        <tr r="AI7" s="7"/>
      </tp>
      <tp t="e">
        <v>#N/A</v>
        <stp/>
        <stp>##V3_BDPV12</stp>
        <stp>NDUEEGF INDEX</stp>
        <stp/>
        <stp>[Equities.xlsx]DATA FINAL!R7C34</stp>
        <tr r="AH7" s="7"/>
      </tp>
      <tp t="e">
        <v>#N/A</v>
        <stp/>
        <stp>##V3_BDPV12</stp>
        <stp>NDUEEGF INDEX</stp>
        <stp/>
        <stp>[Equities.xlsx]DATA FINAL!R7C37</stp>
        <tr r="AK7" s="7"/>
      </tp>
      <tp t="e">
        <v>#N/A</v>
        <stp/>
        <stp>##V3_BDPV12</stp>
        <stp>NDUEEGF INDEX</stp>
        <stp/>
        <stp>[Equities.xlsx]DATA FINAL!R7C36</stp>
        <tr r="AJ7" s="7"/>
      </tp>
      <tp t="e">
        <v>#N/A</v>
        <stp/>
        <stp>##V3_BDPV12</stp>
        <stp>NDUEEGF INDEX</stp>
        <stp/>
        <stp>[Equities.xlsx]DATA FINAL!R7C38</stp>
        <tr r="AL7" s="7"/>
      </tp>
      <tp t="e">
        <v>#N/A</v>
        <stp/>
        <stp>##V3_BDPV12</stp>
        <stp>NDWUMAT INDEX</stp>
        <stp/>
        <stp>[Equities.xlsx]DATA!R79C18</stp>
        <tr r="R79" s="1"/>
      </tp>
      <tp t="e">
        <v>#N/A</v>
        <stp/>
        <stp>##V3_BDPV12</stp>
        <stp>NDWUMAT INDEX</stp>
        <stp/>
        <stp>[Equities.xlsx]DATA!R79C19</stp>
        <tr r="S79" s="1"/>
      </tp>
      <tp t="e">
        <v>#N/A</v>
        <stp/>
        <stp>##V3_BDPV12</stp>
        <stp>NDWUMAT INDEX</stp>
        <stp/>
        <stp>[Equities.xlsx]DATA!R79C12</stp>
        <tr r="L79" s="1"/>
      </tp>
      <tp t="e">
        <v>#N/A</v>
        <stp/>
        <stp>##V3_BDPV12</stp>
        <stp>NDWUMAT INDEX</stp>
        <stp/>
        <stp>[Equities.xlsx]DATA!R79C13</stp>
        <tr r="M79" s="1"/>
      </tp>
      <tp t="e">
        <v>#N/A</v>
        <stp/>
        <stp>##V3_BDPV12</stp>
        <stp>NDWUMAT INDEX</stp>
        <stp/>
        <stp>[Equities.xlsx]DATA!R79C14</stp>
        <tr r="N79" s="1"/>
      </tp>
      <tp t="e">
        <v>#N/A</v>
        <stp/>
        <stp>##V3_BDPV12</stp>
        <stp>NDWUMAT INDEX</stp>
        <stp/>
        <stp>[Equities.xlsx]DATA!R79C15</stp>
        <tr r="O79" s="1"/>
      </tp>
      <tp t="e">
        <v>#N/A</v>
        <stp/>
        <stp>##V3_BDPV12</stp>
        <stp>NDWUMAT INDEX</stp>
        <stp/>
        <stp>[Equities.xlsx]DATA!R79C16</stp>
        <tr r="P79" s="1"/>
      </tp>
      <tp t="e">
        <v>#N/A</v>
        <stp/>
        <stp>##V3_BDPV12</stp>
        <stp>NDWUMAT INDEX</stp>
        <stp/>
        <stp>[Equities.xlsx]DATA!R79C17</stp>
        <tr r="Q79" s="1"/>
      </tp>
      <tp t="e">
        <v>#N/A</v>
        <stp/>
        <stp>##V3_BDPV12</stp>
        <stp>NDWUMAT INDEX</stp>
        <stp/>
        <stp>[Equities.xlsx]DATA!R79C20</stp>
        <tr r="T79" s="1"/>
      </tp>
      <tp t="e">
        <v>#N/A</v>
        <stp/>
        <stp>##V3_BDPV12</stp>
        <stp>NDWUMAT INDEX</stp>
        <stp/>
        <stp>[Equities.xlsx]DATA!R79C21</stp>
        <tr r="U79" s="1"/>
      </tp>
      <tp t="e">
        <v>#N/A</v>
        <stp/>
        <stp>##V3_BDPV12</stp>
        <stp>NDWUMAT INDEX</stp>
        <stp/>
        <stp>[Equities.xlsx]DATA!R79C22</stp>
        <tr r="V79" s="1"/>
      </tp>
      <tp t="e">
        <v>#N/A</v>
        <stp/>
        <stp>##V3_BDPV12</stp>
        <stp>NDWUMAT INDEX</stp>
        <stp/>
        <stp>[Equities.xlsx]DATA!R79C23</stp>
        <tr r="W79" s="1"/>
      </tp>
      <tp t="e">
        <v>#N/A</v>
        <stp/>
        <stp>##V3_BDPV12</stp>
        <stp>NDWUMAT INDEX</stp>
        <stp/>
        <stp>[Equities.xlsx]DATA!R79C24</stp>
        <tr r="X79" s="1"/>
      </tp>
      <tp>
        <v>5844.942</v>
        <stp/>
        <stp>##V3_BDPV12</stp>
        <stp>AS51 Index</stp>
        <stp>MOV_AVG_200D</stp>
        <stp>[Equities.xlsx]DATA FINAL!R44C45</stp>
        <tr r="AS44" s="7"/>
      </tp>
      <tp>
        <v>42.882460000000002</v>
        <stp/>
        <stp>##V3_BDPV12</stp>
        <stp>SXXP INDEX</stp>
        <stp>RSI_14D</stp>
        <stp>[Equities.xlsx]DATA FINAL!R30C17</stp>
        <tr r="Q30" s="7"/>
      </tp>
      <tp>
        <v>43.045250000000003</v>
        <stp/>
        <stp>##V3_BDPV12</stp>
        <stp>SX5E INDEX</stp>
        <stp>RSI_14D</stp>
        <stp>[Equities.xlsx]DATA FINAL!R29C17</stp>
        <tr r="Q29" s="7"/>
      </tp>
      <tp>
        <v>10.15931</v>
        <stp/>
        <stp>##V3_BDPV12</stp>
        <stp>S5INDU Index</stp>
        <stp>MACD_SIGNAL</stp>
        <stp>[Equities.xlsx]DATA with technicals!R21C21</stp>
        <tr r="U21" s="5"/>
      </tp>
      <tp>
        <v>848.63890000000004</v>
        <stp/>
        <stp>##V3_BDHV12</stp>
        <stp>S5COND Index</stp>
        <stp>PX_LAST</stp>
        <stp>01/02/2018</stp>
        <stp>01/02/2018</stp>
        <stp>[Equities.xlsx]DATA FINAL!R16C9</stp>
        <stp>Days=A</stp>
        <stp>Fill=C</stp>
        <tr r="I16" s="7"/>
      </tp>
      <tp>
        <v>1137.8520000000001</v>
        <stp/>
        <stp>##V3_BDPV12</stp>
        <stp>S5INFT Index</stp>
        <stp>EQY_BOLLINGER_LOWER</stp>
        <stp>[Equities.xlsx]DATA with technicals!R22C19</stp>
        <tr r="S22" s="5"/>
      </tp>
      <tp>
        <v>259.88400000000001</v>
        <stp/>
        <stp>##V3_BDHV12</stp>
        <stp>NDUEACWF INDEX</stp>
        <stp>PX_LAST</stp>
        <stp>01/02/2018</stp>
        <stp>01/02/2018</stp>
        <stp>[Equities.xlsx]DATA FINAL!R8C11</stp>
        <stp>Days=A</stp>
        <stp>Fill=C</stp>
        <tr r="K8" s="7"/>
      </tp>
      <tp>
        <v>1348.7</v>
        <stp/>
        <stp>##V3_BDHV12</stp>
        <stp>GOLDS COMDTY</stp>
        <stp>PX_LAST</stp>
        <stp>01/02/2018</stp>
        <stp>01/02/2018</stp>
        <stp>[Equities.xlsx]DATA FINAL!R88C11</stp>
        <stp>Days=A</stp>
        <stp>Fill=C</stp>
        <tr r="K88" s="7"/>
      </tp>
      <tp t="s">
        <v>Buenos Aires Stock Exchange Merval Index</v>
        <stp/>
        <stp>##V3_BDPV12</stp>
        <stp>MERVAL INDEX</stp>
        <stp>LONG_COMP_NAME</stp>
        <stp>[Equities.xlsx]DATA FINAL!R48C6</stp>
        <tr r="F48" s="7"/>
      </tp>
      <tp>
        <v>61.68</v>
        <stp/>
        <stp>##V3_BDHV12</stp>
        <stp>CT1 COMDTY</stp>
        <stp>PX_LAST</stp>
        <stp>13/11/2015</stp>
        <stp>13/11/2015</stp>
        <stp>[Equities.xlsx]DATA!R94C9</stp>
        <stp>Days=A</stp>
        <stp>Fill=C</stp>
        <tr r="I94" s="1"/>
      </tp>
      <tp>
        <v>6525.7659999999996</v>
        <stp/>
        <stp>##V3_BDPV12</stp>
        <stp>CCMP INDEX</stp>
        <stp>MOV_AVG_200D</stp>
        <stp>[Equities.xlsx]DATA with technicals!R14C37</stp>
        <tr r="AK14" s="5"/>
      </tp>
      <tp>
        <v>387.3777</v>
        <stp/>
        <stp>##V3_BDPV12</stp>
        <stp>SXXP INDEX</stp>
        <stp>MOV_AVG_200D</stp>
        <stp>[Equities.xlsx]DATA with technicals!R30C37</stp>
        <tr r="AK30" s="5"/>
      </tp>
      <tp>
        <v>235.93799999999999</v>
        <stp/>
        <stp>##V3_BDPV12</stp>
        <stp>NDLEACWF Index</stp>
        <stp>EQY_BOLLINGER_LOWER</stp>
        <stp>[Equities.xlsx]DATA FINAL!R9C27</stp>
        <tr r="AA9" s="7"/>
      </tp>
      <tp>
        <v>453.55</v>
        <stp/>
        <stp>##V3_BDHV12</stp>
        <stp>AEX INDEX</stp>
        <stp>PX_LAST</stp>
        <stp>13/11/2015</stp>
        <stp>13/11/2015</stp>
        <stp>[Equities.xlsx]DATA!R38C9</stp>
        <stp>Days=A</stp>
        <stp>Fill=C</stp>
        <tr r="I38" s="1"/>
      </tp>
      <tp>
        <v>52453.7</v>
        <stp/>
        <stp>##V3_BDHV12</stp>
        <stp>TOP40 Index</stp>
        <stp>PX_LAST</stp>
        <stp>01/02/2018</stp>
        <stp>01/02/2018</stp>
        <stp>[Equities.xlsx]DATA FINAL!R69C12</stp>
        <stp>Days=A</stp>
        <stp>Fill=C</stp>
        <tr r="L69" s="7"/>
      </tp>
      <tp>
        <v>52614.65</v>
        <stp/>
        <stp>##V3_BDHV12</stp>
        <stp>TOP40 Index</stp>
        <stp>PX_LAST</stp>
        <stp>31/01/2018</stp>
        <stp>31/01/2018</stp>
        <stp>[Equities.xlsx]DATA FINAL!R69C12</stp>
        <stp>Days=A</stp>
        <stp>Fill=C</stp>
        <tr r="L69" s="7"/>
      </tp>
      <tp>
        <v>119.2272</v>
        <stp/>
        <stp>##V3_BDPV12</stp>
        <stp>PCOMP Index</stp>
        <stp>MACD_SIGNAL</stp>
        <stp>[Equities.xlsx]DATA with technicals!R64C21</stp>
        <tr r="U64" s="5"/>
      </tp>
      <tp>
        <v>652.61</v>
        <stp/>
        <stp>##V3_BDHV12</stp>
        <stp>ASE INDEX</stp>
        <stp>PX_LAST</stp>
        <stp>13/11/2015</stp>
        <stp>13/11/2015</stp>
        <stp>[Equities.xlsx]DATA!R39C9</stp>
        <stp>Days=A</stp>
        <stp>Fill=C</stp>
        <tr r="I39" s="1"/>
      </tp>
      <tp>
        <v>252.03460000000001</v>
        <stp/>
        <stp>##V3_BDPV12</stp>
        <stp>S5UTIL Index</stp>
        <stp>EQY_BOLLINGER_LOWER</stp>
        <stp>[Equities.xlsx]DATA with technicals!R25C19</stp>
        <tr r="S25" s="5"/>
      </tp>
      <tp>
        <v>22754.720000000001</v>
        <stp/>
        <stp>##V3_BDHV12</stp>
        <stp>HSI INDEX</stp>
        <stp>PX_LAST</stp>
        <stp>20/11/2015</stp>
        <stp>20/11/2015</stp>
        <stp>[Equities.xlsx]DATA with technicals!R57C11</stp>
        <stp>Days=A</stp>
        <stp>Fill=C</stp>
        <tr r="K57" s="5"/>
      </tp>
      <tp>
        <v>22640.04</v>
        <stp/>
        <stp>##V3_BDHV12</stp>
        <stp>HSI INDEX</stp>
        <stp>PX_LAST</stp>
        <stp>31/10/2015</stp>
        <stp>31/10/2015</stp>
        <stp>[Equities.xlsx]DATA with technicals!R57C11</stp>
        <stp>Days=A</stp>
        <stp>Fill=C</stp>
        <tr r="K57" s="5"/>
      </tp>
      <tp>
        <v>6361.09</v>
        <stp/>
        <stp>##V3_BDHV12</stp>
        <stp>UKX INDEX</stp>
        <stp>PX_LAST</stp>
        <stp>31/10/2015</stp>
        <stp>31/10/2015</stp>
        <stp>[Equities.xlsx]DATA!R34C10</stp>
        <stp>Days=A</stp>
        <stp>Fill=C</stp>
        <tr r="J34" s="1"/>
      </tp>
      <tp t="s">
        <v>MULT</v>
        <stp/>
        <stp>##V3_BDPV12</stp>
        <stp>NDUEEGF INDEX</stp>
        <stp>Country</stp>
        <stp>[Equities.xlsx]DATA FINAL!R7C8</stp>
        <tr r="H7" s="7"/>
      </tp>
      <tp>
        <v>169.81100000000001</v>
        <stp/>
        <stp>##V3_BDHV12</stp>
        <stp>NDWUIT INDEX</stp>
        <stp>PX_LAST</stp>
        <stp>20/11/2015</stp>
        <stp>20/11/2015</stp>
        <stp>[Equities.xlsx]DATA with technicals!R78C9</stp>
        <stp>Days=A</stp>
        <stp>Fill=C</stp>
        <tr r="I78" s="5"/>
      </tp>
      <tp>
        <v>8696.2919999999995</v>
        <stp/>
        <stp>##V3_BDPV12</stp>
        <stp>PCOMP Index</stp>
        <stp>EQY_BOLLINGER_LOWER</stp>
        <stp>[Equities.xlsx]DATA FINAL!R64C27</stp>
        <tr r="AA64" s="7"/>
      </tp>
      <tp>
        <v>268</v>
        <stp/>
        <stp>##V3_BDHV12</stp>
        <stp>NDWUHC INDEX</stp>
        <stp>PX_LAST</stp>
        <stp>20/11/2015</stp>
        <stp>20/11/2015</stp>
        <stp>[Equities.xlsx]DATA with technicals!R76C9</stp>
        <stp>Days=A</stp>
        <stp>Fill=C</stp>
        <tr r="I76" s="5"/>
      </tp>
      <tp>
        <v>9071.4660000000003</v>
        <stp/>
        <stp>##V3_BDPV12</stp>
        <stp>PCOMP Index</stp>
        <stp>EQY_BOLLINGER_UPPER</stp>
        <stp>[Equities.xlsx]DATA FINAL!R64C26</stp>
        <tr r="Z64" s="7"/>
      </tp>
      <tp>
        <v>69.650000000000006</v>
        <stp/>
        <stp>##V3_BDHV12</stp>
        <stp>CO1 Comdty</stp>
        <stp>PX_LAST</stp>
        <stp>01/02/2018</stp>
        <stp>01/02/2018</stp>
        <stp>[Equities.xlsx]DATA FINAL!R95C9</stp>
        <stp>Days=A</stp>
        <stp>Fill=C</stp>
        <tr r="I95" s="7"/>
      </tp>
      <tp>
        <v>1348.7</v>
        <stp/>
        <stp>##V3_BDHV12</stp>
        <stp>GOLDS COMDTY</stp>
        <stp>PX_LAST</stp>
        <stp>01/02/2018</stp>
        <stp>01/02/2018</stp>
        <stp>[Equities.xlsx]DATA FINAL!R88C10</stp>
        <stp>Days=A</stp>
        <stp>Fill=C</stp>
        <tr r="J88" s="7"/>
      </tp>
      <tp>
        <v>1345.15</v>
        <stp/>
        <stp>##V3_BDHV12</stp>
        <stp>GOLDS COMDTY</stp>
        <stp>PX_LAST</stp>
        <stp>31/01/2018</stp>
        <stp>31/01/2018</stp>
        <stp>[Equities.xlsx]DATA FINAL!R88C10</stp>
        <stp>Days=A</stp>
        <stp>Fill=C</stp>
        <tr r="J88" s="7"/>
      </tp>
      <tp>
        <v>4.8570900000000004</v>
        <stp/>
        <stp>##V3_BDPV12</stp>
        <stp>NZSE50FG Index</stp>
        <stp>MACD2</stp>
        <stp>[Equities.xlsx]DATA with technicals!R45C22</stp>
        <tr r="V45" s="5"/>
      </tp>
      <tp>
        <v>18.551760000000002</v>
        <stp/>
        <stp>##V3_BDPV12</stp>
        <stp>NZSE50FG Index</stp>
        <stp>MACD1</stp>
        <stp>[Equities.xlsx]DATA with technicals!R45C20</stp>
        <tr r="T45" s="5"/>
      </tp>
      <tp t="e">
        <v>#N/A</v>
        <stp/>
        <stp>##V3_BDPV12</stp>
        <stp>NKY INDEX</stp>
        <stp/>
        <stp>[Equities.xlsx]DATA FINAL!R42C31</stp>
        <tr r="AE42" s="7"/>
      </tp>
      <tp t="e">
        <v>#N/A</v>
        <stp/>
        <stp>##V3_BDPV12</stp>
        <stp>NKY INDEX</stp>
        <stp/>
        <stp>[Equities.xlsx]DATA FINAL!R42C32</stp>
        <tr r="AF42" s="7"/>
      </tp>
      <tp t="e">
        <v>#N/A</v>
        <stp/>
        <stp>##V3_BDPV12</stp>
        <stp>NKY INDEX</stp>
        <stp/>
        <stp>[Equities.xlsx]DATA FINAL!R42C33</stp>
        <tr r="AG42" s="7"/>
      </tp>
      <tp t="e">
        <v>#N/A</v>
        <stp/>
        <stp>##V3_BDPV12</stp>
        <stp>NKY INDEX</stp>
        <stp/>
        <stp>[Equities.xlsx]DATA FINAL!R42C34</stp>
        <tr r="AH42" s="7"/>
      </tp>
      <tp t="e">
        <v>#N/A</v>
        <stp/>
        <stp>##V3_BDPV12</stp>
        <stp>NKY INDEX</stp>
        <stp/>
        <stp>[Equities.xlsx]DATA FINAL!R42C35</stp>
        <tr r="AI42" s="7"/>
      </tp>
      <tp t="e">
        <v>#N/A</v>
        <stp/>
        <stp>##V3_BDPV12</stp>
        <stp>NKY INDEX</stp>
        <stp/>
        <stp>[Equities.xlsx]DATA FINAL!R42C36</stp>
        <tr r="AJ42" s="7"/>
      </tp>
      <tp t="e">
        <v>#N/A</v>
        <stp/>
        <stp>##V3_BDPV12</stp>
        <stp>NKY INDEX</stp>
        <stp/>
        <stp>[Equities.xlsx]DATA FINAL!R42C37</stp>
        <tr r="AK42" s="7"/>
      </tp>
      <tp t="e">
        <v>#N/A</v>
        <stp/>
        <stp>##V3_BDPV12</stp>
        <stp>NKY INDEX</stp>
        <stp/>
        <stp>[Equities.xlsx]DATA FINAL!R42C38</stp>
        <tr r="AL42" s="7"/>
      </tp>
      <tp>
        <v>220.15600000000001</v>
        <stp/>
        <stp>##V3_BDPV12</stp>
        <stp>NDLEACWF Index</stp>
        <stp>MOV_AVG_200D</stp>
        <stp>[Equities.xlsx]DATA with technicals!R9C37</stp>
        <tr r="AK9" s="5"/>
      </tp>
      <tp>
        <v>62.107230000000001</v>
        <stp/>
        <stp>##V3_BDPV12</stp>
        <stp>KOSPI INDEX</stp>
        <stp>RSI_14D</stp>
        <stp>[Equities.xlsx]DATA FINAL!R63C17</stp>
        <tr r="Q63" s="7"/>
      </tp>
      <tp>
        <v>188.90199999999999</v>
        <stp/>
        <stp>##V3_BDHV12</stp>
        <stp>NDUEACWF INDEX</stp>
        <stp>PX_LAST</stp>
        <stp>20/11/2015</stp>
        <stp>20/11/2015</stp>
        <stp>[Equities.xlsx]DATA with technicals!R8C12</stp>
        <stp>Days=A</stp>
        <stp>Fill=C</stp>
        <tr r="L8" s="5"/>
      </tp>
      <tp>
        <v>188.55500000000001</v>
        <stp/>
        <stp>##V3_BDHV12</stp>
        <stp>NDUEACWF INDEX</stp>
        <stp>PX_LAST</stp>
        <stp>31/12/2014</stp>
        <stp>31/12/2014</stp>
        <stp>[Equities.xlsx]DATA with technicals!R8C12</stp>
        <stp>Days=A</stp>
        <stp>Fill=C</stp>
        <tr r="L8" s="5"/>
      </tp>
      <tp>
        <v>113.7411</v>
        <stp/>
        <stp>##V3_BDPV12</stp>
        <stp>IPSA Index</stp>
        <stp>MACD_SIGNAL</stp>
        <stp>[Equities.xlsx]DATA FINAL!R51C29</stp>
        <tr r="AC51" s="7"/>
      </tp>
      <tp>
        <v>260.38549999999998</v>
        <stp/>
        <stp>##V3_BDPV12</stp>
        <stp>S5UTIL Index</stp>
        <stp>MOV_AVG_30D</stp>
        <stp>[Equities.xlsx]DATA with technicals!R25C34</stp>
        <tr r="AH25" s="5"/>
      </tp>
      <tp>
        <v>257.19569999999999</v>
        <stp/>
        <stp>##V3_BDPV12</stp>
        <stp>S5UTIL Index</stp>
        <stp>MOV_AVG_20D</stp>
        <stp>[Equities.xlsx]DATA with technicals!R25C33</stp>
        <tr r="AG25" s="5"/>
      </tp>
      <tp>
        <v>3746.24</v>
        <stp/>
        <stp>##V3_BDHV12</stp>
        <stp>SHSZ300 Index</stp>
        <stp>PX_LAST</stp>
        <stp>13/11/2015</stp>
        <stp>13/11/2015</stp>
        <stp>[Equities.xlsx]DATA!R58C9</stp>
        <stp>Days=A</stp>
        <stp>Fill=C</stp>
        <tr r="I58" s="1"/>
      </tp>
      <tp>
        <v>52453.7</v>
        <stp/>
        <stp>##V3_BDHV12</stp>
        <stp>TOP40 Index</stp>
        <stp>PX_LAST</stp>
        <stp>01/02/2018</stp>
        <stp>01/02/2018</stp>
        <stp>[Equities.xlsx]DATA FINAL!R69C13</stp>
        <stp>Days=A</stp>
        <stp>Fill=C</stp>
        <tr r="M69" s="7"/>
      </tp>
      <tp>
        <v>268.815</v>
        <stp/>
        <stp>##V3_BDPV12</stp>
        <stp>S5UTIL Index</stp>
        <stp>MOV_AVG_50D</stp>
        <stp>[Equities.xlsx]DATA with technicals!R25C36</stp>
        <tr r="AJ25" s="5"/>
      </tp>
      <tp t="e">
        <v>#N/A</v>
        <stp/>
        <stp>##V3_BDPV12</stp>
        <stp>COZ5 Comdty</stp>
        <stp/>
        <stp>[Equities.xlsx]DATA!R99C16</stp>
        <tr r="P99" s="1"/>
      </tp>
      <tp t="e">
        <v>#N/A</v>
        <stp/>
        <stp>##V3_BDPV12</stp>
        <stp>COZ5 Comdty</stp>
        <stp/>
        <stp>[Equities.xlsx]DATA!R99C17</stp>
        <tr r="Q99" s="1"/>
      </tp>
      <tp t="e">
        <v>#N/A</v>
        <stp/>
        <stp>##V3_BDPV12</stp>
        <stp>COZ5 Comdty</stp>
        <stp/>
        <stp>[Equities.xlsx]DATA!R99C14</stp>
        <tr r="N99" s="1"/>
      </tp>
      <tp t="e">
        <v>#N/A</v>
        <stp/>
        <stp>##V3_BDPV12</stp>
        <stp>COZ5 Comdty</stp>
        <stp/>
        <stp>[Equities.xlsx]DATA!R99C15</stp>
        <tr r="O99" s="1"/>
      </tp>
      <tp t="e">
        <v>#N/A</v>
        <stp/>
        <stp>##V3_BDPV12</stp>
        <stp>COZ5 Comdty</stp>
        <stp/>
        <stp>[Equities.xlsx]DATA!R99C12</stp>
        <tr r="L99" s="1"/>
      </tp>
      <tp t="e">
        <v>#N/A</v>
        <stp/>
        <stp>##V3_BDPV12</stp>
        <stp>COZ5 Comdty</stp>
        <stp/>
        <stp>[Equities.xlsx]DATA!R99C13</stp>
        <tr r="M99" s="1"/>
      </tp>
      <tp t="e">
        <v>#N/A</v>
        <stp/>
        <stp>##V3_BDPV12</stp>
        <stp>COZ5 Comdty</stp>
        <stp/>
        <stp>[Equities.xlsx]DATA!R99C18</stp>
        <tr r="R99" s="1"/>
      </tp>
      <tp t="e">
        <v>#N/A</v>
        <stp/>
        <stp>##V3_BDPV12</stp>
        <stp>COZ5 Comdty</stp>
        <stp/>
        <stp>[Equities.xlsx]DATA!R99C19</stp>
        <tr r="S99" s="1"/>
      </tp>
      <tp>
        <v>271.1748</v>
        <stp/>
        <stp>##V3_BDPV12</stp>
        <stp>S5UTIL Index</stp>
        <stp>MOV_AVG_60D</stp>
        <stp>[Equities.xlsx]DATA with technicals!R25C35</stp>
        <tr r="AI25" s="5"/>
      </tp>
      <tp>
        <v>440.84890000000001</v>
        <stp/>
        <stp>##V3_BDPV12</stp>
        <stp>INDU Index</stp>
        <stp>MACD_SIGNAL</stp>
        <stp>[Equities.xlsx]DATA FINAL!R12C29</stp>
        <tr r="AC12" s="7"/>
      </tp>
      <tp t="e">
        <v>#N/A</v>
        <stp/>
        <stp>##V3_BDPV12</stp>
        <stp>COZ5 Comdty</stp>
        <stp/>
        <stp>[Equities.xlsx]DATA!R99C24</stp>
        <tr r="X99" s="1"/>
      </tp>
      <tp t="e">
        <v>#N/A</v>
        <stp/>
        <stp>##V3_BDPV12</stp>
        <stp>COZ5 Comdty</stp>
        <stp/>
        <stp>[Equities.xlsx]DATA!R99C22</stp>
        <tr r="V99" s="1"/>
      </tp>
      <tp t="e">
        <v>#N/A</v>
        <stp/>
        <stp>##V3_BDPV12</stp>
        <stp>COZ5 Comdty</stp>
        <stp/>
        <stp>[Equities.xlsx]DATA!R99C23</stp>
        <tr r="W99" s="1"/>
      </tp>
      <tp t="e">
        <v>#N/A</v>
        <stp/>
        <stp>##V3_BDPV12</stp>
        <stp>COZ5 Comdty</stp>
        <stp/>
        <stp>[Equities.xlsx]DATA!R99C20</stp>
        <tr r="T99" s="1"/>
      </tp>
      <tp t="e">
        <v>#N/A</v>
        <stp/>
        <stp>##V3_BDPV12</stp>
        <stp>COZ5 Comdty</stp>
        <stp/>
        <stp>[Equities.xlsx]DATA!R99C21</stp>
        <tr r="U99" s="1"/>
      </tp>
      <tp>
        <v>23605.040000000001</v>
        <stp/>
        <stp>##V3_BDHV12</stp>
        <stp>HSI INDEX</stp>
        <stp>PX_LAST</stp>
        <stp>31/12/2014</stp>
        <stp>31/12/2014</stp>
        <stp>[Equities.xlsx]DATA with technicals!R57C12</stp>
        <stp>Days=A</stp>
        <stp>Fill=C</stp>
        <tr r="L57" s="5"/>
      </tp>
      <tp>
        <v>1360.105</v>
        <stp/>
        <stp>##V3_BDPV12</stp>
        <stp>GOLDS COMDTY</stp>
        <stp>EQY_BOLLINGER_UPPER</stp>
        <stp>[Equities.xlsx]DATA FINAL!R88C26</stp>
        <tr r="Z88" s="7"/>
      </tp>
      <tp>
        <v>22754.720000000001</v>
        <stp/>
        <stp>##V3_BDHV12</stp>
        <stp>HSI INDEX</stp>
        <stp>PX_LAST</stp>
        <stp>20/11/2015</stp>
        <stp>20/11/2015</stp>
        <stp>[Equities.xlsx]DATA with technicals!R57C10</stp>
        <stp>Days=A</stp>
        <stp>Fill=C</stp>
        <tr r="J57" s="5"/>
      </tp>
      <tp>
        <v>1312.606</v>
        <stp/>
        <stp>##V3_BDPV12</stp>
        <stp>GOLDS COMDTY</stp>
        <stp>EQY_BOLLINGER_LOWER</stp>
        <stp>[Equities.xlsx]DATA FINAL!R88C27</stp>
        <tr r="AA88" s="7"/>
      </tp>
      <tp>
        <v>4665.4790000000003</v>
        <stp/>
        <stp>##V3_BDPV12</stp>
        <stp>NDDLWI Index</stp>
        <stp>MOV_AVG_5D</stp>
        <stp>[Equities.xlsx]DATA FINAL!R6C40</stp>
        <tr r="AN6" s="7"/>
      </tp>
      <tp>
        <v>34.982120000000002</v>
        <stp/>
        <stp>##V3_BDPV12</stp>
        <stp>VNINDEX Index</stp>
        <stp>MACD_SIGNAL</stp>
        <stp>[Equities.xlsx]DATA with technicals!R68C21</stp>
        <tr r="U68" s="5"/>
      </tp>
      <tp>
        <v>246.178</v>
        <stp/>
        <stp>##V3_BDHV12</stp>
        <stp>NDUEACWF INDEX</stp>
        <stp>PX_LAST</stp>
        <stp>31/12/2017</stp>
        <stp>31/12/2017</stp>
        <stp>[Equities.xlsx]DATA FINAL!R8C13</stp>
        <stp>Days=A</stp>
        <stp>Fill=C</stp>
        <tr r="M8" s="7"/>
      </tp>
      <tp>
        <v>-0.42490099999999997</v>
        <stp/>
        <stp>##V3_BDPV12</stp>
        <stp>NDWUCDIS INDEX</stp>
        <stp>MACD2</stp>
        <stp>[Equities.xlsx]DATA FINAL!R72C30</stp>
        <tr r="AD72" s="7"/>
      </tp>
      <tp>
        <v>6.1049189999999998</v>
        <stp/>
        <stp>##V3_BDPV12</stp>
        <stp>NDWUCDIS INDEX</stp>
        <stp>MACD1</stp>
        <stp>[Equities.xlsx]DATA FINAL!R72C28</stp>
        <tr r="AB72" s="7"/>
      </tp>
      <tp>
        <v>419.27100000000002</v>
        <stp/>
        <stp>##V3_BDHV12</stp>
        <stp>NDWUMAT INDEX</stp>
        <stp>PX_LAST</stp>
        <stp>01/02/2018</stp>
        <stp>01/02/2018</stp>
        <stp>[Equities.xlsx]DATA FINAL!R79C9</stp>
        <stp>Days=A</stp>
        <stp>Fill=C</stp>
        <tr r="I79" s="7"/>
      </tp>
      <tp>
        <v>994.11019999999996</v>
        <stp/>
        <stp>##V3_BDPV12</stp>
        <stp>VNINDEX Index</stp>
        <stp>MOV_AVG_50D</stp>
        <stp>[Equities.xlsx]DATA with technicals!R68C36</stp>
        <tr r="AJ68" s="5"/>
      </tp>
      <tp>
        <v>974.56700000000001</v>
        <stp/>
        <stp>##V3_BDPV12</stp>
        <stp>VNINDEX Index</stp>
        <stp>MOV_AVG_60D</stp>
        <stp>[Equities.xlsx]DATA with technicals!R68C35</stp>
        <tr r="AI68" s="5"/>
      </tp>
      <tp>
        <v>1348.7</v>
        <stp/>
        <stp>##V3_BDHV12</stp>
        <stp>GOLDS COMDTY</stp>
        <stp>PX_LAST</stp>
        <stp>01/02/2018</stp>
        <stp>01/02/2018</stp>
        <stp>[Equities.xlsx]DATA FINAL!R88C13</stp>
        <stp>Days=A</stp>
        <stp>Fill=C</stp>
        <tr r="M88" s="7"/>
      </tp>
      <tp>
        <v>1029.837</v>
        <stp/>
        <stp>##V3_BDPV12</stp>
        <stp>VNINDEX Index</stp>
        <stp>MOV_AVG_30D</stp>
        <stp>[Equities.xlsx]DATA with technicals!R68C34</stp>
        <tr r="AH68" s="5"/>
      </tp>
      <tp>
        <v>1062.1189999999999</v>
        <stp/>
        <stp>##V3_BDPV12</stp>
        <stp>VNINDEX Index</stp>
        <stp>MOV_AVG_20D</stp>
        <stp>[Equities.xlsx]DATA with technicals!R68C33</stp>
        <tr r="AG68" s="5"/>
      </tp>
      <tp t="s">
        <v>Korea Stock Exchange KOSPI Index</v>
        <stp/>
        <stp>##V3_BDPV12</stp>
        <stp>KOSPI INDEX</stp>
        <stp>LONG_COMP_NAME</stp>
        <stp>[Equities.xlsx]DATA FINAL!R63C6</stp>
        <tr r="F63" s="7"/>
      </tp>
      <tp>
        <v>8558.42</v>
        <stp/>
        <stp>##V3_BDHV12</stp>
        <stp>PCOMP Index</stp>
        <stp>PX_LAST</stp>
        <stp>31/12/2017</stp>
        <stp>31/12/2017</stp>
        <stp>[Equities.xlsx]DATA FINAL!R64C13</stp>
        <stp>Days=A</stp>
        <stp>Fill=C</stp>
        <tr r="M64" s="7"/>
      </tp>
      <tp>
        <v>189.03899999999999</v>
        <stp/>
        <stp>##V3_BDHV12</stp>
        <stp>NDUEACWF INDEX</stp>
        <stp>PX_LAST</stp>
        <stp>31/10/2015</stp>
        <stp>31/10/2015</stp>
        <stp>[Equities.xlsx]DATA with technicals!R8C11</stp>
        <stp>Days=A</stp>
        <stp>Fill=C</stp>
        <tr r="K8" s="5"/>
      </tp>
      <tp>
        <v>188.90199999999999</v>
        <stp/>
        <stp>##V3_BDHV12</stp>
        <stp>NDUEACWF INDEX</stp>
        <stp>PX_LAST</stp>
        <stp>20/11/2015</stp>
        <stp>20/11/2015</stp>
        <stp>[Equities.xlsx]DATA with technicals!R8C11</stp>
        <stp>Days=A</stp>
        <stp>Fill=C</stp>
        <tr r="K8" s="5"/>
      </tp>
      <tp>
        <v>18.816890000000001</v>
        <stp/>
        <stp>##V3_BDPV12</stp>
        <stp>CAC INDEX</stp>
        <stp>MACD1</stp>
        <stp>[Equities.xlsx]DATA FINAL!R31C28</stp>
        <tr r="AB31" s="7"/>
      </tp>
      <tp>
        <v>-9.2778849999999995</v>
        <stp/>
        <stp>##V3_BDPV12</stp>
        <stp>CAC INDEX</stp>
        <stp>MACD2</stp>
        <stp>[Equities.xlsx]DATA FINAL!R31C30</stp>
        <tr r="AD31" s="7"/>
      </tp>
      <tp>
        <v>4807.95</v>
        <stp/>
        <stp>##V3_BDHV12</stp>
        <stp>CAC INDEX</stp>
        <stp>PX_LAST</stp>
        <stp>13/11/2015</stp>
        <stp>13/11/2015</stp>
        <stp>[Equities.xlsx]DATA!R31C9</stp>
        <stp>Days=A</stp>
        <stp>Fill=C</stp>
        <tr r="I31" s="1"/>
      </tp>
      <tp>
        <v>8696.2919999999995</v>
        <stp/>
        <stp>##V3_BDPV12</stp>
        <stp>PCOMP Index</stp>
        <stp>EQY_BOLLINGER_LOWER</stp>
        <stp>[Equities.xlsx]DATA with technicals!R64C19</stp>
        <tr r="S64" s="5"/>
      </tp>
      <tp>
        <v>-37.524410000000003</v>
        <stp/>
        <stp>##V3_BDPV12</stp>
        <stp>DAX INDEX</stp>
        <stp>MACD2</stp>
        <stp>[Equities.xlsx]DATA FINAL!R32C30</stp>
        <tr r="AD32" s="7"/>
      </tp>
      <tp>
        <v>12.8916</v>
        <stp/>
        <stp>##V3_BDPV12</stp>
        <stp>DAX INDEX</stp>
        <stp>MACD1</stp>
        <stp>[Equities.xlsx]DATA FINAL!R32C28</stp>
        <tr r="AB32" s="7"/>
      </tp>
      <tp>
        <v>52453.7</v>
        <stp/>
        <stp>##V3_BDHV12</stp>
        <stp>TOP40 Index</stp>
        <stp>PX_LAST</stp>
        <stp>01/02/2018</stp>
        <stp>01/02/2018</stp>
        <stp>[Equities.xlsx]DATA FINAL!R69C10</stp>
        <stp>Days=A</stp>
        <stp>Fill=C</stp>
        <tr r="J69" s="7"/>
      </tp>
      <tp>
        <v>52614.65</v>
        <stp/>
        <stp>##V3_BDHV12</stp>
        <stp>TOP40 Index</stp>
        <stp>PX_LAST</stp>
        <stp>31/01/2018</stp>
        <stp>31/01/2018</stp>
        <stp>[Equities.xlsx]DATA FINAL!R69C10</stp>
        <stp>Days=A</stp>
        <stp>Fill=C</stp>
        <tr r="J69" s="7"/>
      </tp>
      <tp>
        <v>13553.74</v>
        <stp/>
        <stp>##V3_BDPV12</stp>
        <stp>HSCEI Index</stp>
        <stp>MOV_AVG_5D</stp>
        <stp>[Equities.xlsx]DATA FINAL!R56C40</stp>
        <tr r="AN56" s="7"/>
      </tp>
      <tp>
        <v>1059.588</v>
        <stp/>
        <stp>##V3_BDPV12</stp>
        <stp>S5HLTH Index</stp>
        <stp>EQY_BOLLINGER_UPPER</stp>
        <stp>[Equities.xlsx]DATA with technicals!R20C18</stp>
        <tr r="R20" s="5"/>
      </tp>
      <tp>
        <v>22396.14</v>
        <stp/>
        <stp>##V3_BDHV12</stp>
        <stp>HSI INDEX</stp>
        <stp>PX_LAST</stp>
        <stp>13/11/2015</stp>
        <stp>13/11/2015</stp>
        <stp>[Equities.xlsx]DATA with technicals!R57C10</stp>
        <stp>Days=A</stp>
        <stp>Fill=C</stp>
        <tr r="J57" s="5"/>
      </tp>
      <tp>
        <v>26293.84</v>
        <stp/>
        <stp>##V3_BDPV12</stp>
        <stp>INDU Index</stp>
        <stp>MOV_AVG_5D</stp>
        <stp>[Equities.xlsx]DATA FINAL!R12C40</stp>
        <tr r="AN12" s="7"/>
      </tp>
      <tp>
        <v>-3.9998529999999999</v>
        <stp/>
        <stp>##V3_BDPV12</stp>
        <stp>S5UTIL Index</stp>
        <stp>MACD_SIGNAL</stp>
        <stp>[Equities.xlsx]DATA with technicals!R25C21</stp>
        <tr r="U25" s="5"/>
      </tp>
      <tp>
        <v>6118.28</v>
        <stp/>
        <stp>##V3_BDHV12</stp>
        <stp>UKX INDEX</stp>
        <stp>PX_LAST</stp>
        <stp>13/11/2015</stp>
        <stp>13/11/2015</stp>
        <stp>[Equities.xlsx]DATA!R34C11</stp>
        <stp>Days=A</stp>
        <stp>Fill=C</stp>
        <tr r="K34" s="1"/>
      </tp>
      <tp>
        <v>400.77910000000003</v>
        <stp/>
        <stp>##V3_BDPV12</stp>
        <stp>S5MATR Index</stp>
        <stp>EQY_BOLLINGER_UPPER</stp>
        <stp>[Equities.xlsx]DATA with technicals!R23C18</stp>
        <tr r="R23" s="5"/>
      </tp>
      <tp t="e">
        <v>#N/A</v>
        <stp/>
        <stp>##V3_BDPV12</stp>
        <stp>EURUSD Curncy</stp>
        <stp/>
        <stp>[Equities.xlsx]DATA!R103C23</stp>
        <tr r="W103" s="1"/>
      </tp>
      <tp t="e">
        <v>#N/A</v>
        <stp/>
        <stp>##V3_BDPV12</stp>
        <stp>EURUSD Curncy</stp>
        <stp/>
        <stp>[Equities.xlsx]DATA!R103C22</stp>
        <tr r="V103" s="1"/>
      </tp>
      <tp t="e">
        <v>#N/A</v>
        <stp/>
        <stp>##V3_BDPV12</stp>
        <stp>EURUSD Curncy</stp>
        <stp/>
        <stp>[Equities.xlsx]DATA!R103C21</stp>
        <tr r="U103" s="1"/>
      </tp>
      <tp t="e">
        <v>#N/A</v>
        <stp/>
        <stp>##V3_BDPV12</stp>
        <stp>EURUSD Curncy</stp>
        <stp/>
        <stp>[Equities.xlsx]DATA!R103C20</stp>
        <tr r="T103" s="1"/>
      </tp>
      <tp t="e">
        <v>#N/A</v>
        <stp/>
        <stp>##V3_BDPV12</stp>
        <stp>EURUSD Curncy</stp>
        <stp/>
        <stp>[Equities.xlsx]DATA!R103C24</stp>
        <tr r="X103" s="1"/>
      </tp>
      <tp t="e">
        <v>#N/A</v>
        <stp/>
        <stp>##V3_BDPV12</stp>
        <stp>EURUSD Curncy</stp>
        <stp/>
        <stp>[Equities.xlsx]DATA!R103C13</stp>
        <tr r="M103" s="1"/>
      </tp>
      <tp t="e">
        <v>#N/A</v>
        <stp/>
        <stp>##V3_BDPV12</stp>
        <stp>EURUSD Curncy</stp>
        <stp/>
        <stp>[Equities.xlsx]DATA!R103C12</stp>
        <tr r="L103" s="1"/>
      </tp>
      <tp t="e">
        <v>#N/A</v>
        <stp/>
        <stp>##V3_BDPV12</stp>
        <stp>EURUSD Curncy</stp>
        <stp/>
        <stp>[Equities.xlsx]DATA!R103C17</stp>
        <tr r="Q103" s="1"/>
      </tp>
      <tp t="e">
        <v>#N/A</v>
        <stp/>
        <stp>##V3_BDPV12</stp>
        <stp>EURUSD Curncy</stp>
        <stp/>
        <stp>[Equities.xlsx]DATA!R103C16</stp>
        <tr r="P103" s="1"/>
      </tp>
      <tp t="e">
        <v>#N/A</v>
        <stp/>
        <stp>##V3_BDPV12</stp>
        <stp>EURUSD Curncy</stp>
        <stp/>
        <stp>[Equities.xlsx]DATA!R103C15</stp>
        <tr r="O103" s="1"/>
      </tp>
      <tp t="e">
        <v>#N/A</v>
        <stp/>
        <stp>##V3_BDPV12</stp>
        <stp>EURUSD Curncy</stp>
        <stp/>
        <stp>[Equities.xlsx]DATA!R103C14</stp>
        <tr r="N103" s="1"/>
      </tp>
      <tp t="e">
        <v>#N/A</v>
        <stp/>
        <stp>##V3_BDPV12</stp>
        <stp>EURUSD Curncy</stp>
        <stp/>
        <stp>[Equities.xlsx]DATA!R103C19</stp>
        <tr r="S103" s="1"/>
      </tp>
      <tp t="e">
        <v>#N/A</v>
        <stp/>
        <stp>##V3_BDPV12</stp>
        <stp>EURUSD Curncy</stp>
        <stp/>
        <stp>[Equities.xlsx]DATA!R103C18</stp>
        <tr r="R103" s="1"/>
      </tp>
      <tp>
        <v>331.51400000000001</v>
        <stp/>
        <stp>##V3_BDHV12</stp>
        <stp>NDWUCDIS INDEX</stp>
        <stp>PX_LAST</stp>
        <stp>01/02/2018</stp>
        <stp>01/02/2018</stp>
        <stp>[Equities.xlsx]DATA FINAL!R72C9</stp>
        <stp>Days=A</stp>
        <stp>Fill=C</stp>
        <tr r="I72" s="7"/>
      </tp>
      <tp>
        <v>26293.84</v>
        <stp/>
        <stp>##V3_BDPV12</stp>
        <stp>INDU Index</stp>
        <stp>MOV_AVG_5D</stp>
        <stp>[Equities.xlsx]DATA with technicals!R12C32</stp>
        <tr r="AF12" s="5"/>
      </tp>
      <tp>
        <v>1989.86</v>
        <stp/>
        <stp>##V3_BDHV12</stp>
        <stp>KOSPI INDEX</stp>
        <stp>PX_LAST</stp>
        <stp>20/11/2015</stp>
        <stp>20/11/2015</stp>
        <stp>[Equities.xlsx]DATA with technicals!R63C9</stp>
        <stp>Days=A</stp>
        <stp>Fill=C</stp>
        <tr r="I63" s="5"/>
      </tp>
      <tp>
        <v>65.926200000000009</v>
        <stp/>
        <stp>##V3_BDPV12</stp>
        <stp>CO1 Comdty</stp>
        <stp>MOV_AVG_50D</stp>
        <stp>[Equities.xlsx]DATA FINAL!R95C44</stp>
        <tr r="AR95" s="7"/>
      </tp>
      <tp>
        <v>65.121833333333328</v>
        <stp/>
        <stp>##V3_BDPV12</stp>
        <stp>CO1 Comdty</stp>
        <stp>MOV_AVG_60D</stp>
        <stp>[Equities.xlsx]DATA FINAL!R95C43</stp>
        <tr r="AQ95" s="7"/>
      </tp>
      <tp>
        <v>68.308666666666667</v>
        <stp/>
        <stp>##V3_BDPV12</stp>
        <stp>CO1 Comdty</stp>
        <stp>MOV_AVG_30D</stp>
        <stp>[Equities.xlsx]DATA FINAL!R95C42</stp>
        <tr r="AP95" s="7"/>
      </tp>
      <tp>
        <v>69.313500000000005</v>
        <stp/>
        <stp>##V3_BDPV12</stp>
        <stp>CO1 Comdty</stp>
        <stp>MOV_AVG_20D</stp>
        <stp>[Equities.xlsx]DATA FINAL!R95C41</stp>
        <tr r="AO95" s="7"/>
      </tp>
      <tp>
        <v>1348.7</v>
        <stp/>
        <stp>##V3_BDHV12</stp>
        <stp>GOLDS COMDTY</stp>
        <stp>PX_LAST</stp>
        <stp>01/02/2018</stp>
        <stp>01/02/2018</stp>
        <stp>[Equities.xlsx]DATA FINAL!R88C12</stp>
        <stp>Days=A</stp>
        <stp>Fill=C</stp>
        <tr r="L88" s="7"/>
      </tp>
      <tp>
        <v>1345.15</v>
        <stp/>
        <stp>##V3_BDHV12</stp>
        <stp>GOLDS COMDTY</stp>
        <stp>PX_LAST</stp>
        <stp>31/01/2018</stp>
        <stp>31/01/2018</stp>
        <stp>[Equities.xlsx]DATA FINAL!R88C12</stp>
        <stp>Days=A</stp>
        <stp>Fill=C</stp>
        <tr r="L88" s="7"/>
      </tp>
      <tp t="s">
        <v>NASDAQ Composite Index</v>
        <stp/>
        <stp>##V3_BDPV12</stp>
        <stp>CCMP INDEX</stp>
        <stp>LONG_COMP_NAME</stp>
        <stp>[Equities.xlsx]DATA FINAL!R14C6</stp>
        <tr r="F14" s="7"/>
      </tp>
      <tp>
        <v>9125.9650000000001</v>
        <stp/>
        <stp>##V3_BDPV12</stp>
        <stp>SMI INDEX</stp>
        <stp>MOV_AVG_200D</stp>
        <stp>[Equities.xlsx]DATA with technicals!R33C37</stp>
        <tr r="AK33" s="5"/>
      </tp>
      <tp>
        <v>27766.95</v>
        <stp/>
        <stp>##V3_BDPV12</stp>
        <stp>HSI INDEX</stp>
        <stp>MOV_AVG_200D</stp>
        <stp>[Equities.xlsx]DATA with technicals!R57C37</stp>
        <tr r="AK57" s="5"/>
      </tp>
      <tp>
        <v>16531.939999999999</v>
        <stp/>
        <stp>##V3_BDPV12</stp>
        <stp>SPTSX Index</stp>
        <stp>EQY_BOLLINGER_UPPER</stp>
        <stp>[Equities.xlsx]DATA with technicals!R26C18</stp>
        <tr r="R26" s="5"/>
      </tp>
      <tp>
        <v>188.90199999999999</v>
        <stp/>
        <stp>##V3_BDHV12</stp>
        <stp>NDUEACWF INDEX</stp>
        <stp>PX_LAST</stp>
        <stp>20/11/2015</stp>
        <stp>20/11/2015</stp>
        <stp>[Equities.xlsx]DATA with technicals!R8C10</stp>
        <stp>Days=A</stp>
        <stp>Fill=C</stp>
        <tr r="J8" s="5"/>
      </tp>
      <tp>
        <v>183.48500000000001</v>
        <stp/>
        <stp>##V3_BDHV12</stp>
        <stp>NDUEACWF INDEX</stp>
        <stp>PX_LAST</stp>
        <stp>13/11/2015</stp>
        <stp>13/11/2015</stp>
        <stp>[Equities.xlsx]DATA with technicals!R8C10</stp>
        <stp>Days=A</stp>
        <stp>Fill=C</stp>
        <tr r="J8" s="5"/>
      </tp>
      <tp>
        <v>244.65770000000001</v>
        <stp/>
        <stp>##V3_BDPV12</stp>
        <stp>NDLEACWF Index</stp>
        <stp>EQY_BOLLINGER_UPPER</stp>
        <stp>[Equities.xlsx]DATA with technicals!R9C18</stp>
        <tr r="R9" s="5"/>
      </tp>
      <tp>
        <v>52453.7</v>
        <stp/>
        <stp>##V3_BDHV12</stp>
        <stp>TOP40 Index</stp>
        <stp>PX_LAST</stp>
        <stp>01/02/2018</stp>
        <stp>01/02/2018</stp>
        <stp>[Equities.xlsx]DATA FINAL!R69C11</stp>
        <stp>Days=A</stp>
        <stp>Fill=C</stp>
        <tr r="K69" s="7"/>
      </tp>
      <tp>
        <v>233.93270000000001</v>
        <stp/>
        <stp>##V3_BDPV12</stp>
        <stp>NDLEACWF Index</stp>
        <stp>MOV_AVG_50D</stp>
        <stp>[Equities.xlsx]DATA with technicals!R9C36</stp>
        <tr r="AJ9" s="5"/>
      </tp>
      <tp>
        <v>232.51820000000001</v>
        <stp/>
        <stp>##V3_BDPV12</stp>
        <stp>NDLEACWF Index</stp>
        <stp>MOV_AVG_60D</stp>
        <stp>[Equities.xlsx]DATA with technicals!R9C35</stp>
        <tr r="AI9" s="5"/>
      </tp>
      <tp>
        <v>240.2979</v>
        <stp/>
        <stp>##V3_BDPV12</stp>
        <stp>NDLEACWF Index</stp>
        <stp>MOV_AVG_20D</stp>
        <stp>[Equities.xlsx]DATA with technicals!R9C33</stp>
        <tr r="AG9" s="5"/>
      </tp>
      <tp>
        <v>237.50720000000001</v>
        <stp/>
        <stp>##V3_BDPV12</stp>
        <stp>NDLEACWF Index</stp>
        <stp>MOV_AVG_30D</stp>
        <stp>[Equities.xlsx]DATA with technicals!R9C34</stp>
        <tr r="AH9" s="5"/>
      </tp>
      <tp>
        <v>1019.42</v>
        <stp/>
        <stp>##V3_BDHV12</stp>
        <stp>S5HLTH Index</stp>
        <stp>PX_LAST</stp>
        <stp>01/02/2018</stp>
        <stp>01/02/2018</stp>
        <stp>[Equities.xlsx]DATA FINAL!R20C9</stp>
        <stp>Days=A</stp>
        <stp>Fill=C</stp>
        <tr r="I20" s="7"/>
      </tp>
      <tp>
        <v>22754.720000000001</v>
        <stp/>
        <stp>##V3_BDHV12</stp>
        <stp>HSI INDEX</stp>
        <stp>PX_LAST</stp>
        <stp>20/11/2015</stp>
        <stp>20/11/2015</stp>
        <stp>[Equities.xlsx]DATA with technicals!R57C12</stp>
        <stp>Days=A</stp>
        <stp>Fill=C</stp>
        <tr r="L57" s="5"/>
      </tp>
      <tp>
        <v>6566.09</v>
        <stp/>
        <stp>##V3_BDHV12</stp>
        <stp>UKX INDEX</stp>
        <stp>PX_LAST</stp>
        <stp>31/12/2014</stp>
        <stp>31/12/2014</stp>
        <stp>[Equities.xlsx]DATA!R34C11</stp>
        <stp>Days=A</stp>
        <stp>Fill=C</stp>
        <tr r="K34" s="1"/>
      </tp>
      <tp>
        <v>8902.6059999999998</v>
        <stp/>
        <stp>##V3_BDPV12</stp>
        <stp>PCOMP Index</stp>
        <stp>MOV_AVG_5D</stp>
        <stp>[Equities.xlsx]DATA FINAL!R64C40</stp>
        <tr r="AN64" s="7"/>
      </tp>
      <tp>
        <v>6118.28</v>
        <stp/>
        <stp>##V3_BDHV12</stp>
        <stp>UKX INDEX</stp>
        <stp>PX_LAST</stp>
        <stp>13/11/2015</stp>
        <stp>13/11/2015</stp>
        <stp>[Equities.xlsx]DATA!R34C10</stp>
        <stp>Days=A</stp>
        <stp>Fill=C</stp>
        <tr r="J34" s="1"/>
      </tp>
      <tp>
        <v>8883.8799999999992</v>
        <stp/>
        <stp>##V3_BDPV12</stp>
        <stp>PCOMP Index</stp>
        <stp>MOV_AVG_20D</stp>
        <stp>[Equities.xlsx]DATA with technicals!R64C33</stp>
        <tr r="AG64" s="5"/>
      </tp>
      <tp>
        <v>8756.2649999999994</v>
        <stp/>
        <stp>##V3_BDPV12</stp>
        <stp>PCOMP Index</stp>
        <stp>MOV_AVG_30D</stp>
        <stp>[Equities.xlsx]DATA with technicals!R64C34</stp>
        <tr r="AH64" s="5"/>
      </tp>
      <tp>
        <v>8539.9529999999995</v>
        <stp/>
        <stp>##V3_BDPV12</stp>
        <stp>PCOMP Index</stp>
        <stp>MOV_AVG_60D</stp>
        <stp>[Equities.xlsx]DATA with technicals!R64C35</stp>
        <tr r="AI64" s="5"/>
      </tp>
      <tp>
        <v>8566.4969999999994</v>
        <stp/>
        <stp>##V3_BDPV12</stp>
        <stp>PCOMP Index</stp>
        <stp>MOV_AVG_50D</stp>
        <stp>[Equities.xlsx]DATA with technicals!R64C36</stp>
        <tr r="AJ64" s="5"/>
      </tp>
      <tp>
        <v>14173.87</v>
        <stp/>
        <stp>##V3_BDHV12</stp>
        <stp>MERVAL INDEX</stp>
        <stp>PX_LAST</stp>
        <stp>20/11/2015</stp>
        <stp>20/11/2015</stp>
        <stp>[Equities.xlsx]DATA with technicals!R48C9</stp>
        <stp>Days=A</stp>
        <stp>Fill=C</stp>
        <tr r="I48" s="5"/>
      </tp>
      <tp>
        <v>991.04499999999996</v>
        <stp/>
        <stp>##V3_BDPV12</stp>
        <stp>VNINDEX Index</stp>
        <stp>EQY_BOLLINGER_LOWER</stp>
        <stp>[Equities.xlsx]DATA with technicals!R68C19</stp>
        <tr r="S68" s="5"/>
      </tp>
      <tp>
        <v>1348.41</v>
        <stp/>
        <stp>##V3_BDHV12</stp>
        <stp>GOLDS COMDTY</stp>
        <stp>PX_LAST</stp>
        <stp>02/02/2018</stp>
        <stp>02/02/2018</stp>
        <stp>[Equities.xlsx]DATA FINAL!R88C16</stp>
        <stp>Days=A</stp>
        <stp>Fill=C</stp>
        <tr r="P88" s="7"/>
      </tp>
      <tp>
        <v>5167.29</v>
        <stp/>
        <stp>##V3_BDHV12</stp>
        <stp>PSI20 Index</stp>
        <stp>PX_LAST</stp>
        <stp>13/11/2015</stp>
        <stp>13/11/2015</stp>
        <stp>[Equities.xlsx]DATA!R37C11</stp>
        <stp>Days=A</stp>
        <stp>Fill=C</stp>
        <tr r="K37" s="1"/>
      </tp>
      <tp t="s">
        <v>MSCI World Health Care Net Total Return USD Index</v>
        <stp/>
        <stp>##V3_BDPV12</stp>
        <stp>NDWUHC INDEX</stp>
        <stp>LONG_COMP_NAME</stp>
        <stp>[Equities.xlsx]DATA FINAL!R76C6</stp>
        <tr r="F76" s="7"/>
      </tp>
      <tp>
        <v>143.81899999999999</v>
        <stp/>
        <stp>##V3_BDHV12</stp>
        <stp>NDWUFNCL INDEX</stp>
        <stp>PX_LAST</stp>
        <stp>13/11/2015</stp>
        <stp>13/11/2015</stp>
        <stp>[Equities.xlsx]DATA!R75C10</stp>
        <stp>Days=A</stp>
        <stp>Fill=C</stp>
        <tr r="J75" s="1"/>
      </tp>
      <tp>
        <v>148.827</v>
        <stp/>
        <stp>##V3_BDHV12</stp>
        <stp>NDWUFNCL INDEX</stp>
        <stp>PX_LAST</stp>
        <stp>31/12/2014</stp>
        <stp>31/12/2014</stp>
        <stp>[Equities.xlsx]DATA!R75C11</stp>
        <stp>Days=A</stp>
        <stp>Fill=C</stp>
        <tr r="K75" s="1"/>
      </tp>
      <tp>
        <v>158.04679999999999</v>
        <stp/>
        <stp>##V3_BDPV12</stp>
        <stp>S5TELS Index</stp>
        <stp>MOV_AVG_60D</stp>
        <stp>[Equities.xlsx]DATA with technicals!R24C35</stp>
        <tr r="AI24" s="5"/>
      </tp>
      <tp>
        <v>161.00280000000001</v>
        <stp/>
        <stp>##V3_BDPV12</stp>
        <stp>S5TELS Index</stp>
        <stp>MOV_AVG_50D</stp>
        <stp>[Equities.xlsx]DATA with technicals!R24C36</stp>
        <tr r="AJ24" s="5"/>
      </tp>
      <tp>
        <v>163.1404</v>
        <stp/>
        <stp>##V3_BDPV12</stp>
        <stp>S5TELS Index</stp>
        <stp>MOV_AVG_20D</stp>
        <stp>[Equities.xlsx]DATA with technicals!R24C33</stp>
        <tr r="AG24" s="5"/>
      </tp>
      <tp>
        <v>164.0831</v>
        <stp/>
        <stp>##V3_BDPV12</stp>
        <stp>S5TELS Index</stp>
        <stp>MOV_AVG_30D</stp>
        <stp>[Equities.xlsx]DATA with technicals!R24C34</stp>
        <tr r="AH24" s="5"/>
      </tp>
      <tp>
        <v>54530.63</v>
        <stp/>
        <stp>##V3_BDHV12</stp>
        <stp>TOP40 Index</stp>
        <stp>PX_LAST</stp>
        <stp>26/01/2018</stp>
        <stp>26/01/2018</stp>
        <stp>[Equities.xlsx]DATA FINAL!R69C11</stp>
        <stp>Days=A</stp>
        <stp>Fill=C</stp>
        <tr r="K69" s="7"/>
      </tp>
      <tp>
        <v>1865.7860000000001</v>
        <stp/>
        <stp>##V3_BDPV12</stp>
        <stp>SZCOMP Index</stp>
        <stp>EQY_BOLLINGER_LOWER</stp>
        <stp>[Equities.xlsx]DATA with technicals!R60C19</stp>
        <tr r="S60" s="5"/>
      </tp>
      <tp>
        <v>8749.84</v>
        <stp/>
        <stp>##V3_BDHV12</stp>
        <stp>SMI INDEX</stp>
        <stp>PX_LAST</stp>
        <stp>13/11/2015</stp>
        <stp>13/11/2015</stp>
        <stp>[Equities.xlsx]DATA!R33C11</stp>
        <stp>Days=A</stp>
        <stp>Fill=C</stp>
        <tr r="K33" s="1"/>
      </tp>
      <tp>
        <v>652.61</v>
        <stp/>
        <stp>##V3_BDHV12</stp>
        <stp>ASE INDEX</stp>
        <stp>PX_LAST</stp>
        <stp>13/11/2015</stp>
        <stp>13/11/2015</stp>
        <stp>[Equities.xlsx]DATA with technicals!R39C10</stp>
        <stp>Days=A</stp>
        <stp>Fill=C</stp>
        <tr r="J39" s="5"/>
      </tp>
      <tp>
        <v>48879.98</v>
        <stp/>
        <stp>##V3_BDPV12</stp>
        <stp>MEXBOL INDEX</stp>
        <stp>MOV_AVG_50D</stp>
        <stp>[Equities.xlsx]DATA FINAL!R50C44</stp>
        <tr r="AR50" s="7"/>
      </tp>
      <tp>
        <v>49970.79</v>
        <stp/>
        <stp>##V3_BDPV12</stp>
        <stp>MEXBOL INDEX</stp>
        <stp>MOV_AVG_20D</stp>
        <stp>[Equities.xlsx]DATA FINAL!R50C41</stp>
        <tr r="AO50" s="7"/>
      </tp>
      <tp>
        <v>48778.66</v>
        <stp/>
        <stp>##V3_BDPV12</stp>
        <stp>MEXBOL INDEX</stp>
        <stp>MOV_AVG_60D</stp>
        <stp>[Equities.xlsx]DATA FINAL!R50C43</stp>
        <tr r="AQ50" s="7"/>
      </tp>
      <tp>
        <v>49652.61</v>
        <stp/>
        <stp>##V3_BDPV12</stp>
        <stp>MEXBOL INDEX</stp>
        <stp>MOV_AVG_30D</stp>
        <stp>[Equities.xlsx]DATA FINAL!R50C42</stp>
        <tr r="AP50" s="7"/>
      </tp>
      <tp t="s">
        <v>MULT</v>
        <stp/>
        <stp>##V3_BDPV12</stp>
        <stp>NDLEACWF Index</stp>
        <stp>Country</stp>
        <stp>[Equities.xlsx]DATA with technicals!R9C8</stp>
        <tr r="H9" s="5"/>
      </tp>
      <tp>
        <v>19596.91</v>
        <stp/>
        <stp>##V3_BDHV12</stp>
        <stp>NKY INDEX</stp>
        <stp>PX_LAST</stp>
        <stp>13/11/2015</stp>
        <stp>13/11/2015</stp>
        <stp>[Equities.xlsx]DATA!R42C10</stp>
        <stp>Days=A</stp>
        <stp>Fill=C</stp>
        <tr r="J42" s="1"/>
      </tp>
      <tp>
        <v>6624.1639999999998</v>
        <stp/>
        <stp>##V3_BDPV12</stp>
        <stp>JCI Index</stp>
        <stp>MOV_AVG_5D</stp>
        <stp>[Equities.xlsx]DATA FINAL!R62C40</stp>
        <tr r="AN62" s="7"/>
      </tp>
      <tp>
        <v>22770.12</v>
        <stp/>
        <stp>##V3_BDPV12</stp>
        <stp>FTSEMIB INDEX</stp>
        <stp>MOV_AVG_50D</stp>
        <stp>[Equities.xlsx]DATA FINAL!R36C44</stp>
        <tr r="AR36" s="7"/>
      </tp>
      <tp>
        <v>23032.25</v>
        <stp/>
        <stp>##V3_BDPV12</stp>
        <stp>FTSEMIB INDEX</stp>
        <stp>MOV_AVG_30D</stp>
        <stp>[Equities.xlsx]DATA FINAL!R36C42</stp>
        <tr r="AP36" s="7"/>
      </tp>
      <tp>
        <v>22714.74</v>
        <stp/>
        <stp>##V3_BDPV12</stp>
        <stp>FTSEMIB INDEX</stp>
        <stp>MOV_AVG_60D</stp>
        <stp>[Equities.xlsx]DATA FINAL!R36C43</stp>
        <tr r="AQ36" s="7"/>
      </tp>
      <tp>
        <v>23484.81</v>
        <stp/>
        <stp>##V3_BDPV12</stp>
        <stp>FTSEMIB INDEX</stp>
        <stp>MOV_AVG_20D</stp>
        <stp>[Equities.xlsx]DATA FINAL!R36C41</stp>
        <tr r="AO36" s="7"/>
      </tp>
      <tp>
        <v>17450.77</v>
        <stp/>
        <stp>##V3_BDHV12</stp>
        <stp>NKY INDEX</stp>
        <stp>PX_LAST</stp>
        <stp>31/12/2014</stp>
        <stp>31/12/2014</stp>
        <stp>[Equities.xlsx]DATA!R42C11</stp>
        <stp>Days=A</stp>
        <stp>Fill=C</stp>
        <tr r="K42" s="1"/>
      </tp>
      <tp>
        <v>2089.17</v>
        <stp/>
        <stp>##V3_BDHV12</stp>
        <stp>SPX INDEX</stp>
        <stp>PX_LAST</stp>
        <stp>20/11/2015</stp>
        <stp>20/11/2015</stp>
        <stp>[Equities.xlsx]DATA with technicals!R15C12</stp>
        <stp>Days=A</stp>
        <stp>Fill=C</stp>
        <tr r="L15" s="5"/>
      </tp>
      <tp>
        <v>579.77239999999995</v>
        <stp/>
        <stp>##V3_BDPV12</stp>
        <stp>S5ENRS Index</stp>
        <stp>EQY_BOLLINGER_UPPER</stp>
        <stp>[Equities.xlsx]DATA with technicals!R18C18</stp>
        <tr r="R18" s="5"/>
      </tp>
      <tp>
        <v>8329.5</v>
        <stp/>
        <stp>##V3_BDHV12</stp>
        <stp>TWSE INDEX</stp>
        <stp>PX_LAST</stp>
        <stp>13/11/2015</stp>
        <stp>13/11/2015</stp>
        <stp>[Equities.xlsx]DATA!R67C9</stp>
        <stp>Days=A</stp>
        <stp>Fill=C</stp>
        <tr r="I67" s="1"/>
      </tp>
      <tp>
        <v>188.96199999999999</v>
        <stp/>
        <stp>##V3_BDHV12</stp>
        <stp>NDWUUTI INDEX</stp>
        <stp>PX_LAST</stp>
        <stp>20/11/2015</stp>
        <stp>20/11/2015</stp>
        <stp>[Equities.xlsx]DATA with technicals!R81C9</stp>
        <stp>Days=A</stp>
        <stp>Fill=C</stp>
        <tr r="I81" s="5"/>
      </tp>
      <tp>
        <v>5932.3109999999997</v>
        <stp/>
        <stp>##V3_BDPV12</stp>
        <stp>JCI Index</stp>
        <stp>MOV_AVG_200D</stp>
        <stp>[Equities.xlsx]DATA FINAL!R62C45</stp>
        <tr r="AS62" s="7"/>
      </tp>
      <tp>
        <v>4798.99</v>
        <stp/>
        <stp>##V3_BDHV12</stp>
        <stp>PSI20 Index</stp>
        <stp>PX_LAST</stp>
        <stp>31/12/2014</stp>
        <stp>31/12/2014</stp>
        <stp>[Equities.xlsx]DATA!R37C11</stp>
        <stp>Days=A</stp>
        <stp>Fill=C</stp>
        <tr r="K37" s="1"/>
      </tp>
      <tp>
        <v>5167.29</v>
        <stp/>
        <stp>##V3_BDHV12</stp>
        <stp>PSI20 Index</stp>
        <stp>PX_LAST</stp>
        <stp>13/11/2015</stp>
        <stp>13/11/2015</stp>
        <stp>[Equities.xlsx]DATA!R37C10</stp>
        <stp>Days=A</stp>
        <stp>Fill=C</stp>
        <tr r="J37" s="1"/>
      </tp>
      <tp>
        <v>48317.45</v>
        <stp/>
        <stp>##V3_BDHV12</stp>
        <stp>TOP40 Index</stp>
        <stp>PX_LAST</stp>
        <stp>31/10/2015</stp>
        <stp>31/10/2015</stp>
        <stp>[Equities.xlsx]DATA!R69C10</stp>
        <stp>Days=A</stp>
        <stp>Fill=C</stp>
        <tr r="J69" s="1"/>
      </tp>
      <tp>
        <v>143.81899999999999</v>
        <stp/>
        <stp>##V3_BDHV12</stp>
        <stp>NDWUFNCL INDEX</stp>
        <stp>PX_LAST</stp>
        <stp>13/11/2015</stp>
        <stp>13/11/2015</stp>
        <stp>[Equities.xlsx]DATA!R75C11</stp>
        <stp>Days=A</stp>
        <stp>Fill=C</stp>
        <tr r="K75" s="1"/>
      </tp>
      <tp>
        <v>5239.4390000000003</v>
        <stp/>
        <stp>##V3_BDHV12</stp>
        <stp>AS51 Index</stp>
        <stp>PX_LAST</stp>
        <stp>31/10/2015</stp>
        <stp>31/10/2015</stp>
        <stp>[Equities.xlsx]DATA!R44C10</stp>
        <stp>Days=A</stp>
        <stp>Fill=C</stp>
        <tr r="J44" s="1"/>
      </tp>
      <tp t="e">
        <v>#N/A</v>
        <stp/>
        <stp>##V3_BDPV12</stp>
        <stp>SX5E INDEX</stp>
        <stp/>
        <stp>[Equities.xlsx]DATA FINAL!R29C31</stp>
        <tr r="AE29" s="7"/>
      </tp>
      <tp t="e">
        <v>#N/A</v>
        <stp/>
        <stp>##V3_BDPV12</stp>
        <stp>SX5E INDEX</stp>
        <stp/>
        <stp>[Equities.xlsx]DATA FINAL!R29C32</stp>
        <tr r="AF29" s="7"/>
      </tp>
      <tp t="e">
        <v>#N/A</v>
        <stp/>
        <stp>##V3_BDPV12</stp>
        <stp>SX5E INDEX</stp>
        <stp/>
        <stp>[Equities.xlsx]DATA FINAL!R29C33</stp>
        <tr r="AG29" s="7"/>
      </tp>
      <tp t="e">
        <v>#N/A</v>
        <stp/>
        <stp>##V3_BDPV12</stp>
        <stp>SX5E INDEX</stp>
        <stp/>
        <stp>[Equities.xlsx]DATA FINAL!R29C34</stp>
        <tr r="AH29" s="7"/>
      </tp>
      <tp t="e">
        <v>#N/A</v>
        <stp/>
        <stp>##V3_BDPV12</stp>
        <stp>SX5E INDEX</stp>
        <stp/>
        <stp>[Equities.xlsx]DATA FINAL!R29C35</stp>
        <tr r="AI29" s="7"/>
      </tp>
      <tp t="e">
        <v>#N/A</v>
        <stp/>
        <stp>##V3_BDPV12</stp>
        <stp>SX5E INDEX</stp>
        <stp/>
        <stp>[Equities.xlsx]DATA FINAL!R29C36</stp>
        <tr r="AJ29" s="7"/>
      </tp>
      <tp t="e">
        <v>#N/A</v>
        <stp/>
        <stp>##V3_BDPV12</stp>
        <stp>SX5E INDEX</stp>
        <stp/>
        <stp>[Equities.xlsx]DATA FINAL!R29C37</stp>
        <tr r="AK29" s="7"/>
      </tp>
      <tp t="e">
        <v>#N/A</v>
        <stp/>
        <stp>##V3_BDPV12</stp>
        <stp>SX5E INDEX</stp>
        <stp/>
        <stp>[Equities.xlsx]DATA FINAL!R29C38</stp>
        <tr r="AL29" s="7"/>
      </tp>
      <tp>
        <v>10708.4</v>
        <stp/>
        <stp>##V3_BDHV12</stp>
        <stp>DAX INDEX</stp>
        <stp>PX_LAST</stp>
        <stp>13/11/2015</stp>
        <stp>13/11/2015</stp>
        <stp>[Equities.xlsx]DATA!R32C9</stp>
        <stp>Days=A</stp>
        <stp>Fill=C</stp>
        <tr r="I32" s="1"/>
      </tp>
      <tp>
        <v>113.7411</v>
        <stp/>
        <stp>##V3_BDPV12</stp>
        <stp>IPSA Index</stp>
        <stp>MACD_SIGNAL</stp>
        <stp>[Equities.xlsx]DATA with technicals!R51C21</stp>
        <tr r="U51" s="5"/>
      </tp>
      <tp t="e">
        <v>#N/A</v>
        <stp/>
        <stp>##V3_BDPV12</stp>
        <stp>Ticker</stp>
        <stp>Country</stp>
        <stp>[Equities.xlsx]DATA with technicals!R11C8</stp>
        <tr r="H11" s="5"/>
      </tp>
      <tp t="s">
        <v>#N/A Field Not Applicable</v>
        <stp/>
        <stp>##V3_BDPV12</stp>
        <stp>GOLDS COMDTY</stp>
        <stp>LONG_COMP_NAME</stp>
        <stp>[Equities.xlsx]DATA with technicals!R87C6</stp>
        <tr r="F87" s="5"/>
      </tp>
      <tp>
        <v>1929.203</v>
        <stp/>
        <stp>##V3_BDPV12</stp>
        <stp>SZCOMP Index</stp>
        <stp>MOV_AVG_20D</stp>
        <stp>[Equities.xlsx]DATA with technicals!R60C33</stp>
        <tr r="AG60" s="5"/>
      </tp>
      <tp>
        <v>1920.874</v>
        <stp/>
        <stp>##V3_BDPV12</stp>
        <stp>SZCOMP Index</stp>
        <stp>MOV_AVG_30D</stp>
        <stp>[Equities.xlsx]DATA with technicals!R60C34</stp>
        <tr r="AH60" s="5"/>
      </tp>
      <tp>
        <v>1928.6880000000001</v>
        <stp/>
        <stp>##V3_BDPV12</stp>
        <stp>SZCOMP Index</stp>
        <stp>MOV_AVG_60D</stp>
        <stp>[Equities.xlsx]DATA with technicals!R60C35</stp>
        <tr r="AI60" s="5"/>
      </tp>
      <tp>
        <v>8749.84</v>
        <stp/>
        <stp>##V3_BDHV12</stp>
        <stp>SMI INDEX</stp>
        <stp>PX_LAST</stp>
        <stp>13/11/2015</stp>
        <stp>13/11/2015</stp>
        <stp>[Equities.xlsx]DATA!R33C10</stp>
        <stp>Days=A</stp>
        <stp>Fill=C</stp>
        <tr r="J33" s="1"/>
      </tp>
      <tp t="e">
        <v>#N/A</v>
        <stp/>
        <stp>##V3_BDPV12</stp>
        <stp>SXXP INDEX</stp>
        <stp/>
        <stp>[Equities.xlsx]DATA FINAL!R30C34</stp>
        <tr r="AH30" s="7"/>
      </tp>
      <tp t="e">
        <v>#N/A</v>
        <stp/>
        <stp>##V3_BDPV12</stp>
        <stp>SXXP INDEX</stp>
        <stp/>
        <stp>[Equities.xlsx]DATA FINAL!R30C35</stp>
        <tr r="AI30" s="7"/>
      </tp>
      <tp t="e">
        <v>#N/A</v>
        <stp/>
        <stp>##V3_BDPV12</stp>
        <stp>SXXP INDEX</stp>
        <stp/>
        <stp>[Equities.xlsx]DATA FINAL!R30C36</stp>
        <tr r="AJ30" s="7"/>
      </tp>
      <tp t="e">
        <v>#N/A</v>
        <stp/>
        <stp>##V3_BDPV12</stp>
        <stp>SXXP INDEX</stp>
        <stp/>
        <stp>[Equities.xlsx]DATA FINAL!R30C37</stp>
        <tr r="AK30" s="7"/>
      </tp>
      <tp t="e">
        <v>#N/A</v>
        <stp/>
        <stp>##V3_BDPV12</stp>
        <stp>SXXP INDEX</stp>
        <stp/>
        <stp>[Equities.xlsx]DATA FINAL!R30C31</stp>
        <tr r="AE30" s="7"/>
      </tp>
      <tp t="e">
        <v>#N/A</v>
        <stp/>
        <stp>##V3_BDPV12</stp>
        <stp>SXXP INDEX</stp>
        <stp/>
        <stp>[Equities.xlsx]DATA FINAL!R30C32</stp>
        <tr r="AF30" s="7"/>
      </tp>
      <tp t="e">
        <v>#N/A</v>
        <stp/>
        <stp>##V3_BDPV12</stp>
        <stp>SXXP INDEX</stp>
        <stp/>
        <stp>[Equities.xlsx]DATA FINAL!R30C33</stp>
        <tr r="AG30" s="7"/>
      </tp>
      <tp t="e">
        <v>#N/A</v>
        <stp/>
        <stp>##V3_BDPV12</stp>
        <stp>SXXP INDEX</stp>
        <stp/>
        <stp>[Equities.xlsx]DATA FINAL!R30C38</stp>
        <tr r="AL30" s="7"/>
      </tp>
      <tp>
        <v>1913.415</v>
        <stp/>
        <stp>##V3_BDPV12</stp>
        <stp>SZCOMP Index</stp>
        <stp>MOV_AVG_50D</stp>
        <stp>[Equities.xlsx]DATA with technicals!R60C36</stp>
        <tr r="AJ60" s="5"/>
      </tp>
      <tp>
        <v>8983.3700000000008</v>
        <stp/>
        <stp>##V3_BDHV12</stp>
        <stp>SMI INDEX</stp>
        <stp>PX_LAST</stp>
        <stp>31/12/2014</stp>
        <stp>31/12/2014</stp>
        <stp>[Equities.xlsx]DATA!R33C11</stp>
        <stp>Days=A</stp>
        <stp>Fill=C</stp>
        <tr r="K33" s="1"/>
      </tp>
      <tp>
        <v>658.84</v>
        <stp/>
        <stp>##V3_BDHV12</stp>
        <stp>ASE INDEX</stp>
        <stp>PX_LAST</stp>
        <stp>20/11/2015</stp>
        <stp>20/11/2015</stp>
        <stp>[Equities.xlsx]DATA with technicals!R39C12</stp>
        <stp>Days=A</stp>
        <stp>Fill=C</stp>
        <tr r="L39" s="5"/>
      </tp>
      <tp>
        <v>4.7761300000000002</v>
        <stp/>
        <stp>##V3_BDPV12</stp>
        <stp>S5CONS Index</stp>
        <stp>MACD_SIGNAL</stp>
        <stp>[Equities.xlsx]DATA with technicals!R17C21</stp>
        <tr r="U17" s="5"/>
      </tp>
      <tp>
        <v>8.8478220000000007</v>
        <stp/>
        <stp>##V3_BDPV12</stp>
        <stp>S5FINL Index</stp>
        <stp>MACD_SIGNAL</stp>
        <stp>[Equities.xlsx]DATA with technicals!R19C21</stp>
        <tr r="U19" s="5"/>
      </tp>
      <tp>
        <v>19596.91</v>
        <stp/>
        <stp>##V3_BDHV12</stp>
        <stp>NKY INDEX</stp>
        <stp>PX_LAST</stp>
        <stp>13/11/2015</stp>
        <stp>13/11/2015</stp>
        <stp>[Equities.xlsx]DATA!R42C11</stp>
        <stp>Days=A</stp>
        <stp>Fill=C</stp>
        <tr r="K42" s="1"/>
      </tp>
      <tp>
        <v>19.317460000000001</v>
        <stp/>
        <stp>##V3_BDPV12</stp>
        <stp>S5COND Index</stp>
        <stp>MACD_SIGNAL</stp>
        <stp>[Equities.xlsx]DATA with technicals!R16C21</stp>
        <tr r="U16" s="5"/>
      </tp>
      <tp>
        <v>2023.04</v>
        <stp/>
        <stp>##V3_BDHV12</stp>
        <stp>SPX INDEX</stp>
        <stp>PX_LAST</stp>
        <stp>13/11/2015</stp>
        <stp>13/11/2015</stp>
        <stp>[Equities.xlsx]DATA with technicals!R15C10</stp>
        <stp>Days=A</stp>
        <stp>Fill=C</stp>
        <tr r="J15" s="5"/>
      </tp>
      <tp>
        <v>157.98929999999999</v>
        <stp/>
        <stp>##V3_BDPV12</stp>
        <stp>S5TELS Index</stp>
        <stp>EQY_BOLLINGER_LOWER</stp>
        <stp>[Equities.xlsx]DATA with technicals!R24C19</stp>
        <tr r="S24" s="5"/>
      </tp>
      <tp t="s">
        <v>#N/A Field Not Applicable</v>
        <stp/>
        <stp>##V3_BDPV12</stp>
        <stp>SILV COMDTY</stp>
        <stp>LONG_COMP_NAME</stp>
        <stp>[Equities.xlsx]DATA FINAL!R91C6</stp>
        <tr r="F91" s="7"/>
      </tp>
      <tp>
        <v>114.15300000000001</v>
        <stp/>
        <stp>##V3_BDHV12</stp>
        <stp>NDWUTEL INDEX</stp>
        <stp>PX_LAST</stp>
        <stp>20/11/2015</stp>
        <stp>20/11/2015</stp>
        <stp>[Equities.xlsx]DATA with technicals!R80C9</stp>
        <stp>Days=A</stp>
        <stp>Fill=C</stp>
        <tr r="I80" s="5"/>
      </tp>
      <tp t="e">
        <v>#N/A</v>
        <stp/>
        <stp>##V3_BDPV12</stp>
        <stp>NDDLWI Index</stp>
        <stp/>
        <stp>[Equities.xlsx]DATA with technicals!R6C30</stp>
        <tr r="AD6" s="5"/>
      </tp>
      <tp t="e">
        <v>#N/A</v>
        <stp/>
        <stp>##V3_BDPV12</stp>
        <stp>NDDLWI Index</stp>
        <stp/>
        <stp>[Equities.xlsx]DATA with technicals!R6C28</stp>
        <tr r="AB6" s="5"/>
      </tp>
      <tp t="e">
        <v>#N/A</v>
        <stp/>
        <stp>##V3_BDPV12</stp>
        <stp>NDDLWI Index</stp>
        <stp/>
        <stp>[Equities.xlsx]DATA with technicals!R6C29</stp>
        <tr r="AC6" s="5"/>
      </tp>
      <tp t="e">
        <v>#N/A</v>
        <stp/>
        <stp>##V3_BDPV12</stp>
        <stp>NDDLWI Index</stp>
        <stp/>
        <stp>[Equities.xlsx]DATA with technicals!R6C26</stp>
        <tr r="Z6" s="5"/>
      </tp>
      <tp t="e">
        <v>#N/A</v>
        <stp/>
        <stp>##V3_BDPV12</stp>
        <stp>NDDLWI Index</stp>
        <stp/>
        <stp>[Equities.xlsx]DATA with technicals!R6C27</stp>
        <tr r="AA6" s="5"/>
      </tp>
      <tp t="e">
        <v>#N/A</v>
        <stp/>
        <stp>##V3_BDPV12</stp>
        <stp>NDDLWI Index</stp>
        <stp/>
        <stp>[Equities.xlsx]DATA with technicals!R6C24</stp>
        <tr r="X6" s="5"/>
      </tp>
      <tp t="e">
        <v>#N/A</v>
        <stp/>
        <stp>##V3_BDPV12</stp>
        <stp>NDDLWI Index</stp>
        <stp/>
        <stp>[Equities.xlsx]DATA with technicals!R6C25</stp>
        <tr r="Y6" s="5"/>
      </tp>
      <tp t="e">
        <v>#N/A</v>
        <stp/>
        <stp>##V3_BDPV12</stp>
        <stp>NDDLWI Index</stp>
        <stp/>
        <stp>[Equities.xlsx]DATA with technicals!R6C23</stp>
        <tr r="W6" s="5"/>
      </tp>
      <tp>
        <v>70515.48</v>
        <stp/>
        <stp>##V3_BDPV12</stp>
        <stp>IBOV INDEX</stp>
        <stp>MOV_AVG_200D</stp>
        <stp>[Equities.xlsx]DATA with technicals!R49C37</stp>
        <tr r="AK49" s="5"/>
      </tp>
      <tp>
        <v>5468.69</v>
        <stp/>
        <stp>##V3_BDHV12</stp>
        <stp>PSI20 Index</stp>
        <stp>PX_LAST</stp>
        <stp>31/10/2015</stp>
        <stp>31/10/2015</stp>
        <stp>[Equities.xlsx]DATA!R37C10</stp>
        <stp>Days=A</stp>
        <stp>Fill=C</stp>
        <tr r="J37" s="1"/>
      </tp>
      <tp t="s">
        <v>S&amp;P/BMV IPC</v>
        <stp/>
        <stp>##V3_BDPV12</stp>
        <stp>MEXBOL INDEX</stp>
        <stp>LONG_COMP_NAME</stp>
        <stp>[Equities.xlsx]DATA FINAL!R50C6</stp>
        <tr r="F50" s="7"/>
      </tp>
      <tp>
        <v>45979.37</v>
        <stp/>
        <stp>##V3_BDHV12</stp>
        <stp>TOP40 Index</stp>
        <stp>PX_LAST</stp>
        <stp>13/11/2015</stp>
        <stp>13/11/2015</stp>
        <stp>[Equities.xlsx]DATA!R69C10</stp>
        <stp>Days=A</stp>
        <stp>Fill=C</stp>
        <tr r="J69" s="1"/>
      </tp>
      <tp>
        <v>43969.96</v>
        <stp/>
        <stp>##V3_BDHV12</stp>
        <stp>TOP40 Index</stp>
        <stp>PX_LAST</stp>
        <stp>31/12/2014</stp>
        <stp>31/12/2014</stp>
        <stp>[Equities.xlsx]DATA!R69C11</stp>
        <stp>Days=A</stp>
        <stp>Fill=C</stp>
        <tr r="K69" s="1"/>
      </tp>
      <tp>
        <v>2405.8020000000001</v>
        <stp/>
        <stp>##V3_BDPV12</stp>
        <stp>KOSPI INDEX</stp>
        <stp>MOV_AVG_200D</stp>
        <stp>[Equities.xlsx]DATA with technicals!R63C37</stp>
        <tr r="AK63" s="5"/>
      </tp>
      <tp>
        <v>5051.2550000000001</v>
        <stp/>
        <stp>##V3_BDHV12</stp>
        <stp>AS51 Index</stp>
        <stp>PX_LAST</stp>
        <stp>13/11/2015</stp>
        <stp>13/11/2015</stp>
        <stp>[Equities.xlsx]DATA!R44C10</stp>
        <stp>Days=A</stp>
        <stp>Fill=C</stp>
        <tr r="J44" s="1"/>
      </tp>
      <tp>
        <v>5411.018</v>
        <stp/>
        <stp>##V3_BDHV12</stp>
        <stp>AS51 Index</stp>
        <stp>PX_LAST</stp>
        <stp>31/12/2014</stp>
        <stp>31/12/2014</stp>
        <stp>[Equities.xlsx]DATA!R44C11</stp>
        <stp>Days=A</stp>
        <stp>Fill=C</stp>
        <tr r="K44" s="1"/>
      </tp>
      <tp>
        <v>0.68609350000000002</v>
        <stp/>
        <stp>##V3_BDPV12</stp>
        <stp>SZCOMP Index</stp>
        <stp>MACD_SIGNAL</stp>
        <stp>[Equities.xlsx]DATA with technicals!R60C21</stp>
        <tr r="U60" s="5"/>
      </tp>
      <tp>
        <v>580.76949999999999</v>
        <stp/>
        <stp>##V3_BDPV12</stp>
        <stp>S5CONS Index</stp>
        <stp>MOV_AVG_60D</stp>
        <stp>[Equities.xlsx]DATA with technicals!R17C35</stp>
        <tr r="AI17" s="5"/>
      </tp>
      <tp>
        <v>1618.355</v>
        <stp/>
        <stp>##V3_BDPV12</stp>
        <stp>RTY Index</stp>
        <stp>EQY_BOLLINGER_UPPER</stp>
        <stp>[Equities.xlsx]DATA FINAL!R13C26</stp>
        <tr r="Z13" s="7"/>
      </tp>
      <tp>
        <v>6273.9690000000001</v>
        <stp/>
        <stp>##V3_BDPV12</stp>
        <stp>JCI Index</stp>
        <stp>EQY_BOLLINGER_LOWER</stp>
        <stp>[Equities.xlsx]DATA FINAL!R62C27</stp>
        <tr r="AA62" s="7"/>
      </tp>
      <tp>
        <v>585.57439999999997</v>
        <stp/>
        <stp>##V3_BDPV12</stp>
        <stp>S5CONS Index</stp>
        <stp>MOV_AVG_50D</stp>
        <stp>[Equities.xlsx]DATA with technicals!R17C36</stp>
        <tr r="AJ17" s="5"/>
      </tp>
      <tp>
        <v>593.90020000000004</v>
        <stp/>
        <stp>##V3_BDPV12</stp>
        <stp>S5CONS Index</stp>
        <stp>MOV_AVG_20D</stp>
        <stp>[Equities.xlsx]DATA with technicals!R17C33</stp>
        <tr r="AG17" s="5"/>
      </tp>
      <tp>
        <v>1913.4649999999999</v>
        <stp/>
        <stp>##V3_BDPV12</stp>
        <stp>TPX Index</stp>
        <stp>EQY_BOLLINGER_UPPER</stp>
        <stp>[Equities.xlsx]DATA FINAL!R43C26</stp>
        <tr r="Z43" s="7"/>
      </tp>
      <tp>
        <v>591.59469999999999</v>
        <stp/>
        <stp>##V3_BDPV12</stp>
        <stp>S5CONS Index</stp>
        <stp>MOV_AVG_30D</stp>
        <stp>[Equities.xlsx]DATA with technicals!R17C34</stp>
        <tr r="AH17" s="5"/>
      </tp>
      <tp>
        <v>66.124160000000003</v>
        <stp/>
        <stp>##V3_BDPV12</stp>
        <stp>NDUEEGF INDEX</stp>
        <stp>RSI_14D</stp>
        <stp>[Equities.xlsx]DATA FINAL!R7C17</stp>
        <tr r="Q7" s="7"/>
      </tp>
      <tp>
        <v>-1.4296230000000001</v>
        <stp/>
        <stp>##V3_BDPV12</stp>
        <stp>AEX INDEX</stp>
        <stp>MACD2</stp>
        <stp>[Equities.xlsx]DATA FINAL!R38C30</stp>
        <tr r="AD38" s="7"/>
      </tp>
      <tp>
        <v>480.23149999999998</v>
        <stp/>
        <stp>##V3_BDPV12</stp>
        <stp>S5FINL Index</stp>
        <stp>MOV_AVG_30D</stp>
        <stp>[Equities.xlsx]DATA with technicals!R19C34</stp>
        <tr r="AH19" s="5"/>
      </tp>
      <tp>
        <v>6720.7650000000003</v>
        <stp/>
        <stp>##V3_BDPV12</stp>
        <stp>JCI Index</stp>
        <stp>EQY_BOLLINGER_UPPER</stp>
        <stp>[Equities.xlsx]DATA FINAL!R62C26</stp>
        <tr r="Z62" s="7"/>
      </tp>
      <tp>
        <v>2.603577</v>
        <stp/>
        <stp>##V3_BDPV12</stp>
        <stp>AEX INDEX</stp>
        <stp>MACD1</stp>
        <stp>[Equities.xlsx]DATA FINAL!R38C28</stp>
        <tr r="AB38" s="7"/>
      </tp>
      <tp>
        <v>487.65780000000001</v>
        <stp/>
        <stp>##V3_BDPV12</stp>
        <stp>S5FINL Index</stp>
        <stp>MOV_AVG_20D</stp>
        <stp>[Equities.xlsx]DATA with technicals!R19C33</stp>
        <tr r="AG19" s="5"/>
      </tp>
      <tp>
        <v>1548.7619999999999</v>
        <stp/>
        <stp>##V3_BDPV12</stp>
        <stp>RTY Index</stp>
        <stp>EQY_BOLLINGER_LOWER</stp>
        <stp>[Equities.xlsx]DATA FINAL!R13C27</stp>
        <tr r="AA13" s="7"/>
      </tp>
      <tp>
        <v>469.58429999999998</v>
        <stp/>
        <stp>##V3_BDPV12</stp>
        <stp>S5FINL Index</stp>
        <stp>MOV_AVG_50D</stp>
        <stp>[Equities.xlsx]DATA with technicals!R19C36</stp>
        <tr r="AJ19" s="5"/>
      </tp>
      <tp>
        <v>1850.471</v>
        <stp/>
        <stp>##V3_BDPV12</stp>
        <stp>TPX Index</stp>
        <stp>EQY_BOLLINGER_LOWER</stp>
        <stp>[Equities.xlsx]DATA FINAL!R43C27</stp>
        <tr r="AA43" s="7"/>
      </tp>
      <tp t="e">
        <v>#N/A</v>
        <stp/>
        <stp>##V3_BDPV12</stp>
        <stp>NDWUCSTA INDEX</stp>
        <stp/>
        <stp>[Equities.xlsx]DATA!R73C24</stp>
        <tr r="X73" s="1"/>
      </tp>
      <tp t="e">
        <v>#N/A</v>
        <stp/>
        <stp>##V3_BDPV12</stp>
        <stp>NDWUCSTA INDEX</stp>
        <stp/>
        <stp>[Equities.xlsx]DATA!R73C22</stp>
        <tr r="V73" s="1"/>
      </tp>
      <tp t="e">
        <v>#N/A</v>
        <stp/>
        <stp>##V3_BDPV12</stp>
        <stp>NDWUCSTA INDEX</stp>
        <stp/>
        <stp>[Equities.xlsx]DATA!R73C23</stp>
        <tr r="W73" s="1"/>
      </tp>
      <tp t="e">
        <v>#N/A</v>
        <stp/>
        <stp>##V3_BDPV12</stp>
        <stp>NDWUCSTA INDEX</stp>
        <stp/>
        <stp>[Equities.xlsx]DATA!R73C20</stp>
        <tr r="T73" s="1"/>
      </tp>
      <tp t="e">
        <v>#N/A</v>
        <stp/>
        <stp>##V3_BDPV12</stp>
        <stp>NDWUCSTA INDEX</stp>
        <stp/>
        <stp>[Equities.xlsx]DATA!R73C21</stp>
        <tr r="U73" s="1"/>
      </tp>
      <tp t="e">
        <v>#N/A</v>
        <stp/>
        <stp>##V3_BDPV12</stp>
        <stp>NDWUCSTA INDEX</stp>
        <stp/>
        <stp>[Equities.xlsx]DATA!R73C18</stp>
        <tr r="R73" s="1"/>
      </tp>
      <tp t="e">
        <v>#N/A</v>
        <stp/>
        <stp>##V3_BDPV12</stp>
        <stp>NDWUCSTA INDEX</stp>
        <stp/>
        <stp>[Equities.xlsx]DATA!R73C19</stp>
        <tr r="S73" s="1"/>
      </tp>
      <tp t="e">
        <v>#N/A</v>
        <stp/>
        <stp>##V3_BDPV12</stp>
        <stp>NDWUCSTA INDEX</stp>
        <stp/>
        <stp>[Equities.xlsx]DATA!R73C16</stp>
        <tr r="P73" s="1"/>
      </tp>
      <tp t="e">
        <v>#N/A</v>
        <stp/>
        <stp>##V3_BDPV12</stp>
        <stp>NDWUCSTA INDEX</stp>
        <stp/>
        <stp>[Equities.xlsx]DATA!R73C17</stp>
        <tr r="Q73" s="1"/>
      </tp>
      <tp t="e">
        <v>#N/A</v>
        <stp/>
        <stp>##V3_BDPV12</stp>
        <stp>NDWUCSTA INDEX</stp>
        <stp/>
        <stp>[Equities.xlsx]DATA!R73C14</stp>
        <tr r="N73" s="1"/>
      </tp>
      <tp t="e">
        <v>#N/A</v>
        <stp/>
        <stp>##V3_BDPV12</stp>
        <stp>NDWUCSTA INDEX</stp>
        <stp/>
        <stp>[Equities.xlsx]DATA!R73C15</stp>
        <tr r="O73" s="1"/>
      </tp>
      <tp t="e">
        <v>#N/A</v>
        <stp/>
        <stp>##V3_BDPV12</stp>
        <stp>NDWUCSTA INDEX</stp>
        <stp/>
        <stp>[Equities.xlsx]DATA!R73C12</stp>
        <tr r="L73" s="1"/>
      </tp>
      <tp t="e">
        <v>#N/A</v>
        <stp/>
        <stp>##V3_BDPV12</stp>
        <stp>NDWUCSTA INDEX</stp>
        <stp/>
        <stp>[Equities.xlsx]DATA!R73C13</stp>
        <tr r="M73" s="1"/>
      </tp>
      <tp>
        <v>463.79450000000003</v>
        <stp/>
        <stp>##V3_BDPV12</stp>
        <stp>S5FINL Index</stp>
        <stp>MOV_AVG_60D</stp>
        <stp>[Equities.xlsx]DATA with technicals!R19C35</stp>
        <tr r="AI19" s="5"/>
      </tp>
      <tp>
        <v>822.76639999999998</v>
        <stp/>
        <stp>##V3_BDPV12</stp>
        <stp>S5COND Index</stp>
        <stp>MOV_AVG_30D</stp>
        <stp>[Equities.xlsx]DATA with technicals!R16C34</stp>
        <tr r="AH16" s="5"/>
      </tp>
      <tp>
        <v>839.03359999999998</v>
        <stp/>
        <stp>##V3_BDPV12</stp>
        <stp>S5COND Index</stp>
        <stp>MOV_AVG_20D</stp>
        <stp>[Equities.xlsx]DATA with technicals!R16C33</stp>
        <tr r="AG16" s="5"/>
      </tp>
      <tp>
        <v>800.3682</v>
        <stp/>
        <stp>##V3_BDPV12</stp>
        <stp>S5COND Index</stp>
        <stp>MOV_AVG_50D</stp>
        <stp>[Equities.xlsx]DATA with technicals!R16C36</stp>
        <tr r="AJ16" s="5"/>
      </tp>
      <tp>
        <v>-2.5897250000000001</v>
        <stp/>
        <stp>##V3_BDPV12</stp>
        <stp>SET INDEX</stp>
        <stp>MACD2</stp>
        <stp>[Equities.xlsx]DATA FINAL!R66C30</stp>
        <tr r="AD66" s="7"/>
      </tp>
      <tp>
        <v>20.205570000000002</v>
        <stp/>
        <stp>##V3_BDPV12</stp>
        <stp>SET INDEX</stp>
        <stp>MACD1</stp>
        <stp>[Equities.xlsx]DATA FINAL!R66C28</stp>
        <tr r="AB66" s="7"/>
      </tp>
      <tp>
        <v>789.62990000000002</v>
        <stp/>
        <stp>##V3_BDPV12</stp>
        <stp>S5COND Index</stp>
        <stp>MOV_AVG_60D</stp>
        <stp>[Equities.xlsx]DATA with technicals!R16C35</stp>
        <tr r="AI16" s="5"/>
      </tp>
      <tp>
        <v>8938.65</v>
        <stp/>
        <stp>##V3_BDHV12</stp>
        <stp>SMI INDEX</stp>
        <stp>PX_LAST</stp>
        <stp>31/10/2015</stp>
        <stp>31/10/2015</stp>
        <stp>[Equities.xlsx]DATA!R33C10</stp>
        <stp>Days=A</stp>
        <stp>Fill=C</stp>
        <tr r="J33" s="1"/>
      </tp>
      <tp>
        <v>658.84</v>
        <stp/>
        <stp>##V3_BDHV12</stp>
        <stp>ASE INDEX</stp>
        <stp>PX_LAST</stp>
        <stp>20/11/2015</stp>
        <stp>20/11/2015</stp>
        <stp>[Equities.xlsx]DATA with technicals!R39C11</stp>
        <stp>Days=A</stp>
        <stp>Fill=C</stp>
        <tr r="K39" s="5"/>
      </tp>
      <tp>
        <v>701.22</v>
        <stp/>
        <stp>##V3_BDHV12</stp>
        <stp>ASE INDEX</stp>
        <stp>PX_LAST</stp>
        <stp>31/10/2015</stp>
        <stp>31/10/2015</stp>
        <stp>[Equities.xlsx]DATA with technicals!R39C11</stp>
        <stp>Days=A</stp>
        <stp>Fill=C</stp>
        <tr r="K39" s="5"/>
      </tp>
      <tp>
        <v>5442.6589999999997</v>
        <stp/>
        <stp>##V3_BDPV12</stp>
        <stp>IPSA Index</stp>
        <stp>MOV_AVG_60D</stp>
        <stp>[Equities.xlsx]DATA with technicals!R51C35</stp>
        <tr r="AI51" s="5"/>
      </tp>
      <tp>
        <v>5451.8239999999996</v>
        <stp/>
        <stp>##V3_BDPV12</stp>
        <stp>IPSA Index</stp>
        <stp>MOV_AVG_50D</stp>
        <stp>[Equities.xlsx]DATA with technicals!R51C36</stp>
        <tr r="AJ51" s="5"/>
      </tp>
      <tp>
        <v>5703.9970000000003</v>
        <stp/>
        <stp>##V3_BDPV12</stp>
        <stp>IPSA Index</stp>
        <stp>MOV_AVG_30D</stp>
        <stp>[Equities.xlsx]DATA with technicals!R51C34</stp>
        <tr r="AH51" s="5"/>
      </tp>
      <tp>
        <v>5782.6390000000001</v>
        <stp/>
        <stp>##V3_BDPV12</stp>
        <stp>IPSA Index</stp>
        <stp>MOV_AVG_20D</stp>
        <stp>[Equities.xlsx]DATA with technicals!R51C33</stp>
        <tr r="AG51" s="5"/>
      </tp>
      <tp>
        <v>237.89359999999999</v>
        <stp/>
        <stp>##V3_BDPV12</stp>
        <stp>NDWUIT INDEX</stp>
        <stp>MOV_AVG_200D</stp>
        <stp>[Equities.xlsx]DATA with technicals!R78C37</stp>
        <tr r="AK78" s="5"/>
      </tp>
      <tp>
        <v>2089.17</v>
        <stp/>
        <stp>##V3_BDHV12</stp>
        <stp>SPX INDEX</stp>
        <stp>PX_LAST</stp>
        <stp>20/11/2015</stp>
        <stp>20/11/2015</stp>
        <stp>[Equities.xlsx]DATA with technicals!R15C10</stp>
        <stp>Days=A</stp>
        <stp>Fill=C</stp>
        <tr r="J15" s="5"/>
      </tp>
      <tp t="s">
        <v>Russell 2000 Index</v>
        <stp/>
        <stp>##V3_BDPV12</stp>
        <stp>RTY Index</stp>
        <stp>LONG_COMP_NAME</stp>
        <stp>[Equities.xlsx]DATA with technicals!R13C6</stp>
        <tr r="F13" s="5"/>
      </tp>
      <tp>
        <v>2058.9</v>
        <stp/>
        <stp>##V3_BDHV12</stp>
        <stp>SPX INDEX</stp>
        <stp>PX_LAST</stp>
        <stp>31/12/2014</stp>
        <stp>31/12/2014</stp>
        <stp>[Equities.xlsx]DATA with technicals!R15C12</stp>
        <stp>Days=A</stp>
        <stp>Fill=C</stp>
        <tr r="L15" s="5"/>
      </tp>
      <tp t="s">
        <v>Tokyo Stock Exchange Tokyo Price Index TOPIX</v>
        <stp/>
        <stp>##V3_BDPV12</stp>
        <stp>TPX Index</stp>
        <stp>LONG_COMP_NAME</stp>
        <stp>[Equities.xlsx]DATA with technicals!R43C6</stp>
        <tr r="F43" s="5"/>
      </tp>
      <tp>
        <v>1868.58</v>
        <stp/>
        <stp>##V3_BDHV12</stp>
        <stp>FBMKLCI INDEX</stp>
        <stp>PX_LAST</stp>
        <stp>01/02/2018</stp>
        <stp>01/02/2018</stp>
        <stp>[Equities.xlsx]DATA FINAL!R61C9</stp>
        <stp>Days=A</stp>
        <stp>Fill=C</stp>
        <tr r="I61" s="7"/>
      </tp>
      <tp t="s">
        <v>#N/A Field Not Applicable</v>
        <stp/>
        <stp>##V3_BDPV12</stp>
        <stp>PLAT COMDTY</stp>
        <stp>LONG_COMP_NAME</stp>
        <stp>[Equities.xlsx]DATA FINAL!R90C6</stp>
        <tr r="F90" s="7"/>
      </tp>
      <tp>
        <v>25868.49</v>
        <stp/>
        <stp>##V3_BDHV12</stp>
        <stp>SENSEX INDEX</stp>
        <stp>PX_LAST</stp>
        <stp>20/11/2015</stp>
        <stp>20/11/2015</stp>
        <stp>[Equities.xlsx]DATA with technicals!R65C9</stp>
        <stp>Days=A</stp>
        <stp>Fill=C</stp>
        <tr r="I65" s="5"/>
      </tp>
      <tp>
        <v>1349.7</v>
        <stp/>
        <stp>##V3_BDHV12</stp>
        <stp>GOLDS COMDTY</stp>
        <stp>PX_LAST</stp>
        <stp>26/01/2018</stp>
        <stp>26/01/2018</stp>
        <stp>[Equities.xlsx]DATA FINAL!R88C11</stp>
        <stp>Days=A</stp>
        <stp>Fill=C</stp>
        <tr r="K88" s="7"/>
      </tp>
      <tp t="s">
        <v>Philippines Stock Exchange PSEi Index</v>
        <stp/>
        <stp>##V3_BDPV12</stp>
        <stp>PCOMP Index</stp>
        <stp>LONG_COMP_NAME</stp>
        <stp>[Equities.xlsx]DATA with technicals!R64C6</stp>
        <tr r="F64" s="5"/>
      </tp>
      <tp>
        <v>45979.37</v>
        <stp/>
        <stp>##V3_BDHV12</stp>
        <stp>TOP40 Index</stp>
        <stp>PX_LAST</stp>
        <stp>13/11/2015</stp>
        <stp>13/11/2015</stp>
        <stp>[Equities.xlsx]DATA!R69C11</stp>
        <stp>Days=A</stp>
        <stp>Fill=C</stp>
        <tr r="K69" s="1"/>
      </tp>
      <tp t="e">
        <v>#N/A</v>
        <stp/>
        <stp>##V3_BDPV12</stp>
        <stp>HSI INDEX</stp>
        <stp/>
        <stp>[Equities.xlsx]DATA FINAL!R57C31</stp>
        <tr r="AE57" s="7"/>
      </tp>
      <tp t="e">
        <v>#N/A</v>
        <stp/>
        <stp>##V3_BDPV12</stp>
        <stp>HSI INDEX</stp>
        <stp/>
        <stp>[Equities.xlsx]DATA FINAL!R57C33</stp>
        <tr r="AG57" s="7"/>
      </tp>
      <tp t="e">
        <v>#N/A</v>
        <stp/>
        <stp>##V3_BDPV12</stp>
        <stp>HSI INDEX</stp>
        <stp/>
        <stp>[Equities.xlsx]DATA FINAL!R57C32</stp>
        <tr r="AF57" s="7"/>
      </tp>
      <tp t="e">
        <v>#N/A</v>
        <stp/>
        <stp>##V3_BDPV12</stp>
        <stp>HSI INDEX</stp>
        <stp/>
        <stp>[Equities.xlsx]DATA FINAL!R57C35</stp>
        <tr r="AI57" s="7"/>
      </tp>
      <tp t="e">
        <v>#N/A</v>
        <stp/>
        <stp>##V3_BDPV12</stp>
        <stp>HSI INDEX</stp>
        <stp/>
        <stp>[Equities.xlsx]DATA FINAL!R57C34</stp>
        <tr r="AH57" s="7"/>
      </tp>
      <tp t="e">
        <v>#N/A</v>
        <stp/>
        <stp>##V3_BDPV12</stp>
        <stp>HSI INDEX</stp>
        <stp/>
        <stp>[Equities.xlsx]DATA FINAL!R57C37</stp>
        <tr r="AK57" s="7"/>
      </tp>
      <tp t="e">
        <v>#N/A</v>
        <stp/>
        <stp>##V3_BDPV12</stp>
        <stp>HSI INDEX</stp>
        <stp/>
        <stp>[Equities.xlsx]DATA FINAL!R57C36</stp>
        <tr r="AJ57" s="7"/>
      </tp>
      <tp t="e">
        <v>#N/A</v>
        <stp/>
        <stp>##V3_BDPV12</stp>
        <stp>HSI INDEX</stp>
        <stp/>
        <stp>[Equities.xlsx]DATA FINAL!R57C38</stp>
        <tr r="AL57" s="7"/>
      </tp>
      <tp>
        <v>146.601</v>
        <stp/>
        <stp>##V3_BDHV12</stp>
        <stp>NDWUFNCL INDEX</stp>
        <stp>PX_LAST</stp>
        <stp>31/10/2015</stp>
        <stp>31/10/2015</stp>
        <stp>[Equities.xlsx]DATA!R75C10</stp>
        <stp>Days=A</stp>
        <stp>Fill=C</stp>
        <tr r="J75" s="1"/>
      </tp>
      <tp>
        <v>5051.2550000000001</v>
        <stp/>
        <stp>##V3_BDHV12</stp>
        <stp>AS51 Index</stp>
        <stp>PX_LAST</stp>
        <stp>13/11/2015</stp>
        <stp>13/11/2015</stp>
        <stp>[Equities.xlsx]DATA!R44C11</stp>
        <stp>Days=A</stp>
        <stp>Fill=C</stp>
        <tr r="K44" s="1"/>
      </tp>
      <tp>
        <v>1606.374</v>
        <stp/>
        <stp>##V3_BDPV12</stp>
        <stp>COLCAP Index</stp>
        <stp>EQY_BOLLINGER_UPPER</stp>
        <stp>[Equities.xlsx]DATA with technicals!R53C18</stp>
        <tr r="R53" s="5"/>
      </tp>
      <tp>
        <v>244.65770000000001</v>
        <stp/>
        <stp>##V3_BDPV12</stp>
        <stp>NDLEACWF Index</stp>
        <stp>EQY_BOLLINGER_UPPER</stp>
        <stp>[Equities.xlsx]DATA FINAL!R9C26</stp>
        <tr r="Z9" s="7"/>
      </tp>
      <tp>
        <v>52466.11</v>
        <stp/>
        <stp>##V3_BDHV12</stp>
        <stp>TOP40 Index</stp>
        <stp>PX_LAST</stp>
        <stp>02/02/2018</stp>
        <stp>02/02/2018</stp>
        <stp>[Equities.xlsx]DATA FINAL!R69C16</stp>
        <stp>Days=A</stp>
        <stp>Fill=C</stp>
        <tr r="P69" s="7"/>
      </tp>
      <tp>
        <v>5638.3739999999998</v>
        <stp/>
        <stp>##V3_BDPV12</stp>
        <stp>IPSA Index</stp>
        <stp>EQY_BOLLINGER_LOWER</stp>
        <stp>[Equities.xlsx]DATA with technicals!R51C19</stp>
        <tr r="S51" s="5"/>
      </tp>
      <tp>
        <v>147.59100000000001</v>
        <stp/>
        <stp>##V3_BDHV12</stp>
        <stp>NDWUFNCL INDEX</stp>
        <stp>PX_LAST</stp>
        <stp>20/11/2015</stp>
        <stp>20/11/2015</stp>
        <stp>[Equities.xlsx]DATA with technicals!R75C9</stp>
        <stp>Days=A</stp>
        <stp>Fill=C</stp>
        <tr r="I75" s="5"/>
      </tp>
      <tp t="s">
        <v>Jakarta Stock Exchange Composite Index</v>
        <stp/>
        <stp>##V3_BDPV12</stp>
        <stp>JCI Index</stp>
        <stp>LONG_COMP_NAME</stp>
        <stp>[Equities.xlsx]DATA with technicals!R62C6</stp>
        <tr r="F62" s="5"/>
      </tp>
      <tp>
        <v>468.053</v>
        <stp/>
        <stp>##V3_BDPV12</stp>
        <stp>S5FINL Index</stp>
        <stp>EQY_BOLLINGER_LOWER</stp>
        <stp>[Equities.xlsx]DATA with technicals!R19C19</stp>
        <tr r="S19" s="5"/>
      </tp>
      <tp>
        <v>658.84</v>
        <stp/>
        <stp>##V3_BDHV12</stp>
        <stp>ASE INDEX</stp>
        <stp>PX_LAST</stp>
        <stp>20/11/2015</stp>
        <stp>20/11/2015</stp>
        <stp>[Equities.xlsx]DATA with technicals!R39C10</stp>
        <stp>Days=A</stp>
        <stp>Fill=C</stp>
        <tr r="J39" s="5"/>
      </tp>
      <tp>
        <v>826.18</v>
        <stp/>
        <stp>##V3_BDHV12</stp>
        <stp>ASE INDEX</stp>
        <stp>PX_LAST</stp>
        <stp>31/12/2014</stp>
        <stp>31/12/2014</stp>
        <stp>[Equities.xlsx]DATA with technicals!R39C12</stp>
        <stp>Days=A</stp>
        <stp>Fill=C</stp>
        <tr r="L39" s="5"/>
      </tp>
      <tp>
        <v>498.36</v>
        <stp/>
        <stp>##V3_BDHV12</stp>
        <stp>S5FINL Index</stp>
        <stp>PX_LAST</stp>
        <stp>01/02/2018</stp>
        <stp>01/02/2018</stp>
        <stp>[Equities.xlsx]DATA FINAL!R19C9</stp>
        <stp>Days=A</stp>
        <stp>Fill=C</stp>
        <tr r="I19" s="7"/>
      </tp>
      <tp>
        <v>798.25369999999998</v>
        <stp/>
        <stp>##V3_BDPV12</stp>
        <stp>S5COND Index</stp>
        <stp>EQY_BOLLINGER_LOWER</stp>
        <stp>[Equities.xlsx]DATA with technicals!R16C19</stp>
        <tr r="S16" s="5"/>
      </tp>
      <tp>
        <v>5.0709340000000003</v>
        <stp/>
        <stp>##V3_BDPV12</stp>
        <stp>KOSPI INDEX</stp>
        <stp>MACD2</stp>
        <stp>[Equities.xlsx]DATA with technicals!R63C22</stp>
        <tr r="V63" s="5"/>
      </tp>
      <tp t="s">
        <v>MSCI Daily TR World Net Utilities Sector USD</v>
        <stp/>
        <stp>##V3_BDPV12</stp>
        <stp>NDWUUTI INDEX</stp>
        <stp>LONG_COMP_NAME</stp>
        <stp>[Equities.xlsx]DATA FINAL!R81C6</stp>
        <tr r="F81" s="7"/>
      </tp>
      <tp>
        <v>23.18628</v>
        <stp/>
        <stp>##V3_BDPV12</stp>
        <stp>KOSPI INDEX</stp>
        <stp>MACD1</stp>
        <stp>[Equities.xlsx]DATA with technicals!R63C20</stp>
        <tr r="T63" s="5"/>
      </tp>
      <tp>
        <v>1.064284</v>
        <stp/>
        <stp>##V3_BDPV12</stp>
        <stp>S5TELS Index</stp>
        <stp>MACD_SIGNAL</stp>
        <stp>[Equities.xlsx]DATA with technicals!R24C21</stp>
        <tr r="U24" s="5"/>
      </tp>
      <tp>
        <v>19083.099999999999</v>
        <stp/>
        <stp>##V3_BDHV12</stp>
        <stp>NKY INDEX</stp>
        <stp>PX_LAST</stp>
        <stp>31/10/2015</stp>
        <stp>31/10/2015</stp>
        <stp>[Equities.xlsx]DATA!R42C10</stp>
        <stp>Days=A</stp>
        <stp>Fill=C</stp>
        <tr r="J42" s="1"/>
      </tp>
      <tp>
        <v>2079.36</v>
        <stp/>
        <stp>##V3_BDHV12</stp>
        <stp>SPX INDEX</stp>
        <stp>PX_LAST</stp>
        <stp>31/10/2015</stp>
        <stp>31/10/2015</stp>
        <stp>[Equities.xlsx]DATA with technicals!R15C11</stp>
        <stp>Days=A</stp>
        <stp>Fill=C</stp>
        <tr r="K15" s="5"/>
      </tp>
      <tp>
        <v>2089.17</v>
        <stp/>
        <stp>##V3_BDHV12</stp>
        <stp>SPX INDEX</stp>
        <stp>PX_LAST</stp>
        <stp>20/11/2015</stp>
        <stp>20/11/2015</stp>
        <stp>[Equities.xlsx]DATA with technicals!R15C11</stp>
        <stp>Days=A</stp>
        <stp>Fill=C</stp>
        <tr r="K15" s="5"/>
      </tp>
      <tp>
        <v>254.97</v>
        <stp/>
        <stp>##V3_BDHV12</stp>
        <stp>S5UTIL Index</stp>
        <stp>PX_LAST</stp>
        <stp>01/02/2018</stp>
        <stp>01/02/2018</stp>
        <stp>[Equities.xlsx]DATA FINAL!R25C9</stp>
        <stp>Days=A</stp>
        <stp>Fill=C</stp>
        <tr r="I25" s="7"/>
      </tp>
      <tp>
        <v>55.609900000000003</v>
        <stp/>
        <stp>##V3_BDPV12</stp>
        <stp>NZSE50FG Index</stp>
        <stp>RSI_14D</stp>
        <stp>[Equities.xlsx]DATA FINAL!R45C17</stp>
        <tr r="Q45" s="7"/>
      </tp>
      <tp>
        <v>580.21659999999997</v>
        <stp/>
        <stp>##V3_BDPV12</stp>
        <stp>S5CONS Index</stp>
        <stp>EQY_BOLLINGER_LOWER</stp>
        <stp>[Equities.xlsx]DATA with technicals!R17C19</stp>
        <tr r="S17" s="5"/>
      </tp>
      <tp>
        <v>352.25</v>
        <stp/>
        <stp>##V3_BDHV12</stp>
        <stp>NDWUENR INDEX</stp>
        <stp>PX_LAST</stp>
        <stp>01/02/2018</stp>
        <stp>01/02/2018</stp>
        <stp>[Equities.xlsx]DATA FINAL!R74C9</stp>
        <stp>Days=A</stp>
        <stp>Fill=C</stp>
        <tr r="I74" s="7"/>
      </tp>
      <tp>
        <v>46963.11</v>
        <stp/>
        <stp>##V3_BDHV12</stp>
        <stp>TOP40 Index</stp>
        <stp>PX_LAST</stp>
        <stp>20/11/2015</stp>
        <stp>20/11/2015</stp>
        <stp>[Equities.xlsx]DATA with technicals!R69C12</stp>
        <stp>Days=A</stp>
        <stp>Fill=C</stp>
        <tr r="L69" s="5"/>
      </tp>
      <tp>
        <v>40.74</v>
        <stp/>
        <stp>##V3_BDHV12</stp>
        <stp>CL1 COMDTY</stp>
        <stp>PX_LAST</stp>
        <stp>13/11/2015</stp>
        <stp>13/11/2015</stp>
        <stp>[Equities.xlsx]DATA!R98C9</stp>
        <stp>Days=A</stp>
        <stp>Fill=C</stp>
        <tr r="I98" s="1"/>
      </tp>
      <tp>
        <v>5468.69</v>
        <stp/>
        <stp>##V3_BDHV12</stp>
        <stp>PSI20 Index</stp>
        <stp>PX_LAST</stp>
        <stp>31/10/2015</stp>
        <stp>31/10/2015</stp>
        <stp>[Equities.xlsx]DATA with technicals!R37C11</stp>
        <stp>Days=A</stp>
        <stp>Fill=C</stp>
        <tr r="K37" s="5"/>
      </tp>
      <tp>
        <v>5308.1</v>
        <stp/>
        <stp>##V3_BDHV12</stp>
        <stp>PSI20 Index</stp>
        <stp>PX_LAST</stp>
        <stp>20/11/2015</stp>
        <stp>20/11/2015</stp>
        <stp>[Equities.xlsx]DATA with technicals!R37C11</stp>
        <stp>Days=A</stp>
        <stp>Fill=C</stp>
        <tr r="K37" s="5"/>
      </tp>
      <tp>
        <v>5256.1440000000002</v>
        <stp/>
        <stp>##V3_BDHV12</stp>
        <stp>AS51 Index</stp>
        <stp>PX_LAST</stp>
        <stp>20/11/2015</stp>
        <stp>20/11/2015</stp>
        <stp>[Equities.xlsx]DATA with technicals!R44C12</stp>
        <stp>Days=A</stp>
        <stp>Fill=C</stp>
        <tr r="L44" s="5"/>
      </tp>
      <tp>
        <v>148.827</v>
        <stp/>
        <stp>##V3_BDHV12</stp>
        <stp>NDWUFNCL INDEX</stp>
        <stp>PX_LAST</stp>
        <stp>31/12/2014</stp>
        <stp>31/12/2014</stp>
        <stp>[Equities.xlsx]DATA with technicals!R75C12</stp>
        <stp>Days=A</stp>
        <stp>Fill=C</stp>
        <tr r="L75" s="5"/>
      </tp>
      <tp>
        <v>147.59100000000001</v>
        <stp/>
        <stp>##V3_BDHV12</stp>
        <stp>NDWUFNCL INDEX</stp>
        <stp>PX_LAST</stp>
        <stp>20/11/2015</stp>
        <stp>20/11/2015</stp>
        <stp>[Equities.xlsx]DATA with technicals!R75C10</stp>
        <stp>Days=A</stp>
        <stp>Fill=C</stp>
        <tr r="J75" s="5"/>
      </tp>
      <tp>
        <v>1505.8889999999999</v>
        <stp/>
        <stp>##V3_BDPV12</stp>
        <stp>COLCAP Index</stp>
        <stp>EQY_BOLLINGER_LOWER</stp>
        <stp>[Equities.xlsx]DATA with technicals!R53C19</stp>
        <tr r="S53" s="5"/>
      </tp>
      <tp>
        <v>5638.3739999999998</v>
        <stp/>
        <stp>##V3_BDPV12</stp>
        <stp>IPSA Index</stp>
        <stp>EQY_BOLLINGER_LOWER</stp>
        <stp>[Equities.xlsx]DATA FINAL!R51C27</stp>
        <tr r="AA51" s="7"/>
      </tp>
      <tp>
        <v>26779.51</v>
        <stp/>
        <stp>##V3_BDPV12</stp>
        <stp>INDU Index</stp>
        <stp>EQY_BOLLINGER_UPPER</stp>
        <stp>[Equities.xlsx]DATA FINAL!R12C26</stp>
        <tr r="Z12" s="7"/>
      </tp>
      <tp>
        <v>5606.88</v>
        <stp/>
        <stp>##V3_BDHV12</stp>
        <stp>PSI20 Index</stp>
        <stp>PX_LAST</stp>
        <stp>01/02/2018</stp>
        <stp>01/02/2018</stp>
        <stp>[Equities.xlsx]DATA FINAL!R37C13</stp>
        <stp>Days=A</stp>
        <stp>Fill=C</stp>
        <tr r="M37" s="7"/>
      </tp>
      <tp>
        <v>13578.11</v>
        <stp/>
        <stp>##V3_BDHV12</stp>
        <stp>HSCEI Index</stp>
        <stp>PX_LAST</stp>
        <stp>02/02/2018</stp>
        <stp>02/02/2018</stp>
        <stp>[Equities.xlsx]DATA FINAL!R56C16</stp>
        <stp>Days=A</stp>
        <stp>Fill=C</stp>
        <tr r="P56" s="7"/>
      </tp>
      <tp>
        <v>15860.92</v>
        <stp/>
        <stp>##V3_BDHV12</stp>
        <stp>SPTSX Index</stp>
        <stp>PX_LAST</stp>
        <stp>01/02/2018</stp>
        <stp>01/02/2018</stp>
        <stp>[Equities.xlsx]DATA FINAL!R26C11</stp>
        <stp>Days=A</stp>
        <stp>Fill=C</stp>
        <tr r="K26" s="7"/>
      </tp>
      <tp>
        <v>5926.9049999999997</v>
        <stp/>
        <stp>##V3_BDPV12</stp>
        <stp>IPSA Index</stp>
        <stp>EQY_BOLLINGER_UPPER</stp>
        <stp>[Equities.xlsx]DATA FINAL!R51C26</stp>
        <tr r="Z51" s="7"/>
      </tp>
      <tp>
        <v>5926.9049999999997</v>
        <stp/>
        <stp>##V3_BDPV12</stp>
        <stp>IPSA Index</stp>
        <stp>EQY_BOLLINGER_UPPER</stp>
        <stp>[Equities.xlsx]DATA with technicals!R51C18</stp>
        <tr r="R51" s="5"/>
      </tp>
      <tp>
        <v>25052.93</v>
        <stp/>
        <stp>##V3_BDPV12</stp>
        <stp>INDU Index</stp>
        <stp>EQY_BOLLINGER_LOWER</stp>
        <stp>[Equities.xlsx]DATA FINAL!R12C27</stp>
        <tr r="AA12" s="7"/>
      </tp>
      <tp>
        <v>701.22</v>
        <stp/>
        <stp>##V3_BDHV12</stp>
        <stp>ASE INDEX</stp>
        <stp>PX_LAST</stp>
        <stp>31/10/2015</stp>
        <stp>31/10/2015</stp>
        <stp>[Equities.xlsx]DATA!R39C10</stp>
        <stp>Days=A</stp>
        <stp>Fill=C</stp>
        <tr r="J39" s="1"/>
      </tp>
      <tp>
        <v>507.26249999999999</v>
        <stp/>
        <stp>##V3_BDPV12</stp>
        <stp>S5FINL Index</stp>
        <stp>EQY_BOLLINGER_UPPER</stp>
        <stp>[Equities.xlsx]DATA with technicals!R19C18</stp>
        <tr r="R19" s="5"/>
      </tp>
      <tp>
        <v>559.54</v>
        <stp/>
        <stp>##V3_BDHV12</stp>
        <stp>S5ENRS Index</stp>
        <stp>PX_LAST</stp>
        <stp>01/02/2018</stp>
        <stp>01/02/2018</stp>
        <stp>[Equities.xlsx]DATA FINAL!R18C9</stp>
        <stp>Days=A</stp>
        <stp>Fill=C</stp>
        <tr r="I18" s="7"/>
      </tp>
      <tp>
        <v>879.8134</v>
        <stp/>
        <stp>##V3_BDPV12</stp>
        <stp>S5COND Index</stp>
        <stp>EQY_BOLLINGER_UPPER</stp>
        <stp>[Equities.xlsx]DATA with technicals!R16C18</stp>
        <tr r="R16" s="5"/>
      </tp>
      <tp>
        <v>9015.83</v>
        <stp/>
        <stp>##V3_BDHV12</stp>
        <stp>SMI INDEX</stp>
        <stp>PX_LAST</stp>
        <stp>20/11/2015</stp>
        <stp>20/11/2015</stp>
        <stp>[Equities.xlsx]DATA with technicals!R33C11</stp>
        <stp>Days=A</stp>
        <stp>Fill=C</stp>
        <tr r="K33" s="5"/>
      </tp>
      <tp>
        <v>8938.65</v>
        <stp/>
        <stp>##V3_BDHV12</stp>
        <stp>SMI INDEX</stp>
        <stp>PX_LAST</stp>
        <stp>31/10/2015</stp>
        <stp>31/10/2015</stp>
        <stp>[Equities.xlsx]DATA with technicals!R33C11</stp>
        <stp>Days=A</stp>
        <stp>Fill=C</stp>
        <tr r="K33" s="5"/>
      </tp>
      <tp>
        <v>592.95000000000005</v>
        <stp/>
        <stp>##V3_BDHV12</stp>
        <stp>S5CONS Index</stp>
        <stp>PX_LAST</stp>
        <stp>01/02/2018</stp>
        <stp>01/02/2018</stp>
        <stp>[Equities.xlsx]DATA FINAL!R17C9</stp>
        <stp>Days=A</stp>
        <stp>Fill=C</stp>
        <tr r="I17" s="7"/>
      </tp>
      <tp t="s">
        <v>MSCI World Energy Sector Net Total Return USD Index</v>
        <stp/>
        <stp>##V3_BDPV12</stp>
        <stp>NDWUENR INDEX</stp>
        <stp>LONG_COMP_NAME</stp>
        <stp>[Equities.xlsx]DATA FINAL!R74C6</stp>
        <tr r="F74" s="7"/>
      </tp>
      <tp>
        <v>176.214</v>
        <stp/>
        <stp>##V3_BDHV12</stp>
        <stp>NDLEACWF Index</stp>
        <stp>PX_LAST</stp>
        <stp>13/11/2015</stp>
        <stp>13/11/2015</stp>
        <stp>[Equities.xlsx]DATA!R9C9</stp>
        <stp>Days=A</stp>
        <stp>Fill=C</stp>
        <tr r="I9" s="1"/>
      </tp>
      <tp>
        <v>13.85012</v>
        <stp/>
        <stp>##V3_BDPV12</stp>
        <stp>GOLDS COMDTY</stp>
        <stp>MACD_SIGNAL</stp>
        <stp>[Equities.xlsx]DATA FINAL!R88C29</stp>
        <tr r="AC88" s="7"/>
      </tp>
      <tp>
        <v>169.09</v>
        <stp/>
        <stp>##V3_BDHV12</stp>
        <stp>S5TELS Index</stp>
        <stp>PX_LAST</stp>
        <stp>01/02/2018</stp>
        <stp>01/02/2018</stp>
        <stp>[Equities.xlsx]DATA FINAL!R24C9</stp>
        <stp>Days=A</stp>
        <stp>Fill=C</stp>
        <tr r="I24" s="7"/>
      </tp>
      <tp>
        <v>607.58370000000002</v>
        <stp/>
        <stp>##V3_BDPV12</stp>
        <stp>S5CONS Index</stp>
        <stp>EQY_BOLLINGER_UPPER</stp>
        <stp>[Equities.xlsx]DATA with technicals!R17C18</stp>
        <tr r="R17" s="5"/>
      </tp>
      <tp>
        <v>17450.77</v>
        <stp/>
        <stp>##V3_BDHV12</stp>
        <stp>NKY INDEX</stp>
        <stp>PX_LAST</stp>
        <stp>31/12/2014</stp>
        <stp>31/12/2014</stp>
        <stp>[Equities.xlsx]DATA with technicals!R42C12</stp>
        <stp>Days=A</stp>
        <stp>Fill=C</stp>
        <tr r="L42" s="5"/>
      </tp>
      <tp>
        <v>19879.810000000001</v>
        <stp/>
        <stp>##V3_BDHV12</stp>
        <stp>NKY INDEX</stp>
        <stp>PX_LAST</stp>
        <stp>20/11/2015</stp>
        <stp>20/11/2015</stp>
        <stp>[Equities.xlsx]DATA with technicals!R42C10</stp>
        <stp>Days=A</stp>
        <stp>Fill=C</stp>
        <tr r="J42" s="5"/>
      </tp>
      <tp>
        <v>562.34400000000005</v>
        <stp/>
        <stp>##V3_BDHV12</stp>
        <stp>NDUEEGF INDEX</stp>
        <stp>PX_LAST</stp>
        <stp>01/02/2018</stp>
        <stp>01/02/2018</stp>
        <stp>[Equities.xlsx]DATA FINAL!R7C10</stp>
        <stp>Days=A</stp>
        <stp>Fill=C</stp>
        <tr r="J7" s="7"/>
      </tp>
      <tp>
        <v>564.91800000000001</v>
        <stp/>
        <stp>##V3_BDHV12</stp>
        <stp>NDUEEGF INDEX</stp>
        <stp>PX_LAST</stp>
        <stp>31/01/2018</stp>
        <stp>31/01/2018</stp>
        <stp>[Equities.xlsx]DATA FINAL!R7C10</stp>
        <stp>Days=A</stp>
        <stp>Fill=C</stp>
        <tr r="J7" s="7"/>
      </tp>
      <tp>
        <v>261.63900000000001</v>
        <stp/>
        <stp>##V3_BDHV12</stp>
        <stp>NDWUIND INDEX</stp>
        <stp>PX_LAST</stp>
        <stp>20/11/2015</stp>
        <stp>20/11/2015</stp>
        <stp>[Equities.xlsx]DATA with technicals!R77C9</stp>
        <stp>Days=A</stp>
        <stp>Fill=C</stp>
        <tr r="I77" s="5"/>
      </tp>
      <tp>
        <v>66.424940000000007</v>
        <stp/>
        <stp>##V3_BDPV12</stp>
        <stp>JCI Index</stp>
        <stp>RSI_14D</stp>
        <stp>[Equities.xlsx]DATA with technicals!R62C13</stp>
        <tr r="M62" s="5"/>
      </tp>
      <tp>
        <v>-6.4652329999999996</v>
        <stp/>
        <stp>##V3_BDPV12</stp>
        <stp>CCMP INDEX</stp>
        <stp>MACD2</stp>
        <stp>[Equities.xlsx]DATA with technicals!R14C22</stp>
        <tr r="V14" s="5"/>
      </tp>
      <tp>
        <v>116.4766</v>
        <stp/>
        <stp>##V3_BDPV12</stp>
        <stp>CCMP INDEX</stp>
        <stp>MACD1</stp>
        <stp>[Equities.xlsx]DATA with technicals!R14C20</stp>
        <tr r="T14" s="5"/>
      </tp>
      <tp>
        <v>5989.03</v>
        <stp/>
        <stp>##V3_BDHV12</stp>
        <stp>NZSE50FG Index</stp>
        <stp>PX_LAST</stp>
        <stp>13/11/2015</stp>
        <stp>13/11/2015</stp>
        <stp>[Equities.xlsx]DATA!R45C9</stp>
        <stp>Days=A</stp>
        <stp>Fill=C</stp>
        <tr r="I45" s="1"/>
      </tp>
      <tp>
        <v>45979.37</v>
        <stp/>
        <stp>##V3_BDHV12</stp>
        <stp>TOP40 Index</stp>
        <stp>PX_LAST</stp>
        <stp>13/11/2015</stp>
        <stp>13/11/2015</stp>
        <stp>[Equities.xlsx]DATA with technicals!R69C10</stp>
        <stp>Days=A</stp>
        <stp>Fill=C</stp>
        <tr r="J69" s="5"/>
      </tp>
      <tp>
        <v>5308.1</v>
        <stp/>
        <stp>##V3_BDHV12</stp>
        <stp>PSI20 Index</stp>
        <stp>PX_LAST</stp>
        <stp>20/11/2015</stp>
        <stp>20/11/2015</stp>
        <stp>[Equities.xlsx]DATA with technicals!R37C10</stp>
        <stp>Days=A</stp>
        <stp>Fill=C</stp>
        <tr r="J37" s="5"/>
      </tp>
      <tp>
        <v>4798.99</v>
        <stp/>
        <stp>##V3_BDHV12</stp>
        <stp>PSI20 Index</stp>
        <stp>PX_LAST</stp>
        <stp>31/12/2014</stp>
        <stp>31/12/2014</stp>
        <stp>[Equities.xlsx]DATA with technicals!R37C12</stp>
        <stp>Days=A</stp>
        <stp>Fill=C</stp>
        <tr r="L37" s="5"/>
      </tp>
      <tp>
        <v>5051.2550000000001</v>
        <stp/>
        <stp>##V3_BDHV12</stp>
        <stp>AS51 Index</stp>
        <stp>PX_LAST</stp>
        <stp>13/11/2015</stp>
        <stp>13/11/2015</stp>
        <stp>[Equities.xlsx]DATA with technicals!R44C10</stp>
        <stp>Days=A</stp>
        <stp>Fill=C</stp>
        <tr r="J44" s="5"/>
      </tp>
      <tp>
        <v>147.59100000000001</v>
        <stp/>
        <stp>##V3_BDHV12</stp>
        <stp>NDWUFNCL INDEX</stp>
        <stp>PX_LAST</stp>
        <stp>20/11/2015</stp>
        <stp>20/11/2015</stp>
        <stp>[Equities.xlsx]DATA with technicals!R75C11</stp>
        <stp>Days=A</stp>
        <stp>Fill=C</stp>
        <tr r="K75" s="5"/>
      </tp>
      <tp>
        <v>146.601</v>
        <stp/>
        <stp>##V3_BDHV12</stp>
        <stp>NDWUFNCL INDEX</stp>
        <stp>PX_LAST</stp>
        <stp>31/10/2015</stp>
        <stp>31/10/2015</stp>
        <stp>[Equities.xlsx]DATA with technicals!R75C11</stp>
        <stp>Days=A</stp>
        <stp>Fill=C</stp>
        <tr r="K75" s="5"/>
      </tp>
      <tp>
        <v>5606.88</v>
        <stp/>
        <stp>##V3_BDHV12</stp>
        <stp>PSI20 Index</stp>
        <stp>PX_LAST</stp>
        <stp>01/02/2018</stp>
        <stp>01/02/2018</stp>
        <stp>[Equities.xlsx]DATA FINAL!R37C12</stp>
        <stp>Days=A</stp>
        <stp>Fill=C</stp>
        <tr r="L37" s="7"/>
      </tp>
      <tp>
        <v>5663.44</v>
        <stp/>
        <stp>##V3_BDHV12</stp>
        <stp>PSI20 Index</stp>
        <stp>PX_LAST</stp>
        <stp>31/01/2018</stp>
        <stp>31/01/2018</stp>
        <stp>[Equities.xlsx]DATA FINAL!R37C12</stp>
        <stp>Days=A</stp>
        <stp>Fill=C</stp>
        <tr r="L37" s="7"/>
      </tp>
      <tp>
        <v>3.5617369999999999</v>
        <stp/>
        <stp>##V3_BDPV12</stp>
        <stp>NDUEACWF INDEX</stp>
        <stp>MACD1</stp>
        <stp>[Equities.xlsx]DATA with technicals!R8C20</stp>
        <tr r="T8" s="5"/>
      </tp>
      <tp>
        <v>15860.92</v>
        <stp/>
        <stp>##V3_BDHV12</stp>
        <stp>SPTSX Index</stp>
        <stp>PX_LAST</stp>
        <stp>01/02/2018</stp>
        <stp>01/02/2018</stp>
        <stp>[Equities.xlsx]DATA FINAL!R26C10</stp>
        <stp>Days=A</stp>
        <stp>Fill=C</stp>
        <tr r="J26" s="7"/>
      </tp>
      <tp>
        <v>15951.67</v>
        <stp/>
        <stp>##V3_BDHV12</stp>
        <stp>SPTSX Index</stp>
        <stp>PX_LAST</stp>
        <stp>31/01/2018</stp>
        <stp>31/01/2018</stp>
        <stp>[Equities.xlsx]DATA FINAL!R26C10</stp>
        <stp>Days=A</stp>
        <stp>Fill=C</stp>
        <tr r="J26" s="7"/>
      </tp>
      <tp>
        <v>389.05</v>
        <stp/>
        <stp>##V3_BDHV12</stp>
        <stp>S5MATR Index</stp>
        <stp>PX_LAST</stp>
        <stp>01/02/2018</stp>
        <stp>01/02/2018</stp>
        <stp>[Equities.xlsx]DATA FINAL!R23C9</stp>
        <stp>Days=A</stp>
        <stp>Fill=C</stp>
        <tr r="I23" s="7"/>
      </tp>
      <tp>
        <v>8983.3700000000008</v>
        <stp/>
        <stp>##V3_BDHV12</stp>
        <stp>SMI INDEX</stp>
        <stp>PX_LAST</stp>
        <stp>31/12/2014</stp>
        <stp>31/12/2014</stp>
        <stp>[Equities.xlsx]DATA with technicals!R33C12</stp>
        <stp>Days=A</stp>
        <stp>Fill=C</stp>
        <tr r="L33" s="5"/>
      </tp>
      <tp>
        <v>9015.83</v>
        <stp/>
        <stp>##V3_BDHV12</stp>
        <stp>SMI INDEX</stp>
        <stp>PX_LAST</stp>
        <stp>20/11/2015</stp>
        <stp>20/11/2015</stp>
        <stp>[Equities.xlsx]DATA with technicals!R33C10</stp>
        <stp>Days=A</stp>
        <stp>Fill=C</stp>
        <tr r="J33" s="5"/>
      </tp>
      <tp>
        <v>10.50961</v>
        <stp/>
        <stp>##V3_BDPV12</stp>
        <stp>S5ENRS Index</stp>
        <stp>MACD_SIGNAL</stp>
        <stp>[Equities.xlsx]DATA with technicals!R18C21</stp>
        <tr r="U18" s="5"/>
      </tp>
      <tp>
        <v>1491.2280000000001</v>
        <stp/>
        <stp>##V3_BDPV12</stp>
        <stp>COLCAP Index</stp>
        <stp>MOV_AVG_60D</stp>
        <stp>[Equities.xlsx]DATA with technicals!R53C35</stp>
        <tr r="AI53" s="5"/>
      </tp>
      <tp>
        <v>1503.047</v>
        <stp/>
        <stp>##V3_BDPV12</stp>
        <stp>COLCAP Index</stp>
        <stp>MOV_AVG_50D</stp>
        <stp>[Equities.xlsx]DATA with technicals!R53C36</stp>
        <tr r="AJ53" s="5"/>
      </tp>
      <tp>
        <v>2079.36</v>
        <stp/>
        <stp>##V3_BDHV12</stp>
        <stp>SPX INDEX</stp>
        <stp>PX_LAST</stp>
        <stp>31/10/2015</stp>
        <stp>31/10/2015</stp>
        <stp>[Equities.xlsx]DATA!R15C10</stp>
        <stp>Days=A</stp>
        <stp>Fill=C</stp>
        <tr r="J15" s="1"/>
      </tp>
      <tp>
        <v>1536.0519999999999</v>
        <stp/>
        <stp>##V3_BDPV12</stp>
        <stp>COLCAP Index</stp>
        <stp>MOV_AVG_30D</stp>
        <stp>[Equities.xlsx]DATA with technicals!R53C34</stp>
        <tr r="AH53" s="5"/>
      </tp>
      <tp>
        <v>1556.1310000000001</v>
        <stp/>
        <stp>##V3_BDPV12</stp>
        <stp>COLCAP Index</stp>
        <stp>MOV_AVG_20D</stp>
        <stp>[Equities.xlsx]DATA with technicals!R53C33</stp>
        <tr r="AG53" s="5"/>
      </tp>
      <tp t="s">
        <v>Dow Jones Industrial Average</v>
        <stp/>
        <stp>##V3_BDPV12</stp>
        <stp>INDU Index</stp>
        <stp>LONG_COMP_NAME</stp>
        <stp>[Equities.xlsx]DATA with technicals!R12C6</stp>
        <tr r="F12" s="5"/>
      </tp>
      <tp>
        <v>19083.099999999999</v>
        <stp/>
        <stp>##V3_BDHV12</stp>
        <stp>NKY INDEX</stp>
        <stp>PX_LAST</stp>
        <stp>31/10/2015</stp>
        <stp>31/10/2015</stp>
        <stp>[Equities.xlsx]DATA with technicals!R42C11</stp>
        <stp>Days=A</stp>
        <stp>Fill=C</stp>
        <tr r="K42" s="5"/>
      </tp>
      <tp>
        <v>19879.810000000001</v>
        <stp/>
        <stp>##V3_BDHV12</stp>
        <stp>NKY INDEX</stp>
        <stp>PX_LAST</stp>
        <stp>20/11/2015</stp>
        <stp>20/11/2015</stp>
        <stp>[Equities.xlsx]DATA with technicals!R42C11</stp>
        <stp>Days=A</stp>
        <stp>Fill=C</stp>
        <tr r="K42" s="5"/>
      </tp>
      <tp>
        <v>6121.3890000000001</v>
        <stp/>
        <stp>##V3_BDHV12</stp>
        <stp>AS51 Index</stp>
        <stp>PX_LAST</stp>
        <stp>02/02/2018</stp>
        <stp>02/02/2018</stp>
        <stp>[Equities.xlsx]DATA FINAL!R44C16</stp>
        <stp>Days=A</stp>
        <stp>Fill=C</stp>
        <tr r="P44" s="7"/>
      </tp>
      <tp>
        <v>5564.6</v>
        <stp/>
        <stp>##V3_BDHV12</stp>
        <stp>IPSA Index</stp>
        <stp>PX_LAST</stp>
        <stp>31/12/2017</stp>
        <stp>31/12/2017</stp>
        <stp>[Equities.xlsx]DATA FINAL!R51C13</stp>
        <stp>Days=A</stp>
        <stp>Fill=C</stp>
        <tr r="M51" s="7"/>
      </tp>
      <tp>
        <v>562.34400000000005</v>
        <stp/>
        <stp>##V3_BDHV12</stp>
        <stp>NDUEEGF INDEX</stp>
        <stp>PX_LAST</stp>
        <stp>01/02/2018</stp>
        <stp>01/02/2018</stp>
        <stp>[Equities.xlsx]DATA FINAL!R7C11</stp>
        <stp>Days=A</stp>
        <stp>Fill=C</stp>
        <tr r="K7" s="7"/>
      </tp>
      <tp>
        <v>119.2272</v>
        <stp/>
        <stp>##V3_BDPV12</stp>
        <stp>PCOMP Index</stp>
        <stp>MACD_SIGNAL</stp>
        <stp>[Equities.xlsx]DATA FINAL!R64C29</stp>
        <tr r="AC64" s="7"/>
      </tp>
      <tp>
        <v>129.17099999999999</v>
        <stp/>
        <stp>##V3_BDHV12</stp>
        <stp>NDWUTEL INDEX</stp>
        <stp>PX_LAST</stp>
        <stp>01/02/2018</stp>
        <stp>01/02/2018</stp>
        <stp>[Equities.xlsx]DATA FINAL!R80C9</stp>
        <stp>Days=A</stp>
        <stp>Fill=C</stp>
        <tr r="I80" s="7"/>
      </tp>
      <tp>
        <v>43969.96</v>
        <stp/>
        <stp>##V3_BDHV12</stp>
        <stp>TOP40 Index</stp>
        <stp>PX_LAST</stp>
        <stp>31/12/2014</stp>
        <stp>31/12/2014</stp>
        <stp>[Equities.xlsx]DATA with technicals!R69C12</stp>
        <stp>Days=A</stp>
        <stp>Fill=C</stp>
        <tr r="L69" s="5"/>
      </tp>
      <tp>
        <v>46963.11</v>
        <stp/>
        <stp>##V3_BDHV12</stp>
        <stp>TOP40 Index</stp>
        <stp>PX_LAST</stp>
        <stp>20/11/2015</stp>
        <stp>20/11/2015</stp>
        <stp>[Equities.xlsx]DATA with technicals!R69C10</stp>
        <stp>Days=A</stp>
        <stp>Fill=C</stp>
        <tr r="J69" s="5"/>
      </tp>
      <tp t="e">
        <v>#N/A</v>
        <stp/>
        <stp>##V3_BDPV12</stp>
        <stp>UKX INDEX</stp>
        <stp/>
        <stp>[Equities.xlsx]DATA FINAL!R34C36</stp>
        <tr r="AJ34" s="7"/>
      </tp>
      <tp t="e">
        <v>#N/A</v>
        <stp/>
        <stp>##V3_BDPV12</stp>
        <stp>UKX INDEX</stp>
        <stp/>
        <stp>[Equities.xlsx]DATA FINAL!R34C37</stp>
        <tr r="AK34" s="7"/>
      </tp>
      <tp t="e">
        <v>#N/A</v>
        <stp/>
        <stp>##V3_BDPV12</stp>
        <stp>UKX INDEX</stp>
        <stp/>
        <stp>[Equities.xlsx]DATA FINAL!R34C34</stp>
        <tr r="AH34" s="7"/>
      </tp>
      <tp t="e">
        <v>#N/A</v>
        <stp/>
        <stp>##V3_BDPV12</stp>
        <stp>UKX INDEX</stp>
        <stp/>
        <stp>[Equities.xlsx]DATA FINAL!R34C35</stp>
        <tr r="AI34" s="7"/>
      </tp>
      <tp t="e">
        <v>#N/A</v>
        <stp/>
        <stp>##V3_BDPV12</stp>
        <stp>UKX INDEX</stp>
        <stp/>
        <stp>[Equities.xlsx]DATA FINAL!R34C32</stp>
        <tr r="AF34" s="7"/>
      </tp>
      <tp t="e">
        <v>#N/A</v>
        <stp/>
        <stp>##V3_BDPV12</stp>
        <stp>UKX INDEX</stp>
        <stp/>
        <stp>[Equities.xlsx]DATA FINAL!R34C33</stp>
        <tr r="AG34" s="7"/>
      </tp>
      <tp t="e">
        <v>#N/A</v>
        <stp/>
        <stp>##V3_BDPV12</stp>
        <stp>UKX INDEX</stp>
        <stp/>
        <stp>[Equities.xlsx]DATA FINAL!R34C31</stp>
        <tr r="AE34" s="7"/>
      </tp>
      <tp t="e">
        <v>#N/A</v>
        <stp/>
        <stp>##V3_BDPV12</stp>
        <stp>UKX INDEX</stp>
        <stp/>
        <stp>[Equities.xlsx]DATA FINAL!R34C38</stp>
        <tr r="AL34" s="7"/>
      </tp>
      <tp>
        <v>5167.29</v>
        <stp/>
        <stp>##V3_BDHV12</stp>
        <stp>PSI20 Index</stp>
        <stp>PX_LAST</stp>
        <stp>13/11/2015</stp>
        <stp>13/11/2015</stp>
        <stp>[Equities.xlsx]DATA with technicals!R37C10</stp>
        <stp>Days=A</stp>
        <stp>Fill=C</stp>
        <tr r="J37" s="5"/>
      </tp>
      <tp>
        <v>5411.018</v>
        <stp/>
        <stp>##V3_BDHV12</stp>
        <stp>AS51 Index</stp>
        <stp>PX_LAST</stp>
        <stp>31/12/2014</stp>
        <stp>31/12/2014</stp>
        <stp>[Equities.xlsx]DATA with technicals!R44C12</stp>
        <stp>Days=A</stp>
        <stp>Fill=C</stp>
        <tr r="L44" s="5"/>
      </tp>
      <tp>
        <v>5256.1440000000002</v>
        <stp/>
        <stp>##V3_BDHV12</stp>
        <stp>AS51 Index</stp>
        <stp>PX_LAST</stp>
        <stp>20/11/2015</stp>
        <stp>20/11/2015</stp>
        <stp>[Equities.xlsx]DATA with technicals!R44C10</stp>
        <stp>Days=A</stp>
        <stp>Fill=C</stp>
        <tr r="J44" s="5"/>
      </tp>
      <tp>
        <v>147.59100000000001</v>
        <stp/>
        <stp>##V3_BDHV12</stp>
        <stp>NDWUFNCL INDEX</stp>
        <stp>PX_LAST</stp>
        <stp>20/11/2015</stp>
        <stp>20/11/2015</stp>
        <stp>[Equities.xlsx]DATA with technicals!R75C12</stp>
        <stp>Days=A</stp>
        <stp>Fill=C</stp>
        <tr r="L75" s="5"/>
      </tp>
      <tp>
        <v>5606.88</v>
        <stp/>
        <stp>##V3_BDHV12</stp>
        <stp>PSI20 Index</stp>
        <stp>PX_LAST</stp>
        <stp>01/02/2018</stp>
        <stp>01/02/2018</stp>
        <stp>[Equities.xlsx]DATA FINAL!R37C11</stp>
        <stp>Days=A</stp>
        <stp>Fill=C</stp>
        <tr r="K37" s="7"/>
      </tp>
      <tp t="s">
        <v>IT</v>
        <stp/>
        <stp>##V3_BDPV12</stp>
        <stp>FTSEMIB INDEX</stp>
        <stp>Country</stp>
        <stp>[Equities.xlsx]DATA!R36C8</stp>
        <tr r="H36" s="1"/>
      </tp>
      <tp>
        <v>530.30409999999995</v>
        <stp/>
        <stp>##V3_BDPV12</stp>
        <stp>S5ENRS Index</stp>
        <stp>MOV_AVG_60D</stp>
        <stp>[Equities.xlsx]DATA with technicals!R18C35</stp>
        <tr r="AI18" s="5"/>
      </tp>
      <tp>
        <v>288.10899999999998</v>
        <stp/>
        <stp>##V3_BDHV12</stp>
        <stp>NDWUCSTA INDEX</stp>
        <stp>PX_LAST</stp>
        <stp>20/11/2015</stp>
        <stp>20/11/2015</stp>
        <stp>[Equities.xlsx]DATA with technicals!R73C9</stp>
        <stp>Days=A</stp>
        <stp>Fill=C</stp>
        <tr r="I73" s="5"/>
      </tp>
      <tp>
        <v>534.62279999999998</v>
        <stp/>
        <stp>##V3_BDPV12</stp>
        <stp>S5ENRS Index</stp>
        <stp>MOV_AVG_50D</stp>
        <stp>[Equities.xlsx]DATA with technicals!R18C36</stp>
        <tr r="AJ18" s="5"/>
      </tp>
      <tp>
        <v>564.03340000000003</v>
        <stp/>
        <stp>##V3_BDPV12</stp>
        <stp>S5ENRS Index</stp>
        <stp>MOV_AVG_20D</stp>
        <stp>[Equities.xlsx]DATA with technicals!R18C33</stp>
        <tr r="AG18" s="5"/>
      </tp>
      <tp>
        <v>553.75990000000002</v>
        <stp/>
        <stp>##V3_BDPV12</stp>
        <stp>S5ENRS Index</stp>
        <stp>MOV_AVG_30D</stp>
        <stp>[Equities.xlsx]DATA with technicals!R18C34</stp>
        <tr r="AH18" s="5"/>
      </tp>
      <tp>
        <v>4265.1750000000002</v>
        <stp/>
        <stp>##V3_BDPV12</stp>
        <stp>NDDLWI Index</stp>
        <stp>MOV_AVG_200D</stp>
        <stp>[Equities.xlsx]DATA FINAL!R6C45</stp>
        <tr r="AS6" s="7"/>
      </tp>
      <tp>
        <v>-0.3843818</v>
        <stp/>
        <stp>##V3_BDPV12</stp>
        <stp>NDUEACWF INDEX</stp>
        <stp>MACD2</stp>
        <stp>[Equities.xlsx]DATA with technicals!R8C22</stp>
        <tr r="V8" s="5"/>
      </tp>
      <tp>
        <v>23.730129999999999</v>
        <stp/>
        <stp>##V3_BDPV12</stp>
        <stp>COLCAP Index</stp>
        <stp>MACD_SIGNAL</stp>
        <stp>[Equities.xlsx]DATA with technicals!R53C21</stp>
        <tr r="U53" s="5"/>
      </tp>
      <tp>
        <v>235.93799999999999</v>
        <stp/>
        <stp>##V3_BDPV12</stp>
        <stp>NDLEACWF Index</stp>
        <stp>EQY_BOLLINGER_LOWER</stp>
        <stp>[Equities.xlsx]DATA with technicals!R9C19</stp>
        <tr r="S9" s="5"/>
      </tp>
      <tp>
        <v>15860.92</v>
        <stp/>
        <stp>##V3_BDHV12</stp>
        <stp>SPTSX Index</stp>
        <stp>PX_LAST</stp>
        <stp>01/02/2018</stp>
        <stp>01/02/2018</stp>
        <stp>[Equities.xlsx]DATA FINAL!R26C13</stp>
        <stp>Days=A</stp>
        <stp>Fill=C</stp>
        <tr r="M26" s="7"/>
      </tp>
      <tp>
        <v>562.34400000000005</v>
        <stp/>
        <stp>##V3_BDHV12</stp>
        <stp>NDUEEGF INDEX</stp>
        <stp>PX_LAST</stp>
        <stp>01/02/2018</stp>
        <stp>01/02/2018</stp>
        <stp>[Equities.xlsx]DATA FINAL!R7C9</stp>
        <stp>Days=A</stp>
        <stp>Fill=C</stp>
        <tr r="I7" s="7"/>
      </tp>
      <tp>
        <v>652.61</v>
        <stp/>
        <stp>##V3_BDHV12</stp>
        <stp>ASE INDEX</stp>
        <stp>PX_LAST</stp>
        <stp>13/11/2015</stp>
        <stp>13/11/2015</stp>
        <stp>[Equities.xlsx]DATA!R39C11</stp>
        <stp>Days=A</stp>
        <stp>Fill=C</stp>
        <tr r="K39" s="1"/>
      </tp>
      <tp>
        <v>201.40270000000001</v>
        <stp/>
        <stp>##V3_BDPV12</stp>
        <stp>NDWUFNCL INDEX</stp>
        <stp>MOV_AVG_50D</stp>
        <stp>[Equities.xlsx]DATA FINAL!R75C44</stp>
        <tr r="AR75" s="7"/>
      </tp>
      <tp>
        <v>199.31370000000001</v>
        <stp/>
        <stp>##V3_BDPV12</stp>
        <stp>NDWUFNCL INDEX</stp>
        <stp>MOV_AVG_60D</stp>
        <stp>[Equities.xlsx]DATA FINAL!R75C43</stp>
        <tr r="AQ75" s="7"/>
      </tp>
      <tp>
        <v>205.5993</v>
        <stp/>
        <stp>##V3_BDPV12</stp>
        <stp>NDWUFNCL INDEX</stp>
        <stp>MOV_AVG_30D</stp>
        <stp>[Equities.xlsx]DATA FINAL!R75C42</stp>
        <tr r="AP75" s="7"/>
      </tp>
      <tp>
        <v>209.0325</v>
        <stp/>
        <stp>##V3_BDPV12</stp>
        <stp>NDWUFNCL INDEX</stp>
        <stp>MOV_AVG_20D</stp>
        <stp>[Equities.xlsx]DATA FINAL!R75C41</stp>
        <tr r="AO75" s="7"/>
      </tp>
      <tp t="s">
        <v>Santiago Stock Exchange IPSA Index</v>
        <stp/>
        <stp>##V3_BDPV12</stp>
        <stp>IPSA Index</stp>
        <stp>LONG_COMP_NAME</stp>
        <stp>[Equities.xlsx]DATA with technicals!R51C6</stp>
        <tr r="F51" s="5"/>
      </tp>
      <tp>
        <v>8749.84</v>
        <stp/>
        <stp>##V3_BDHV12</stp>
        <stp>SMI INDEX</stp>
        <stp>PX_LAST</stp>
        <stp>13/11/2015</stp>
        <stp>13/11/2015</stp>
        <stp>[Equities.xlsx]DATA with technicals!R33C10</stp>
        <stp>Days=A</stp>
        <stp>Fill=C</stp>
        <tr r="J33" s="5"/>
      </tp>
      <tp>
        <v>2058.9</v>
        <stp/>
        <stp>##V3_BDHV12</stp>
        <stp>SPX INDEX</stp>
        <stp>PX_LAST</stp>
        <stp>31/12/2014</stp>
        <stp>31/12/2014</stp>
        <stp>[Equities.xlsx]DATA!R15C11</stp>
        <stp>Days=A</stp>
        <stp>Fill=C</stp>
        <tr r="K15" s="1"/>
      </tp>
      <tp t="s">
        <v>MSCI World Materials A Net Total Return USD Index</v>
        <stp/>
        <stp>##V3_BDPV12</stp>
        <stp>NDWUMAT INDEX</stp>
        <stp>LONG_COMP_NAME</stp>
        <stp>[Equities.xlsx]DATA FINAL!R79C6</stp>
        <tr r="F79" s="7"/>
      </tp>
      <tp>
        <v>2023.04</v>
        <stp/>
        <stp>##V3_BDHV12</stp>
        <stp>SPX INDEX</stp>
        <stp>PX_LAST</stp>
        <stp>13/11/2015</stp>
        <stp>13/11/2015</stp>
        <stp>[Equities.xlsx]DATA!R15C10</stp>
        <stp>Days=A</stp>
        <stp>Fill=C</stp>
        <tr r="J15" s="1"/>
      </tp>
      <tp>
        <v>168.29159999999999</v>
        <stp/>
        <stp>##V3_BDPV12</stp>
        <stp>S5TELS Index</stp>
        <stp>EQY_BOLLINGER_UPPER</stp>
        <stp>[Equities.xlsx]DATA with technicals!R24C18</stp>
        <tr r="R24" s="5"/>
      </tp>
      <tp>
        <v>19879.810000000001</v>
        <stp/>
        <stp>##V3_BDHV12</stp>
        <stp>NKY INDEX</stp>
        <stp>PX_LAST</stp>
        <stp>20/11/2015</stp>
        <stp>20/11/2015</stp>
        <stp>[Equities.xlsx]DATA with technicals!R42C12</stp>
        <stp>Days=A</stp>
        <stp>Fill=C</stp>
        <tr r="L42" s="5"/>
      </tp>
      <tp>
        <v>6050.0230000000001</v>
        <stp/>
        <stp>##V3_BDHV12</stp>
        <stp>AS51 Index</stp>
        <stp>PX_LAST</stp>
        <stp>26/01/2018</stp>
        <stp>26/01/2018</stp>
        <stp>[Equities.xlsx]DATA FINAL!R44C11</stp>
        <stp>Days=A</stp>
        <stp>Fill=C</stp>
        <tr r="K44" s="7"/>
      </tp>
      <tp>
        <v>562.34400000000005</v>
        <stp/>
        <stp>##V3_BDHV12</stp>
        <stp>NDUEEGF INDEX</stp>
        <stp>PX_LAST</stp>
        <stp>01/02/2018</stp>
        <stp>01/02/2018</stp>
        <stp>[Equities.xlsx]DATA FINAL!R7C12</stp>
        <stp>Days=A</stp>
        <stp>Fill=C</stp>
        <tr r="L7" s="7"/>
      </tp>
      <tp>
        <v>564.91800000000001</v>
        <stp/>
        <stp>##V3_BDHV12</stp>
        <stp>NDUEEGF INDEX</stp>
        <stp>PX_LAST</stp>
        <stp>31/01/2018</stp>
        <stp>31/01/2018</stp>
        <stp>[Equities.xlsx]DATA FINAL!R7C12</stp>
        <stp>Days=A</stp>
        <stp>Fill=C</stp>
        <tr r="L7" s="7"/>
      </tp>
      <tp>
        <v>563.13</v>
        <stp/>
        <stp>##V3_BDHV12</stp>
        <stp>PALL COMDTY</stp>
        <stp>PX_LAST</stp>
        <stp>20/11/2015</stp>
        <stp>20/11/2015</stp>
        <stp>[Equities.xlsx]DATA with technicals!R88C9</stp>
        <stp>Days=A</stp>
        <stp>Fill=C</stp>
        <tr r="I88" s="5"/>
      </tp>
      <tp>
        <v>14.182499999999999</v>
        <stp/>
        <stp>##V3_BDHV12</stp>
        <stp>SILV COMDTY</stp>
        <stp>PX_LAST</stp>
        <stp>20/11/2015</stp>
        <stp>20/11/2015</stp>
        <stp>[Equities.xlsx]DATA with technicals!R90C9</stp>
        <stp>Days=A</stp>
        <stp>Fill=C</stp>
        <tr r="I90" s="5"/>
      </tp>
      <tp>
        <v>3630.4989999999998</v>
        <stp/>
        <stp>##V3_BDHV12</stp>
        <stp>SHCOMP INDEX</stp>
        <stp>PX_LAST</stp>
        <stp>20/11/2015</stp>
        <stp>20/11/2015</stp>
        <stp>[Equities.xlsx]DATA with technicals!R59C9</stp>
        <stp>Days=A</stp>
        <stp>Fill=C</stp>
        <tr r="I59" s="5"/>
      </tp>
      <tp>
        <v>1678.711</v>
        <stp/>
        <stp>##V3_BDPV12</stp>
        <stp>TPX Index</stp>
        <stp>MOV_AVG_200D</stp>
        <stp>[Equities.xlsx]DATA FINAL!R43C45</stp>
        <tr r="AS43" s="7"/>
      </tp>
      <tp>
        <v>48317.45</v>
        <stp/>
        <stp>##V3_BDHV12</stp>
        <stp>TOP40 Index</stp>
        <stp>PX_LAST</stp>
        <stp>31/10/2015</stp>
        <stp>31/10/2015</stp>
        <stp>[Equities.xlsx]DATA with technicals!R69C11</stp>
        <stp>Days=A</stp>
        <stp>Fill=C</stp>
        <tr r="K69" s="5"/>
      </tp>
      <tp t="e">
        <v>#N/A</v>
        <stp/>
        <stp>##V3_BDPV12</stp>
        <stp>HSCEI Index</stp>
        <stp/>
        <stp>[Equities.xlsx]DATA with technicals!R56C30</stp>
        <tr r="AD56" s="5"/>
      </tp>
      <tp>
        <v>46963.11</v>
        <stp/>
        <stp>##V3_BDHV12</stp>
        <stp>TOP40 Index</stp>
        <stp>PX_LAST</stp>
        <stp>20/11/2015</stp>
        <stp>20/11/2015</stp>
        <stp>[Equities.xlsx]DATA with technicals!R69C11</stp>
        <stp>Days=A</stp>
        <stp>Fill=C</stp>
        <tr r="K69" s="5"/>
      </tp>
      <tp t="e">
        <v>#N/A</v>
        <stp/>
        <stp>##V3_BDPV12</stp>
        <stp>HSCEI Index</stp>
        <stp/>
        <stp>[Equities.xlsx]DATA with technicals!R56C29</stp>
        <tr r="AC56" s="5"/>
      </tp>
      <tp t="e">
        <v>#N/A</v>
        <stp/>
        <stp>##V3_BDPV12</stp>
        <stp>HSCEI Index</stp>
        <stp/>
        <stp>[Equities.xlsx]DATA with technicals!R56C28</stp>
        <tr r="AB56" s="5"/>
      </tp>
      <tp t="e">
        <v>#N/A</v>
        <stp/>
        <stp>##V3_BDPV12</stp>
        <stp>HSCEI Index</stp>
        <stp/>
        <stp>[Equities.xlsx]DATA with technicals!R56C23</stp>
        <tr r="W56" s="5"/>
      </tp>
      <tp t="e">
        <v>#N/A</v>
        <stp/>
        <stp>##V3_BDPV12</stp>
        <stp>HSCEI Index</stp>
        <stp/>
        <stp>[Equities.xlsx]DATA with technicals!R56C27</stp>
        <tr r="AA56" s="5"/>
      </tp>
      <tp t="e">
        <v>#N/A</v>
        <stp/>
        <stp>##V3_BDPV12</stp>
        <stp>HSCEI Index</stp>
        <stp/>
        <stp>[Equities.xlsx]DATA with technicals!R56C26</stp>
        <tr r="Z56" s="5"/>
      </tp>
      <tp t="e">
        <v>#N/A</v>
        <stp/>
        <stp>##V3_BDPV12</stp>
        <stp>HSCEI Index</stp>
        <stp/>
        <stp>[Equities.xlsx]DATA with technicals!R56C25</stp>
        <tr r="Y56" s="5"/>
      </tp>
      <tp t="e">
        <v>#N/A</v>
        <stp/>
        <stp>##V3_BDPV12</stp>
        <stp>HSCEI Index</stp>
        <stp/>
        <stp>[Equities.xlsx]DATA with technicals!R56C24</stp>
        <tr r="X56" s="5"/>
      </tp>
      <tp>
        <v>5308.1</v>
        <stp/>
        <stp>##V3_BDHV12</stp>
        <stp>PSI20 Index</stp>
        <stp>PX_LAST</stp>
        <stp>20/11/2015</stp>
        <stp>20/11/2015</stp>
        <stp>[Equities.xlsx]DATA with technicals!R37C12</stp>
        <stp>Days=A</stp>
        <stp>Fill=C</stp>
        <tr r="L37" s="5"/>
      </tp>
      <tp t="e">
        <v>#N/A</v>
        <stp/>
        <stp>##V3_BDPV12</stp>
        <stp>INDU Index</stp>
        <stp/>
        <stp>[Equities.xlsx]DATA with technicals!R12C30</stp>
        <tr r="AD12" s="5"/>
      </tp>
      <tp t="e">
        <v>#N/A</v>
        <stp/>
        <stp>##V3_BDPV12</stp>
        <stp>INDU Index</stp>
        <stp/>
        <stp>[Equities.xlsx]DATA with technicals!R12C28</stp>
        <tr r="AB12" s="5"/>
      </tp>
      <tp t="e">
        <v>#N/A</v>
        <stp/>
        <stp>##V3_BDPV12</stp>
        <stp>INDU Index</stp>
        <stp/>
        <stp>[Equities.xlsx]DATA with technicals!R12C29</stp>
        <tr r="AC12" s="5"/>
      </tp>
      <tp t="e">
        <v>#N/A</v>
        <stp/>
        <stp>##V3_BDPV12</stp>
        <stp>INDU Index</stp>
        <stp/>
        <stp>[Equities.xlsx]DATA with technicals!R12C26</stp>
        <tr r="Z12" s="5"/>
      </tp>
      <tp t="e">
        <v>#N/A</v>
        <stp/>
        <stp>##V3_BDPV12</stp>
        <stp>INDU Index</stp>
        <stp/>
        <stp>[Equities.xlsx]DATA with technicals!R12C27</stp>
        <tr r="AA12" s="5"/>
      </tp>
      <tp t="e">
        <v>#N/A</v>
        <stp/>
        <stp>##V3_BDPV12</stp>
        <stp>INDU Index</stp>
        <stp/>
        <stp>[Equities.xlsx]DATA with technicals!R12C24</stp>
        <tr r="X12" s="5"/>
      </tp>
      <tp t="e">
        <v>#N/A</v>
        <stp/>
        <stp>##V3_BDPV12</stp>
        <stp>INDU Index</stp>
        <stp/>
        <stp>[Equities.xlsx]DATA with technicals!R12C25</stp>
        <tr r="Y12" s="5"/>
      </tp>
      <tp>
        <v>1895.693</v>
        <stp/>
        <stp>##V3_BDPV12</stp>
        <stp>SZCOMP Index</stp>
        <stp>MOV_AVG_5D</stp>
        <stp>[Equities.xlsx]DATA FINAL!R60C40</stp>
        <tr r="AN60" s="7"/>
      </tp>
      <tp t="e">
        <v>#N/A</v>
        <stp/>
        <stp>##V3_BDPV12</stp>
        <stp>INDU Index</stp>
        <stp/>
        <stp>[Equities.xlsx]DATA with technicals!R12C23</stp>
        <tr r="W12" s="5"/>
      </tp>
      <tp>
        <v>5239.4390000000003</v>
        <stp/>
        <stp>##V3_BDHV12</stp>
        <stp>AS51 Index</stp>
        <stp>PX_LAST</stp>
        <stp>31/10/2015</stp>
        <stp>31/10/2015</stp>
        <stp>[Equities.xlsx]DATA with technicals!R44C11</stp>
        <stp>Days=A</stp>
        <stp>Fill=C</stp>
        <tr r="K44" s="5"/>
      </tp>
      <tp>
        <v>5256.1440000000002</v>
        <stp/>
        <stp>##V3_BDHV12</stp>
        <stp>AS51 Index</stp>
        <stp>PX_LAST</stp>
        <stp>20/11/2015</stp>
        <stp>20/11/2015</stp>
        <stp>[Equities.xlsx]DATA with technicals!R44C11</stp>
        <stp>Days=A</stp>
        <stp>Fill=C</stp>
        <tr r="K44" s="5"/>
      </tp>
      <tp>
        <v>143.81899999999999</v>
        <stp/>
        <stp>##V3_BDHV12</stp>
        <stp>NDWUFNCL INDEX</stp>
        <stp>PX_LAST</stp>
        <stp>13/11/2015</stp>
        <stp>13/11/2015</stp>
        <stp>[Equities.xlsx]DATA with technicals!R75C10</stp>
        <stp>Days=A</stp>
        <stp>Fill=C</stp>
        <tr r="J75" s="5"/>
      </tp>
      <tp>
        <v>5606.88</v>
        <stp/>
        <stp>##V3_BDHV12</stp>
        <stp>PSI20 Index</stp>
        <stp>PX_LAST</stp>
        <stp>01/02/2018</stp>
        <stp>01/02/2018</stp>
        <stp>[Equities.xlsx]DATA FINAL!R37C10</stp>
        <stp>Days=A</stp>
        <stp>Fill=C</stp>
        <tr r="J37" s="7"/>
      </tp>
      <tp>
        <v>5663.44</v>
        <stp/>
        <stp>##V3_BDHV12</stp>
        <stp>PSI20 Index</stp>
        <stp>PX_LAST</stp>
        <stp>31/01/2018</stp>
        <stp>31/01/2018</stp>
        <stp>[Equities.xlsx]DATA FINAL!R37C10</stp>
        <stp>Days=A</stp>
        <stp>Fill=C</stp>
        <tr r="J37" s="7"/>
      </tp>
      <tp>
        <v>51.03369</v>
        <stp/>
        <stp>##V3_BDPV12</stp>
        <stp>SHSZ300 Index</stp>
        <stp>MACD1</stp>
        <stp>[Equities.xlsx]DATA FINAL!R58C28</stp>
        <tr r="AB58" s="7"/>
      </tp>
      <tp>
        <v>-12.136100000000001</v>
        <stp/>
        <stp>##V3_BDPV12</stp>
        <stp>SHSZ300 Index</stp>
        <stp>MACD2</stp>
        <stp>[Equities.xlsx]DATA FINAL!R58C30</stp>
        <tr r="AD58" s="7"/>
      </tp>
      <tp>
        <v>13723.96</v>
        <stp/>
        <stp>##V3_BDHV12</stp>
        <stp>HSCEI Index</stp>
        <stp>PX_LAST</stp>
        <stp>26/01/2018</stp>
        <stp>26/01/2018</stp>
        <stp>[Equities.xlsx]DATA FINAL!R56C11</stp>
        <stp>Days=A</stp>
        <stp>Fill=C</stp>
        <tr r="K56" s="7"/>
      </tp>
      <tp>
        <v>1992.62</v>
        <stp/>
        <stp>##V3_BDPV12</stp>
        <stp>SZCOMP Index</stp>
        <stp>EQY_BOLLINGER_UPPER</stp>
        <stp>[Equities.xlsx]DATA with technicals!R60C18</stp>
        <tr r="R60" s="5"/>
      </tp>
      <tp>
        <v>15860.92</v>
        <stp/>
        <stp>##V3_BDHV12</stp>
        <stp>SPTSX Index</stp>
        <stp>PX_LAST</stp>
        <stp>01/02/2018</stp>
        <stp>01/02/2018</stp>
        <stp>[Equities.xlsx]DATA FINAL!R26C12</stp>
        <stp>Days=A</stp>
        <stp>Fill=C</stp>
        <tr r="L26" s="7"/>
      </tp>
      <tp>
        <v>15951.67</v>
        <stp/>
        <stp>##V3_BDHV12</stp>
        <stp>SPTSX Index</stp>
        <stp>PX_LAST</stp>
        <stp>31/01/2018</stp>
        <stp>31/01/2018</stp>
        <stp>[Equities.xlsx]DATA FINAL!R26C12</stp>
        <stp>Days=A</stp>
        <stp>Fill=C</stp>
        <tr r="L26" s="7"/>
      </tp>
      <tp>
        <v>826.18</v>
        <stp/>
        <stp>##V3_BDHV12</stp>
        <stp>ASE INDEX</stp>
        <stp>PX_LAST</stp>
        <stp>31/12/2014</stp>
        <stp>31/12/2014</stp>
        <stp>[Equities.xlsx]DATA!R39C11</stp>
        <stp>Days=A</stp>
        <stp>Fill=C</stp>
        <tr r="K39" s="1"/>
      </tp>
      <tp t="s">
        <v>MSCI World Industrials Net Total Return USD Index</v>
        <stp/>
        <stp>##V3_BDPV12</stp>
        <stp>NDWUIND INDEX</stp>
        <stp>LONG_COMP_NAME</stp>
        <stp>[Equities.xlsx]DATA FINAL!R77C6</stp>
        <tr r="F77" s="7"/>
      </tp>
      <tp>
        <v>652.61</v>
        <stp/>
        <stp>##V3_BDHV12</stp>
        <stp>ASE INDEX</stp>
        <stp>PX_LAST</stp>
        <stp>13/11/2015</stp>
        <stp>13/11/2015</stp>
        <stp>[Equities.xlsx]DATA!R39C10</stp>
        <stp>Days=A</stp>
        <stp>Fill=C</stp>
        <tr r="J39" s="1"/>
      </tp>
      <tp>
        <v>9015.83</v>
        <stp/>
        <stp>##V3_BDHV12</stp>
        <stp>SMI INDEX</stp>
        <stp>PX_LAST</stp>
        <stp>20/11/2015</stp>
        <stp>20/11/2015</stp>
        <stp>[Equities.xlsx]DATA with technicals!R33C12</stp>
        <stp>Days=A</stp>
        <stp>Fill=C</stp>
        <tr r="L33" s="5"/>
      </tp>
      <tp>
        <v>2023.04</v>
        <stp/>
        <stp>##V3_BDHV12</stp>
        <stp>SPX INDEX</stp>
        <stp>PX_LAST</stp>
        <stp>13/11/2015</stp>
        <stp>13/11/2015</stp>
        <stp>[Equities.xlsx]DATA!R15C11</stp>
        <stp>Days=A</stp>
        <stp>Fill=C</stp>
        <tr r="K15" s="1"/>
      </tp>
      <tp t="s">
        <v>MULT</v>
        <stp/>
        <stp>##V3_BDPV12</stp>
        <stp>NDLEACWF Index</stp>
        <stp>Country</stp>
        <stp>[Equities.xlsx]DATA!R9C8</stp>
        <tr r="H9" s="1"/>
      </tp>
      <tp>
        <v>548.2944</v>
        <stp/>
        <stp>##V3_BDPV12</stp>
        <stp>S5ENRS Index</stp>
        <stp>EQY_BOLLINGER_LOWER</stp>
        <stp>[Equities.xlsx]DATA with technicals!R18C19</stp>
        <tr r="S18" s="5"/>
      </tp>
      <tp>
        <v>-0.44212220000000002</v>
        <stp/>
        <stp>##V3_BDPV12</stp>
        <stp>NDLEACWF Index</stp>
        <stp>MACD2</stp>
        <stp>[Equities.xlsx]DATA FINAL!R9C30</stp>
        <tr r="AD9" s="7"/>
      </tp>
      <tp>
        <v>2.3351899999999999</v>
        <stp/>
        <stp>##V3_BDPV12</stp>
        <stp>NDLEACWF Index</stp>
        <stp>MACD1</stp>
        <stp>[Equities.xlsx]DATA FINAL!R9C28</stp>
        <tr r="AB9" s="7"/>
      </tp>
      <tp>
        <v>19596.91</v>
        <stp/>
        <stp>##V3_BDHV12</stp>
        <stp>NKY INDEX</stp>
        <stp>PX_LAST</stp>
        <stp>13/11/2015</stp>
        <stp>13/11/2015</stp>
        <stp>[Equities.xlsx]DATA with technicals!R42C10</stp>
        <stp>Days=A</stp>
        <stp>Fill=C</stp>
        <tr r="J42" s="5"/>
      </tp>
      <tp t="s">
        <v>#N/A Field Not Applicable</v>
        <stp/>
        <stp>##V3_BDPV12</stp>
        <stp>GOLDS COMDTY</stp>
        <stp>LONG_COMP_NAME</stp>
        <stp>[Equities.xlsx]DATA FINAL!R88C6</stp>
        <tr r="F88" s="7"/>
      </tp>
      <tp>
        <v>562.34400000000005</v>
        <stp/>
        <stp>##V3_BDHV12</stp>
        <stp>NDUEEGF INDEX</stp>
        <stp>PX_LAST</stp>
        <stp>01/02/2018</stp>
        <stp>01/02/2018</stp>
        <stp>[Equities.xlsx]DATA FINAL!R7C13</stp>
        <stp>Days=A</stp>
        <stp>Fill=C</stp>
        <tr r="M7" s="7"/>
      </tp>
      <tp>
        <v>1535.511</v>
        <stp/>
        <stp>##V3_BDHV12</stp>
        <stp>RTY Index</stp>
        <stp>PX_LAST</stp>
        <stp>31/12/2017</stp>
        <stp>31/12/2017</stp>
        <stp>[Equities.xlsx]DATA FINAL!R13C13</stp>
        <stp>Days=A</stp>
        <stp>Fill=C</stp>
        <tr r="M13" s="7"/>
      </tp>
      <tp>
        <v>50.051990000000004</v>
        <stp/>
        <stp>##V3_BDPV12</stp>
        <stp>NDDLWI Index</stp>
        <stp>MACD_SIGNAL</stp>
        <stp>[Equities.xlsx]DATA with technicals!R6C21</stp>
        <tr r="U6" s="5"/>
      </tp>
      <tp t="e">
        <v>#N/A</v>
        <stp/>
        <stp>##V3_BDPV12</stp>
        <stp>SET INDEX</stp>
        <stp/>
        <stp>[Equities.xlsx]DATA FINAL!R66C38</stp>
        <tr r="AL66" s="7"/>
      </tp>
      <tp t="e">
        <v>#N/A</v>
        <stp/>
        <stp>##V3_BDPV12</stp>
        <stp>SET INDEX</stp>
        <stp/>
        <stp>[Equities.xlsx]DATA FINAL!R66C37</stp>
        <tr r="AK66" s="7"/>
      </tp>
      <tp t="e">
        <v>#N/A</v>
        <stp/>
        <stp>##V3_BDPV12</stp>
        <stp>SET INDEX</stp>
        <stp/>
        <stp>[Equities.xlsx]DATA FINAL!R66C36</stp>
        <tr r="AJ66" s="7"/>
      </tp>
      <tp t="e">
        <v>#N/A</v>
        <stp/>
        <stp>##V3_BDPV12</stp>
        <stp>SET INDEX</stp>
        <stp/>
        <stp>[Equities.xlsx]DATA FINAL!R66C35</stp>
        <tr r="AI66" s="7"/>
      </tp>
      <tp t="e">
        <v>#N/A</v>
        <stp/>
        <stp>##V3_BDPV12</stp>
        <stp>SET INDEX</stp>
        <stp/>
        <stp>[Equities.xlsx]DATA FINAL!R66C34</stp>
        <tr r="AH66" s="7"/>
      </tp>
      <tp t="e">
        <v>#N/A</v>
        <stp/>
        <stp>##V3_BDPV12</stp>
        <stp>SET INDEX</stp>
        <stp/>
        <stp>[Equities.xlsx]DATA FINAL!R66C33</stp>
        <tr r="AG66" s="7"/>
      </tp>
      <tp t="e">
        <v>#N/A</v>
        <stp/>
        <stp>##V3_BDPV12</stp>
        <stp>SET INDEX</stp>
        <stp/>
        <stp>[Equities.xlsx]DATA FINAL!R66C32</stp>
        <tr r="AF66" s="7"/>
      </tp>
      <tp t="e">
        <v>#N/A</v>
        <stp/>
        <stp>##V3_BDPV12</stp>
        <stp>SET INDEX</stp>
        <stp/>
        <stp>[Equities.xlsx]DATA FINAL!R66C31</stp>
        <tr r="AE66" s="7"/>
      </tp>
      <tp t="e">
        <v>#N/A</v>
        <stp/>
        <stp>##V3_BDPV12</stp>
        <stp>SPX INDEX</stp>
        <stp/>
        <stp>[Equities.xlsx]DATA FINAL!R15C34</stp>
        <tr r="AH15" s="7"/>
      </tp>
      <tp t="e">
        <v>#N/A</v>
        <stp/>
        <stp>##V3_BDPV12</stp>
        <stp>SPX INDEX</stp>
        <stp/>
        <stp>[Equities.xlsx]DATA FINAL!R15C35</stp>
        <tr r="AI15" s="7"/>
      </tp>
      <tp t="e">
        <v>#N/A</v>
        <stp/>
        <stp>##V3_BDPV12</stp>
        <stp>SPX INDEX</stp>
        <stp/>
        <stp>[Equities.xlsx]DATA FINAL!R15C36</stp>
        <tr r="AJ15" s="7"/>
      </tp>
      <tp t="e">
        <v>#N/A</v>
        <stp/>
        <stp>##V3_BDPV12</stp>
        <stp>SPX INDEX</stp>
        <stp/>
        <stp>[Equities.xlsx]DATA FINAL!R15C37</stp>
        <tr r="AK15" s="7"/>
      </tp>
      <tp t="e">
        <v>#N/A</v>
        <stp/>
        <stp>##V3_BDPV12</stp>
        <stp>SPX INDEX</stp>
        <stp/>
        <stp>[Equities.xlsx]DATA FINAL!R15C31</stp>
        <tr r="AE15" s="7"/>
      </tp>
      <tp t="e">
        <v>#N/A</v>
        <stp/>
        <stp>##V3_BDPV12</stp>
        <stp>SPX INDEX</stp>
        <stp/>
        <stp>[Equities.xlsx]DATA FINAL!R15C32</stp>
        <tr r="AF15" s="7"/>
      </tp>
      <tp t="e">
        <v>#N/A</v>
        <stp/>
        <stp>##V3_BDPV12</stp>
        <stp>SPX INDEX</stp>
        <stp/>
        <stp>[Equities.xlsx]DATA FINAL!R15C33</stp>
        <tr r="AG15" s="7"/>
      </tp>
      <tp t="e">
        <v>#N/A</v>
        <stp/>
        <stp>##V3_BDPV12</stp>
        <stp>SPX INDEX</stp>
        <stp/>
        <stp>[Equities.xlsx]DATA FINAL!R15C38</stp>
        <tr r="AL15" s="7"/>
      </tp>
      <tp>
        <v>15944.11</v>
        <stp/>
        <stp>##V3_BDPV12</stp>
        <stp>SPTSX Index</stp>
        <stp>EQY_BOLLINGER_LOWER</stp>
        <stp>[Equities.xlsx]DATA with technicals!R26C19</stp>
        <tr r="S26" s="5"/>
      </tp>
      <tp>
        <v>379.04480000000001</v>
        <stp/>
        <stp>##V3_BDPV12</stp>
        <stp>S5MATR Index</stp>
        <stp>MOV_AVG_60D</stp>
        <stp>[Equities.xlsx]DATA with technicals!R23C35</stp>
        <tr r="AI23" s="5"/>
      </tp>
      <tp>
        <v>381.91660000000002</v>
        <stp/>
        <stp>##V3_BDPV12</stp>
        <stp>S5MATR Index</stp>
        <stp>MOV_AVG_50D</stp>
        <stp>[Equities.xlsx]DATA with technicals!R23C36</stp>
        <tr r="AJ23" s="5"/>
      </tp>
      <tp>
        <v>389.87599999999998</v>
        <stp/>
        <stp>##V3_BDPV12</stp>
        <stp>S5MATR Index</stp>
        <stp>MOV_AVG_30D</stp>
        <stp>[Equities.xlsx]DATA with technicals!R23C34</stp>
        <tr r="AH23" s="5"/>
      </tp>
      <tp>
        <v>395.06490000000002</v>
        <stp/>
        <stp>##V3_BDPV12</stp>
        <stp>S5MATR Index</stp>
        <stp>MOV_AVG_20D</stp>
        <stp>[Equities.xlsx]DATA with technicals!R23C33</stp>
        <tr r="AG23" s="5"/>
      </tp>
      <tp>
        <v>13434.14</v>
        <stp/>
        <stp>##V3_BDHV12</stp>
        <stp>HSCEI Index</stp>
        <stp>PX_LAST</stp>
        <stp>01/02/2018</stp>
        <stp>01/02/2018</stp>
        <stp>[Equities.xlsx]DATA FINAL!R56C11</stp>
        <stp>Days=A</stp>
        <stp>Fill=C</stp>
        <tr r="K56" s="7"/>
      </tp>
      <tp>
        <v>981.00379999999996</v>
        <stp/>
        <stp>##V3_BDPV12</stp>
        <stp>S5HLTH Index</stp>
        <stp>MOV_AVG_50D</stp>
        <stp>[Equities.xlsx]DATA with technicals!R20C36</stp>
        <tr r="AJ20" s="5"/>
      </tp>
      <tp t="s">
        <v>S&amp;P/ASX 200</v>
        <stp/>
        <stp>##V3_BDPV12</stp>
        <stp>AS51 Index</stp>
        <stp>LONG_COMP_NAME</stp>
        <stp>[Equities.xlsx]DATA!R44C6</stp>
        <tr r="F44" s="1"/>
      </tp>
      <tp>
        <v>974.20479999999998</v>
        <stp/>
        <stp>##V3_BDPV12</stp>
        <stp>S5HLTH Index</stp>
        <stp>MOV_AVG_60D</stp>
        <stp>[Equities.xlsx]DATA with technicals!R20C35</stp>
        <tr r="AI20" s="5"/>
      </tp>
      <tp>
        <v>998.72149999999999</v>
        <stp/>
        <stp>##V3_BDPV12</stp>
        <stp>S5HLTH Index</stp>
        <stp>MOV_AVG_30D</stp>
        <stp>[Equities.xlsx]DATA with technicals!R20C34</stp>
        <tr r="AH20" s="5"/>
      </tp>
      <tp>
        <v>1015.779</v>
        <stp/>
        <stp>##V3_BDPV12</stp>
        <stp>S5HLTH Index</stp>
        <stp>MOV_AVG_20D</stp>
        <stp>[Equities.xlsx]DATA with technicals!R20C33</stp>
        <tr r="AG20" s="5"/>
      </tp>
      <tp>
        <v>15860.92</v>
        <stp/>
        <stp>##V3_BDHV12</stp>
        <stp>SPTSX Index</stp>
        <stp>PX_LAST</stp>
        <stp>02/02/2018</stp>
        <stp>02/02/2018</stp>
        <stp>[Equities.xlsx]DATA FINAL!R26C16</stp>
        <stp>Days=A</stp>
        <stp>Fill=C</stp>
        <tr r="P26" s="7"/>
      </tp>
      <tp>
        <v>22396.14</v>
        <stp/>
        <stp>##V3_BDHV12</stp>
        <stp>HSI INDEX</stp>
        <stp>PX_LAST</stp>
        <stp>13/11/2015</stp>
        <stp>13/11/2015</stp>
        <stp>[Equities.xlsx]DATA!R57C11</stp>
        <stp>Days=A</stp>
        <stp>Fill=C</stp>
        <tr r="K57" s="1"/>
      </tp>
      <tp>
        <v>6118.28</v>
        <stp/>
        <stp>##V3_BDHV12</stp>
        <stp>UKX INDEX</stp>
        <stp>PX_LAST</stp>
        <stp>13/11/2015</stp>
        <stp>13/11/2015</stp>
        <stp>[Equities.xlsx]DATA with technicals!R34C10</stp>
        <stp>Days=A</stp>
        <stp>Fill=C</stp>
        <tr r="J34" s="5"/>
      </tp>
      <tp>
        <v>2.5084840000000002</v>
        <stp/>
        <stp>##V3_BDPV12</stp>
        <stp>NDWUCSTA INDEX</stp>
        <stp>MACD1</stp>
        <stp>[Equities.xlsx]DATA FINAL!R73C28</stp>
        <tr r="AB73" s="7"/>
      </tp>
      <tp>
        <v>6090.067</v>
        <stp/>
        <stp>##V3_BDHV12</stp>
        <stp>AS51 Index</stp>
        <stp>PX_LAST</stp>
        <stp>01/02/2018</stp>
        <stp>01/02/2018</stp>
        <stp>[Equities.xlsx]DATA FINAL!R44C10</stp>
        <stp>Days=A</stp>
        <stp>Fill=C</stp>
        <tr r="J44" s="7"/>
      </tp>
      <tp>
        <v>6037.683</v>
        <stp/>
        <stp>##V3_BDHV12</stp>
        <stp>AS51 Index</stp>
        <stp>PX_LAST</stp>
        <stp>31/01/2018</stp>
        <stp>31/01/2018</stp>
        <stp>[Equities.xlsx]DATA FINAL!R44C10</stp>
        <stp>Days=A</stp>
        <stp>Fill=C</stp>
        <tr r="J44" s="7"/>
      </tp>
      <tp>
        <v>-0.2610672</v>
        <stp/>
        <stp>##V3_BDPV12</stp>
        <stp>NDWUCSTA INDEX</stp>
        <stp>MACD2</stp>
        <stp>[Equities.xlsx]DATA FINAL!R73C30</stp>
        <tr r="AD73" s="7"/>
      </tp>
      <tp>
        <v>6355.6540000000005</v>
        <stp/>
        <stp>##V3_BDHV12</stp>
        <stp>JCI Index</stp>
        <stp>PX_LAST</stp>
        <stp>31/12/2017</stp>
        <stp>31/12/2017</stp>
        <stp>[Equities.xlsx]DATA FINAL!R62C13</stp>
        <stp>Days=A</stp>
        <stp>Fill=C</stp>
        <tr r="M62" s="7"/>
      </tp>
      <tp>
        <v>267.20699999999999</v>
        <stp/>
        <stp>##V3_BDHV12</stp>
        <stp>NDWUMAT INDEX</stp>
        <stp>PX_LAST</stp>
        <stp>20/11/2015</stp>
        <stp>20/11/2015</stp>
        <stp>[Equities.xlsx]DATA with technicals!R79C9</stp>
        <stp>Days=A</stp>
        <stp>Fill=C</stp>
        <tr r="I79" s="5"/>
      </tp>
      <tp>
        <v>222.88900000000001</v>
        <stp/>
        <stp>##V3_BDHV12</stp>
        <stp>NDWUUTI INDEX</stp>
        <stp>PX_LAST</stp>
        <stp>01/02/2018</stp>
        <stp>01/02/2018</stp>
        <stp>[Equities.xlsx]DATA FINAL!R81C9</stp>
        <stp>Days=A</stp>
        <stp>Fill=C</stp>
        <tr r="I81" s="7"/>
      </tp>
      <tp>
        <v>363.59500000000003</v>
        <stp/>
        <stp>##V3_BDHV12</stp>
        <stp>NDUEEGF INDEX</stp>
        <stp>PX_LAST</stp>
        <stp>31/10/2015</stp>
        <stp>31/10/2015</stp>
        <stp>[Equities.xlsx]DATA with technicals!R7C11</stp>
        <stp>Days=A</stp>
        <stp>Fill=C</stp>
        <tr r="K7" s="5"/>
      </tp>
      <tp>
        <v>361.86900000000003</v>
        <stp/>
        <stp>##V3_BDHV12</stp>
        <stp>NDUEEGF INDEX</stp>
        <stp>PX_LAST</stp>
        <stp>20/11/2015</stp>
        <stp>20/11/2015</stp>
        <stp>[Equities.xlsx]DATA with technicals!R7C11</stp>
        <stp>Days=A</stp>
        <stp>Fill=C</stp>
        <tr r="K7" s="5"/>
      </tp>
      <tp>
        <v>1133.193</v>
        <stp/>
        <stp>##V3_BDPV12</stp>
        <stp>VNINDEX Index</stp>
        <stp>EQY_BOLLINGER_UPPER</stp>
        <stp>[Equities.xlsx]DATA with technicals!R68C18</stp>
        <tr r="R68" s="5"/>
      </tp>
      <tp>
        <v>1459.1479999999999</v>
        <stp/>
        <stp>##V3_BDPV12</stp>
        <stp>RTY Index</stp>
        <stp>MOV_AVG_200D</stp>
        <stp>[Equities.xlsx]DATA FINAL!R13C45</stp>
        <tr r="AS13" s="7"/>
      </tp>
      <tp>
        <v>5862.741</v>
        <stp/>
        <stp>##V3_BDPV12</stp>
        <stp>IPSA Index</stp>
        <stp>MOV_AVG_5D</stp>
        <stp>[Equities.xlsx]DATA with technicals!R51C32</stp>
        <tr r="AF51" s="5"/>
      </tp>
      <tp t="e">
        <v>#N/A</v>
        <stp/>
        <stp>##V3_BDPV12</stp>
        <stp>JCI Index</stp>
        <stp/>
        <stp>[Equities.xlsx]DATA with technicals!R62C30</stp>
        <tr r="AD62" s="5"/>
      </tp>
      <tp t="e">
        <v>#N/A</v>
        <stp/>
        <stp>##V3_BDPV12</stp>
        <stp>JCI Index</stp>
        <stp/>
        <stp>[Equities.xlsx]DATA with technicals!R62C29</stp>
        <tr r="AC62" s="5"/>
      </tp>
      <tp t="e">
        <v>#N/A</v>
        <stp/>
        <stp>##V3_BDPV12</stp>
        <stp>JCI Index</stp>
        <stp/>
        <stp>[Equities.xlsx]DATA with technicals!R62C28</stp>
        <tr r="AB62" s="5"/>
      </tp>
      <tp t="e">
        <v>#N/A</v>
        <stp/>
        <stp>##V3_BDPV12</stp>
        <stp>JCI Index</stp>
        <stp/>
        <stp>[Equities.xlsx]DATA with technicals!R62C27</stp>
        <tr r="AA62" s="5"/>
      </tp>
      <tp t="e">
        <v>#N/A</v>
        <stp/>
        <stp>##V3_BDPV12</stp>
        <stp>JCI Index</stp>
        <stp/>
        <stp>[Equities.xlsx]DATA with technicals!R62C26</stp>
        <tr r="Z62" s="5"/>
      </tp>
      <tp t="e">
        <v>#N/A</v>
        <stp/>
        <stp>##V3_BDPV12</stp>
        <stp>JCI Index</stp>
        <stp/>
        <stp>[Equities.xlsx]DATA with technicals!R62C25</stp>
        <tr r="Y62" s="5"/>
      </tp>
      <tp t="e">
        <v>#N/A</v>
        <stp/>
        <stp>##V3_BDPV12</stp>
        <stp>JCI Index</stp>
        <stp/>
        <stp>[Equities.xlsx]DATA with technicals!R62C24</stp>
        <tr r="X62" s="5"/>
      </tp>
      <tp t="e">
        <v>#N/A</v>
        <stp/>
        <stp>##V3_BDPV12</stp>
        <stp>JCI Index</stp>
        <stp/>
        <stp>[Equities.xlsx]DATA with technicals!R62C23</stp>
        <tr r="W62" s="5"/>
      </tp>
      <tp>
        <v>5768.48</v>
        <stp/>
        <stp>##V3_BDHV12</stp>
        <stp>PSI20 Index</stp>
        <stp>PX_LAST</stp>
        <stp>26/01/2018</stp>
        <stp>26/01/2018</stp>
        <stp>[Equities.xlsx]DATA FINAL!R37C11</stp>
        <stp>Days=A</stp>
        <stp>Fill=C</stp>
        <tr r="K37" s="7"/>
      </tp>
      <tp>
        <v>9071.4660000000003</v>
        <stp/>
        <stp>##V3_BDPV12</stp>
        <stp>PCOMP Index</stp>
        <stp>EQY_BOLLINGER_UPPER</stp>
        <stp>[Equities.xlsx]DATA with technicals!R64C18</stp>
        <tr r="R64" s="5"/>
      </tp>
      <tp t="e">
        <v>#N/A</v>
        <stp/>
        <stp>##V3_BDPV12</stp>
        <stp>FTSEMIB INDEX</stp>
        <stp/>
        <stp>[Equities.xlsx]DATA!R36C14</stp>
        <tr r="N36" s="1"/>
      </tp>
      <tp t="e">
        <v>#N/A</v>
        <stp/>
        <stp>##V3_BDPV12</stp>
        <stp>FTSEMIB INDEX</stp>
        <stp/>
        <stp>[Equities.xlsx]DATA!R36C15</stp>
        <tr r="O36" s="1"/>
      </tp>
      <tp t="e">
        <v>#N/A</v>
        <stp/>
        <stp>##V3_BDPV12</stp>
        <stp>FTSEMIB INDEX</stp>
        <stp/>
        <stp>[Equities.xlsx]DATA!R36C16</stp>
        <tr r="P36" s="1"/>
      </tp>
      <tp t="e">
        <v>#N/A</v>
        <stp/>
        <stp>##V3_BDPV12</stp>
        <stp>FTSEMIB INDEX</stp>
        <stp/>
        <stp>[Equities.xlsx]DATA!R36C17</stp>
        <tr r="Q36" s="1"/>
      </tp>
      <tp t="e">
        <v>#N/A</v>
        <stp/>
        <stp>##V3_BDPV12</stp>
        <stp>FTSEMIB INDEX</stp>
        <stp/>
        <stp>[Equities.xlsx]DATA!R36C12</stp>
        <tr r="L36" s="1"/>
      </tp>
      <tp t="e">
        <v>#N/A</v>
        <stp/>
        <stp>##V3_BDPV12</stp>
        <stp>FTSEMIB INDEX</stp>
        <stp/>
        <stp>[Equities.xlsx]DATA!R36C13</stp>
        <tr r="M36" s="1"/>
      </tp>
      <tp t="e">
        <v>#N/A</v>
        <stp/>
        <stp>##V3_BDPV12</stp>
        <stp>FTSEMIB INDEX</stp>
        <stp/>
        <stp>[Equities.xlsx]DATA!R36C18</stp>
        <tr r="R36" s="1"/>
      </tp>
      <tp t="e">
        <v>#N/A</v>
        <stp/>
        <stp>##V3_BDPV12</stp>
        <stp>FTSEMIB INDEX</stp>
        <stp/>
        <stp>[Equities.xlsx]DATA!R36C19</stp>
        <tr r="S36" s="1"/>
      </tp>
      <tp t="e">
        <v>#N/A</v>
        <stp/>
        <stp>##V3_BDPV12</stp>
        <stp>FTSEMIB INDEX</stp>
        <stp/>
        <stp>[Equities.xlsx]DATA!R36C24</stp>
        <tr r="X36" s="1"/>
      </tp>
      <tp t="e">
        <v>#N/A</v>
        <stp/>
        <stp>##V3_BDPV12</stp>
        <stp>FTSEMIB INDEX</stp>
        <stp/>
        <stp>[Equities.xlsx]DATA!R36C20</stp>
        <tr r="T36" s="1"/>
      </tp>
      <tp t="e">
        <v>#N/A</v>
        <stp/>
        <stp>##V3_BDPV12</stp>
        <stp>FTSEMIB INDEX</stp>
        <stp/>
        <stp>[Equities.xlsx]DATA!R36C21</stp>
        <tr r="U36" s="1"/>
      </tp>
      <tp t="e">
        <v>#N/A</v>
        <stp/>
        <stp>##V3_BDPV12</stp>
        <stp>FTSEMIB INDEX</stp>
        <stp/>
        <stp>[Equities.xlsx]DATA!R36C22</stp>
        <tr r="V36" s="1"/>
      </tp>
      <tp t="e">
        <v>#N/A</v>
        <stp/>
        <stp>##V3_BDPV12</stp>
        <stp>FTSEMIB INDEX</stp>
        <stp/>
        <stp>[Equities.xlsx]DATA!R36C23</stp>
        <tr r="W36" s="1"/>
      </tp>
      <tp t="e">
        <v>#N/A</v>
        <stp/>
        <stp>##V3_BDPV12</stp>
        <stp>NG1 COMDTY</stp>
        <stp/>
        <stp>[Equities.xlsx]DATA FINAL!R96C38</stp>
        <tr r="AL96" s="7"/>
      </tp>
      <tp t="e">
        <v>#N/A</v>
        <stp/>
        <stp>##V3_BDPV12</stp>
        <stp>HG1 COMDTY</stp>
        <stp/>
        <stp>[Equities.xlsx]DATA FINAL!R87C38</stp>
        <tr r="AL87" s="7"/>
      </tp>
      <tp t="e">
        <v>#N/A</v>
        <stp/>
        <stp>##V3_BDPV12</stp>
        <stp>NG1 COMDTY</stp>
        <stp/>
        <stp>[Equities.xlsx]DATA FINAL!R96C36</stp>
        <tr r="AJ96" s="7"/>
      </tp>
      <tp t="e">
        <v>#N/A</v>
        <stp/>
        <stp>##V3_BDPV12</stp>
        <stp>HG1 COMDTY</stp>
        <stp/>
        <stp>[Equities.xlsx]DATA FINAL!R87C37</stp>
        <tr r="AK87" s="7"/>
      </tp>
      <tp t="e">
        <v>#N/A</v>
        <stp/>
        <stp>##V3_BDPV12</stp>
        <stp>NG1 COMDTY</stp>
        <stp/>
        <stp>[Equities.xlsx]DATA FINAL!R96C37</stp>
        <tr r="AK96" s="7"/>
      </tp>
      <tp t="e">
        <v>#N/A</v>
        <stp/>
        <stp>##V3_BDPV12</stp>
        <stp>HG1 COMDTY</stp>
        <stp/>
        <stp>[Equities.xlsx]DATA FINAL!R87C36</stp>
        <tr r="AJ87" s="7"/>
      </tp>
      <tp t="e">
        <v>#N/A</v>
        <stp/>
        <stp>##V3_BDPV12</stp>
        <stp>NG1 COMDTY</stp>
        <stp/>
        <stp>[Equities.xlsx]DATA FINAL!R96C34</stp>
        <tr r="AH96" s="7"/>
      </tp>
      <tp t="e">
        <v>#N/A</v>
        <stp/>
        <stp>##V3_BDPV12</stp>
        <stp>HG1 COMDTY</stp>
        <stp/>
        <stp>[Equities.xlsx]DATA FINAL!R87C35</stp>
        <tr r="AI87" s="7"/>
      </tp>
      <tp t="e">
        <v>#N/A</v>
        <stp/>
        <stp>##V3_BDPV12</stp>
        <stp>NG1 COMDTY</stp>
        <stp/>
        <stp>[Equities.xlsx]DATA FINAL!R96C35</stp>
        <tr r="AI96" s="7"/>
      </tp>
      <tp t="e">
        <v>#N/A</v>
        <stp/>
        <stp>##V3_BDPV12</stp>
        <stp>HG1 COMDTY</stp>
        <stp/>
        <stp>[Equities.xlsx]DATA FINAL!R87C34</stp>
        <tr r="AH87" s="7"/>
      </tp>
      <tp t="e">
        <v>#N/A</v>
        <stp/>
        <stp>##V3_BDPV12</stp>
        <stp>NG1 COMDTY</stp>
        <stp/>
        <stp>[Equities.xlsx]DATA FINAL!R96C32</stp>
        <tr r="AF96" s="7"/>
      </tp>
      <tp t="e">
        <v>#N/A</v>
        <stp/>
        <stp>##V3_BDPV12</stp>
        <stp>HG1 COMDTY</stp>
        <stp/>
        <stp>[Equities.xlsx]DATA FINAL!R87C33</stp>
        <tr r="AG87" s="7"/>
      </tp>
      <tp t="e">
        <v>#N/A</v>
        <stp/>
        <stp>##V3_BDPV12</stp>
        <stp>NG1 COMDTY</stp>
        <stp/>
        <stp>[Equities.xlsx]DATA FINAL!R96C33</stp>
        <tr r="AG96" s="7"/>
      </tp>
      <tp t="e">
        <v>#N/A</v>
        <stp/>
        <stp>##V3_BDPV12</stp>
        <stp>HG1 COMDTY</stp>
        <stp/>
        <stp>[Equities.xlsx]DATA FINAL!R87C32</stp>
        <tr r="AF87" s="7"/>
      </tp>
      <tp t="e">
        <v>#N/A</v>
        <stp/>
        <stp>##V3_BDPV12</stp>
        <stp>HG1 COMDTY</stp>
        <stp/>
        <stp>[Equities.xlsx]DATA FINAL!R87C31</stp>
        <tr r="AE87" s="7"/>
      </tp>
      <tp t="e">
        <v>#N/A</v>
        <stp/>
        <stp>##V3_BDPV12</stp>
        <stp>NG1 COMDTY</stp>
        <stp/>
        <stp>[Equities.xlsx]DATA FINAL!R96C31</stp>
        <tr r="AE96" s="7"/>
      </tp>
      <tp>
        <v>13434.14</v>
        <stp/>
        <stp>##V3_BDHV12</stp>
        <stp>HSCEI Index</stp>
        <stp>PX_LAST</stp>
        <stp>01/02/2018</stp>
        <stp>01/02/2018</stp>
        <stp>[Equities.xlsx]DATA FINAL!R56C10</stp>
        <stp>Days=A</stp>
        <stp>Fill=C</stp>
        <tr r="J56" s="7"/>
      </tp>
      <tp>
        <v>13561.65</v>
        <stp/>
        <stp>##V3_BDHV12</stp>
        <stp>HSCEI Index</stp>
        <stp>PX_LAST</stp>
        <stp>31/01/2018</stp>
        <stp>31/01/2018</stp>
        <stp>[Equities.xlsx]DATA FINAL!R56C10</stp>
        <stp>Days=A</stp>
        <stp>Fill=C</stp>
        <tr r="J56" s="7"/>
      </tp>
      <tp>
        <v>971.9692</v>
        <stp/>
        <stp>##V3_BDPV12</stp>
        <stp>S5HLTH Index</stp>
        <stp>EQY_BOLLINGER_LOWER</stp>
        <stp>[Equities.xlsx]DATA with technicals!R20C19</stp>
        <tr r="S20" s="5"/>
      </tp>
      <tp>
        <v>22396.14</v>
        <stp/>
        <stp>##V3_BDHV12</stp>
        <stp>HSI INDEX</stp>
        <stp>PX_LAST</stp>
        <stp>13/11/2015</stp>
        <stp>13/11/2015</stp>
        <stp>[Equities.xlsx]DATA!R57C10</stp>
        <stp>Days=A</stp>
        <stp>Fill=C</stp>
        <tr r="J57" s="1"/>
      </tp>
      <tp>
        <v>23605.040000000001</v>
        <stp/>
        <stp>##V3_BDHV12</stp>
        <stp>HSI INDEX</stp>
        <stp>PX_LAST</stp>
        <stp>31/12/2014</stp>
        <stp>31/12/2014</stp>
        <stp>[Equities.xlsx]DATA!R57C11</stp>
        <stp>Days=A</stp>
        <stp>Fill=C</stp>
        <tr r="K57" s="1"/>
      </tp>
      <tp>
        <v>3440.8589999999999</v>
        <stp/>
        <stp>##V3_BDHV12</stp>
        <stp>NDDLWI Index</stp>
        <stp>PX_LAST</stp>
        <stp>13/11/2015</stp>
        <stp>13/11/2015</stp>
        <stp>[Equities.xlsx]DATA!R6C9</stp>
        <stp>Days=A</stp>
        <stp>Fill=C</stp>
        <tr r="I6" s="1"/>
      </tp>
      <tp>
        <v>16237.67</v>
        <stp/>
        <stp>##V3_BDPV12</stp>
        <stp>SPTSX Index</stp>
        <stp>MOV_AVG_30D</stp>
        <stp>[Equities.xlsx]DATA with technicals!R26C34</stp>
        <tr r="AH26" s="5"/>
      </tp>
      <tp>
        <v>16238.02</v>
        <stp/>
        <stp>##V3_BDPV12</stp>
        <stp>SPTSX Index</stp>
        <stp>MOV_AVG_20D</stp>
        <stp>[Equities.xlsx]DATA with technicals!R26C33</stp>
        <tr r="AG26" s="5"/>
      </tp>
      <tp>
        <v>16161.16</v>
        <stp/>
        <stp>##V3_BDPV12</stp>
        <stp>SPTSX Index</stp>
        <stp>MOV_AVG_50D</stp>
        <stp>[Equities.xlsx]DATA with technicals!R26C36</stp>
        <tr r="AJ26" s="5"/>
      </tp>
      <tp>
        <v>16136.21</v>
        <stp/>
        <stp>##V3_BDPV12</stp>
        <stp>SPTSX Index</stp>
        <stp>MOV_AVG_60D</stp>
        <stp>[Equities.xlsx]DATA with technicals!R26C35</stp>
        <tr r="AI26" s="5"/>
      </tp>
      <tp>
        <v>6334.63</v>
        <stp/>
        <stp>##V3_BDHV12</stp>
        <stp>UKX INDEX</stp>
        <stp>PX_LAST</stp>
        <stp>20/11/2015</stp>
        <stp>20/11/2015</stp>
        <stp>[Equities.xlsx]DATA with technicals!R34C12</stp>
        <stp>Days=A</stp>
        <stp>Fill=C</stp>
        <tr r="L34" s="5"/>
      </tp>
      <tp>
        <v>389.35059999999999</v>
        <stp/>
        <stp>##V3_BDPV12</stp>
        <stp>S5MATR Index</stp>
        <stp>EQY_BOLLINGER_LOWER</stp>
        <stp>[Equities.xlsx]DATA with technicals!R23C19</stp>
        <tr r="S23" s="5"/>
      </tp>
      <tp>
        <v>6090.067</v>
        <stp/>
        <stp>##V3_BDHV12</stp>
        <stp>AS51 Index</stp>
        <stp>PX_LAST</stp>
        <stp>01/02/2018</stp>
        <stp>01/02/2018</stp>
        <stp>[Equities.xlsx]DATA FINAL!R44C11</stp>
        <stp>Days=A</stp>
        <stp>Fill=C</stp>
        <tr r="K44" s="7"/>
      </tp>
      <tp>
        <v>562.34400000000005</v>
        <stp/>
        <stp>##V3_BDHV12</stp>
        <stp>NDUEEGF INDEX</stp>
        <stp>PX_LAST</stp>
        <stp>02/02/2018</stp>
        <stp>02/02/2018</stp>
        <stp>[Equities.xlsx]DATA FINAL!R7C16</stp>
        <stp>Days=A</stp>
        <stp>Fill=C</stp>
        <tr r="P7" s="7"/>
      </tp>
      <tp t="s">
        <v>S&amp;P/TSX Composite Index</v>
        <stp/>
        <stp>##V3_BDPV12</stp>
        <stp>SPTSX Index</stp>
        <stp>LONG_COMP_NAME</stp>
        <stp>[Equities.xlsx]DATA!R26C6</stp>
        <tr r="F26" s="1"/>
      </tp>
      <tp>
        <v>212.035</v>
        <stp/>
        <stp>##V3_BDHV12</stp>
        <stp>NDWUFNCL INDEX</stp>
        <stp>PX_LAST</stp>
        <stp>01/02/2018</stp>
        <stp>01/02/2018</stp>
        <stp>[Equities.xlsx]DATA FINAL!R75C9</stp>
        <stp>Days=A</stp>
        <stp>Fill=C</stp>
        <tr r="I75" s="7"/>
      </tp>
      <tp t="e">
        <v>#N/A</v>
        <stp/>
        <stp>##V3_BDPV12</stp>
        <stp>USDJPY Curncy</stp>
        <stp/>
        <stp>[Equities.xlsx]DATA!R106C18</stp>
        <tr r="R106" s="1"/>
      </tp>
      <tp t="e">
        <v>#N/A</v>
        <stp/>
        <stp>##V3_BDPV12</stp>
        <stp>USDJPY Curncy</stp>
        <stp/>
        <stp>[Equities.xlsx]DATA!R106C19</stp>
        <tr r="S106" s="1"/>
      </tp>
      <tp t="e">
        <v>#N/A</v>
        <stp/>
        <stp>##V3_BDPV12</stp>
        <stp>USDJPY Curncy</stp>
        <stp/>
        <stp>[Equities.xlsx]DATA!R106C12</stp>
        <tr r="L106" s="1"/>
      </tp>
      <tp t="e">
        <v>#N/A</v>
        <stp/>
        <stp>##V3_BDPV12</stp>
        <stp>USDJPY Curncy</stp>
        <stp/>
        <stp>[Equities.xlsx]DATA!R106C13</stp>
        <tr r="M106" s="1"/>
      </tp>
      <tp t="e">
        <v>#N/A</v>
        <stp/>
        <stp>##V3_BDPV12</stp>
        <stp>USDJPY Curncy</stp>
        <stp/>
        <stp>[Equities.xlsx]DATA!R106C14</stp>
        <tr r="N106" s="1"/>
      </tp>
      <tp t="e">
        <v>#N/A</v>
        <stp/>
        <stp>##V3_BDPV12</stp>
        <stp>USDJPY Curncy</stp>
        <stp/>
        <stp>[Equities.xlsx]DATA!R106C15</stp>
        <tr r="O106" s="1"/>
      </tp>
      <tp t="e">
        <v>#N/A</v>
        <stp/>
        <stp>##V3_BDPV12</stp>
        <stp>USDJPY Curncy</stp>
        <stp/>
        <stp>[Equities.xlsx]DATA!R106C16</stp>
        <tr r="P106" s="1"/>
      </tp>
      <tp t="e">
        <v>#N/A</v>
        <stp/>
        <stp>##V3_BDPV12</stp>
        <stp>USDJPY Curncy</stp>
        <stp/>
        <stp>[Equities.xlsx]DATA!R106C17</stp>
        <tr r="Q106" s="1"/>
      </tp>
      <tp>
        <v>352.25400000000002</v>
        <stp/>
        <stp>##V3_BDHV12</stp>
        <stp>NDUEEGF INDEX</stp>
        <stp>PX_LAST</stp>
        <stp>13/11/2015</stp>
        <stp>13/11/2015</stp>
        <stp>[Equities.xlsx]DATA with technicals!R7C10</stp>
        <stp>Days=A</stp>
        <stp>Fill=C</stp>
        <tr r="J7" s="5"/>
      </tp>
      <tp>
        <v>361.86900000000003</v>
        <stp/>
        <stp>##V3_BDHV12</stp>
        <stp>NDUEEGF INDEX</stp>
        <stp>PX_LAST</stp>
        <stp>20/11/2015</stp>
        <stp>20/11/2015</stp>
        <stp>[Equities.xlsx]DATA with technicals!R7C10</stp>
        <stp>Days=A</stp>
        <stp>Fill=C</stp>
        <tr r="J7" s="5"/>
      </tp>
      <tp t="e">
        <v>#N/A</v>
        <stp/>
        <stp>##V3_BDPV12</stp>
        <stp>USDJPY Curncy</stp>
        <stp/>
        <stp>[Equities.xlsx]DATA!R106C20</stp>
        <tr r="T106" s="1"/>
      </tp>
      <tp t="e">
        <v>#N/A</v>
        <stp/>
        <stp>##V3_BDPV12</stp>
        <stp>USDJPY Curncy</stp>
        <stp/>
        <stp>[Equities.xlsx]DATA!R106C21</stp>
        <tr r="U106" s="1"/>
      </tp>
      <tp t="e">
        <v>#N/A</v>
        <stp/>
        <stp>##V3_BDPV12</stp>
        <stp>USDJPY Curncy</stp>
        <stp/>
        <stp>[Equities.xlsx]DATA!R106C22</stp>
        <tr r="V106" s="1"/>
      </tp>
      <tp t="e">
        <v>#N/A</v>
        <stp/>
        <stp>##V3_BDPV12</stp>
        <stp>USDJPY Curncy</stp>
        <stp/>
        <stp>[Equities.xlsx]DATA!R106C23</stp>
        <tr r="W106" s="1"/>
      </tp>
      <tp t="e">
        <v>#N/A</v>
        <stp/>
        <stp>##V3_BDPV12</stp>
        <stp>USDJPY Curncy</stp>
        <stp/>
        <stp>[Equities.xlsx]DATA!R106C24</stp>
        <tr r="X106" s="1"/>
      </tp>
      <tp>
        <v>24719.22</v>
        <stp/>
        <stp>##V3_BDHV12</stp>
        <stp>INDU Index</stp>
        <stp>PX_LAST</stp>
        <stp>31/12/2017</stp>
        <stp>31/12/2017</stp>
        <stp>[Equities.xlsx]DATA FINAL!R12C13</stp>
        <stp>Days=A</stp>
        <stp>Fill=C</stp>
        <tr r="M12" s="7"/>
      </tp>
      <tp t="s">
        <v>Taiwan Stock Exchange Weighted Index</v>
        <stp/>
        <stp>##V3_BDPV12</stp>
        <stp>TWSE INDEX</stp>
        <stp>LONG_COMP_NAME</stp>
        <stp>[Equities.xlsx]DATA FINAL!R67C6</stp>
        <tr r="F67" s="7"/>
      </tp>
      <tp>
        <v>1648.7280000000001</v>
        <stp/>
        <stp>##V3_BDPV12</stp>
        <stp>SET INDEX</stp>
        <stp>MOV_AVG_200D</stp>
        <stp>[Equities.xlsx]DATA with technicals!R66C37</stp>
        <tr r="AK66" s="5"/>
      </tp>
      <tp>
        <v>5606.88</v>
        <stp/>
        <stp>##V3_BDHV12</stp>
        <stp>PSI20 Index</stp>
        <stp>PX_LAST</stp>
        <stp>02/02/2018</stp>
        <stp>02/02/2018</stp>
        <stp>[Equities.xlsx]DATA FINAL!R37C16</stp>
        <stp>Days=A</stp>
        <stp>Fill=C</stp>
        <tr r="P37" s="7"/>
      </tp>
      <tp>
        <v>13434.14</v>
        <stp/>
        <stp>##V3_BDHV12</stp>
        <stp>HSCEI Index</stp>
        <stp>PX_LAST</stp>
        <stp>01/02/2018</stp>
        <stp>01/02/2018</stp>
        <stp>[Equities.xlsx]DATA FINAL!R56C13</stp>
        <stp>Days=A</stp>
        <stp>Fill=C</stp>
        <tr r="M56" s="7"/>
      </tp>
      <tp>
        <v>5.8127069999999996</v>
        <stp/>
        <stp>##V3_BDPV12</stp>
        <stp>SPTSX Index</stp>
        <stp>MACD_SIGNAL</stp>
        <stp>[Equities.xlsx]DATA with technicals!R26C21</stp>
        <tr r="U26" s="5"/>
      </tp>
      <tp>
        <v>22640.04</v>
        <stp/>
        <stp>##V3_BDHV12</stp>
        <stp>HSI INDEX</stp>
        <stp>PX_LAST</stp>
        <stp>31/10/2015</stp>
        <stp>31/10/2015</stp>
        <stp>[Equities.xlsx]DATA!R57C10</stp>
        <stp>Days=A</stp>
        <stp>Fill=C</stp>
        <tr r="J57" s="1"/>
      </tp>
      <tp>
        <v>670.05</v>
        <stp/>
        <stp>##V3_BDHV12</stp>
        <stp>S5INDU Index</stp>
        <stp>PX_LAST</stp>
        <stp>01/02/2018</stp>
        <stp>01/02/2018</stp>
        <stp>[Equities.xlsx]DATA FINAL!R21C9</stp>
        <stp>Days=A</stp>
        <stp>Fill=C</stp>
        <tr r="I21" s="7"/>
      </tp>
      <tp t="e">
        <v>#N/A</v>
        <stp/>
        <stp>##V3_BDPV12</stp>
        <stp>CCMP INDEX</stp>
        <stp/>
        <stp>[Equities.xlsx]DATA FINAL!R14C36</stp>
        <tr r="AJ14" s="7"/>
      </tp>
      <tp t="e">
        <v>#N/A</v>
        <stp/>
        <stp>##V3_BDPV12</stp>
        <stp>CCMP INDEX</stp>
        <stp/>
        <stp>[Equities.xlsx]DATA FINAL!R14C37</stp>
        <tr r="AK14" s="7"/>
      </tp>
      <tp t="e">
        <v>#N/A</v>
        <stp/>
        <stp>##V3_BDPV12</stp>
        <stp>CCMP INDEX</stp>
        <stp/>
        <stp>[Equities.xlsx]DATA FINAL!R14C34</stp>
        <tr r="AH14" s="7"/>
      </tp>
      <tp t="e">
        <v>#N/A</v>
        <stp/>
        <stp>##V3_BDPV12</stp>
        <stp>CCMP INDEX</stp>
        <stp/>
        <stp>[Equities.xlsx]DATA FINAL!R14C35</stp>
        <tr r="AI14" s="7"/>
      </tp>
      <tp t="e">
        <v>#N/A</v>
        <stp/>
        <stp>##V3_BDPV12</stp>
        <stp>CCMP INDEX</stp>
        <stp/>
        <stp>[Equities.xlsx]DATA FINAL!R14C32</stp>
        <tr r="AF14" s="7"/>
      </tp>
      <tp t="e">
        <v>#N/A</v>
        <stp/>
        <stp>##V3_BDPV12</stp>
        <stp>CCMP INDEX</stp>
        <stp/>
        <stp>[Equities.xlsx]DATA FINAL!R14C33</stp>
        <tr r="AG14" s="7"/>
      </tp>
      <tp t="e">
        <v>#N/A</v>
        <stp/>
        <stp>##V3_BDPV12</stp>
        <stp>CCMP INDEX</stp>
        <stp/>
        <stp>[Equities.xlsx]DATA FINAL!R14C31</stp>
        <tr r="AE14" s="7"/>
      </tp>
      <tp t="e">
        <v>#N/A</v>
        <stp/>
        <stp>##V3_BDPV12</stp>
        <stp>CCMP INDEX</stp>
        <stp/>
        <stp>[Equities.xlsx]DATA FINAL!R14C38</stp>
        <tr r="AL14" s="7"/>
      </tp>
      <tp>
        <v>6334.63</v>
        <stp/>
        <stp>##V3_BDHV12</stp>
        <stp>UKX INDEX</stp>
        <stp>PX_LAST</stp>
        <stp>20/11/2015</stp>
        <stp>20/11/2015</stp>
        <stp>[Equities.xlsx]DATA with technicals!R34C11</stp>
        <stp>Days=A</stp>
        <stp>Fill=C</stp>
        <tr r="K34" s="5"/>
      </tp>
      <tp>
        <v>6361.09</v>
        <stp/>
        <stp>##V3_BDHV12</stp>
        <stp>UKX INDEX</stp>
        <stp>PX_LAST</stp>
        <stp>31/10/2015</stp>
        <stp>31/10/2015</stp>
        <stp>[Equities.xlsx]DATA with technicals!R34C11</stp>
        <stp>Days=A</stp>
        <stp>Fill=C</stp>
        <tr r="K34" s="5"/>
      </tp>
      <tp>
        <v>6090.067</v>
        <stp/>
        <stp>##V3_BDHV12</stp>
        <stp>AS51 Index</stp>
        <stp>PX_LAST</stp>
        <stp>01/02/2018</stp>
        <stp>01/02/2018</stp>
        <stp>[Equities.xlsx]DATA FINAL!R44C12</stp>
        <stp>Days=A</stp>
        <stp>Fill=C</stp>
        <tr r="L44" s="7"/>
      </tp>
      <tp>
        <v>6037.683</v>
        <stp/>
        <stp>##V3_BDHV12</stp>
        <stp>AS51 Index</stp>
        <stp>PX_LAST</stp>
        <stp>31/01/2018</stp>
        <stp>31/01/2018</stp>
        <stp>[Equities.xlsx]DATA FINAL!R44C12</stp>
        <stp>Days=A</stp>
        <stp>Fill=C</stp>
        <tr r="L44" s="7"/>
      </tp>
      <tp>
        <v>1817.56</v>
        <stp/>
        <stp>##V3_BDHV12</stp>
        <stp>TPX Index</stp>
        <stp>PX_LAST</stp>
        <stp>31/12/2017</stp>
        <stp>31/12/2017</stp>
        <stp>[Equities.xlsx]DATA FINAL!R43C13</stp>
        <stp>Days=A</stp>
        <stp>Fill=C</stp>
        <tr r="M43" s="7"/>
      </tp>
      <tp t="s">
        <v>Hong Kong Stock Exchange Hang Seng China Enterprises Index</v>
        <stp/>
        <stp>##V3_BDPV12</stp>
        <stp>HSCEI Index</stp>
        <stp>LONG_COMP_NAME</stp>
        <stp>[Equities.xlsx]DATA!R56C6</stp>
        <tr r="F56" s="1"/>
      </tp>
      <tp>
        <v>6055.1959999999999</v>
        <stp/>
        <stp>##V3_BDPV12</stp>
        <stp>AS51 Index</stp>
        <stp>MOV_AVG_5D</stp>
        <stp>[Equities.xlsx]DATA with technicals!R44C32</stp>
        <tr r="AF44" s="5"/>
      </tp>
      <tp>
        <v>106.9933</v>
        <stp/>
        <stp>##V3_BDPV12</stp>
        <stp>JCI Index</stp>
        <stp>MACD_SIGNAL</stp>
        <stp>[Equities.xlsx]DATA FINAL!R62C29</stp>
        <tr r="AC62" s="7"/>
      </tp>
      <tp>
        <v>220.15600000000001</v>
        <stp/>
        <stp>##V3_BDPV12</stp>
        <stp>NDLEACWF Index</stp>
        <stp>MOV_AVG_200D</stp>
        <stp>[Equities.xlsx]DATA FINAL!R9C45</stp>
        <tr r="AS9" s="7"/>
      </tp>
      <tp>
        <v>13434.14</v>
        <stp/>
        <stp>##V3_BDHV12</stp>
        <stp>HSCEI Index</stp>
        <stp>PX_LAST</stp>
        <stp>01/02/2018</stp>
        <stp>01/02/2018</stp>
        <stp>[Equities.xlsx]DATA FINAL!R56C12</stp>
        <stp>Days=A</stp>
        <stp>Fill=C</stp>
        <tr r="L56" s="7"/>
      </tp>
      <tp>
        <v>13561.65</v>
        <stp/>
        <stp>##V3_BDHV12</stp>
        <stp>HSCEI Index</stp>
        <stp>PX_LAST</stp>
        <stp>31/01/2018</stp>
        <stp>31/01/2018</stp>
        <stp>[Equities.xlsx]DATA FINAL!R56C12</stp>
        <stp>Days=A</stp>
        <stp>Fill=C</stp>
        <tr r="L56" s="7"/>
      </tp>
      <tp>
        <v>16239.22</v>
        <stp/>
        <stp>##V3_BDHV12</stp>
        <stp>SPTSX Index</stp>
        <stp>PX_LAST</stp>
        <stp>26/01/2018</stp>
        <stp>26/01/2018</stp>
        <stp>[Equities.xlsx]DATA FINAL!R26C11</stp>
        <stp>Days=A</stp>
        <stp>Fill=C</stp>
        <tr r="K26" s="7"/>
      </tp>
      <tp>
        <v>15.376469999999999</v>
        <stp/>
        <stp>##V3_BDPV12</stp>
        <stp>RTY Index</stp>
        <stp>MACD_SIGNAL</stp>
        <stp>[Equities.xlsx]DATA FINAL!R13C29</stp>
        <tr r="AC13" s="7"/>
      </tp>
      <tp t="e">
        <v>#N/A</v>
        <stp/>
        <stp>##V3_BDPV12</stp>
        <stp>NDWUIND INDEX</stp>
        <stp/>
        <stp>[Equities.xlsx]DATA!R77C18</stp>
        <tr r="R77" s="1"/>
      </tp>
      <tp t="e">
        <v>#N/A</v>
        <stp/>
        <stp>##V3_BDPV12</stp>
        <stp>NDWUIND INDEX</stp>
        <stp/>
        <stp>[Equities.xlsx]DATA!R77C19</stp>
        <tr r="S77" s="1"/>
      </tp>
      <tp t="e">
        <v>#N/A</v>
        <stp/>
        <stp>##V3_BDPV12</stp>
        <stp>NDWUIND INDEX</stp>
        <stp/>
        <stp>[Equities.xlsx]DATA!R77C14</stp>
        <tr r="N77" s="1"/>
      </tp>
      <tp t="e">
        <v>#N/A</v>
        <stp/>
        <stp>##V3_BDPV12</stp>
        <stp>NDWUIND INDEX</stp>
        <stp/>
        <stp>[Equities.xlsx]DATA!R77C15</stp>
        <tr r="O77" s="1"/>
      </tp>
      <tp t="e">
        <v>#N/A</v>
        <stp/>
        <stp>##V3_BDPV12</stp>
        <stp>NDWUIND INDEX</stp>
        <stp/>
        <stp>[Equities.xlsx]DATA!R77C16</stp>
        <tr r="P77" s="1"/>
      </tp>
      <tp t="e">
        <v>#N/A</v>
        <stp/>
        <stp>##V3_BDPV12</stp>
        <stp>NDWUIND INDEX</stp>
        <stp/>
        <stp>[Equities.xlsx]DATA!R77C17</stp>
        <tr r="Q77" s="1"/>
      </tp>
      <tp t="e">
        <v>#N/A</v>
        <stp/>
        <stp>##V3_BDPV12</stp>
        <stp>NDWUIND INDEX</stp>
        <stp/>
        <stp>[Equities.xlsx]DATA!R77C12</stp>
        <tr r="L77" s="1"/>
      </tp>
      <tp t="e">
        <v>#N/A</v>
        <stp/>
        <stp>##V3_BDPV12</stp>
        <stp>NDWUIND INDEX</stp>
        <stp/>
        <stp>[Equities.xlsx]DATA!R77C13</stp>
        <tr r="M77" s="1"/>
      </tp>
      <tp t="e">
        <v>#N/A</v>
        <stp/>
        <stp>##V3_BDPV12</stp>
        <stp>NDWUIND INDEX</stp>
        <stp/>
        <stp>[Equities.xlsx]DATA!R77C24</stp>
        <tr r="X77" s="1"/>
      </tp>
      <tp t="e">
        <v>#N/A</v>
        <stp/>
        <stp>##V3_BDPV12</stp>
        <stp>NDWUIND INDEX</stp>
        <stp/>
        <stp>[Equities.xlsx]DATA!R77C20</stp>
        <tr r="T77" s="1"/>
      </tp>
      <tp t="e">
        <v>#N/A</v>
        <stp/>
        <stp>##V3_BDPV12</stp>
        <stp>NDWUIND INDEX</stp>
        <stp/>
        <stp>[Equities.xlsx]DATA!R77C21</stp>
        <tr r="U77" s="1"/>
      </tp>
      <tp t="e">
        <v>#N/A</v>
        <stp/>
        <stp>##V3_BDPV12</stp>
        <stp>NDWUIND INDEX</stp>
        <stp/>
        <stp>[Equities.xlsx]DATA!R77C22</stp>
        <tr r="V77" s="1"/>
      </tp>
      <tp t="e">
        <v>#N/A</v>
        <stp/>
        <stp>##V3_BDPV12</stp>
        <stp>NDWUIND INDEX</stp>
        <stp/>
        <stp>[Equities.xlsx]DATA!R77C23</stp>
        <tr r="W77" s="1"/>
      </tp>
      <tp>
        <v>16.64378</v>
        <stp/>
        <stp>##V3_BDPV12</stp>
        <stp>TPX Index</stp>
        <stp>MACD_SIGNAL</stp>
        <stp>[Equities.xlsx]DATA FINAL!R43C29</stp>
        <tr r="AC43" s="7"/>
      </tp>
      <tp>
        <v>3469.9110000000001</v>
        <stp/>
        <stp>##V3_BDPV12</stp>
        <stp>SHCOMP INDEX</stp>
        <stp>MOV_AVG_20D</stp>
        <stp>[Equities.xlsx]DATA FINAL!R59C41</stp>
        <tr r="AO59" s="7"/>
      </tp>
      <tp>
        <v>3380.6770000000001</v>
        <stp/>
        <stp>##V3_BDPV12</stp>
        <stp>SHCOMP INDEX</stp>
        <stp>MOV_AVG_60D</stp>
        <stp>[Equities.xlsx]DATA FINAL!R59C43</stp>
        <tr r="AQ59" s="7"/>
      </tp>
      <tp>
        <v>3418.8130000000001</v>
        <stp/>
        <stp>##V3_BDPV12</stp>
        <stp>SHCOMP INDEX</stp>
        <stp>MOV_AVG_30D</stp>
        <stp>[Equities.xlsx]DATA FINAL!R59C42</stp>
        <tr r="AP59" s="7"/>
      </tp>
      <tp>
        <v>3373.694</v>
        <stp/>
        <stp>##V3_BDPV12</stp>
        <stp>SHCOMP INDEX</stp>
        <stp>MOV_AVG_50D</stp>
        <stp>[Equities.xlsx]DATA FINAL!R59C44</stp>
        <tr r="AR59" s="7"/>
      </tp>
      <tp>
        <v>262.35669999999999</v>
        <stp/>
        <stp>##V3_BDPV12</stp>
        <stp>S5UTIL Index</stp>
        <stp>EQY_BOLLINGER_UPPER</stp>
        <stp>[Equities.xlsx]DATA with technicals!R25C18</stp>
        <tr r="R25" s="5"/>
      </tp>
      <tp>
        <v>1189.53</v>
        <stp/>
        <stp>##V3_BDHV12</stp>
        <stp>S5INFT Index</stp>
        <stp>PX_LAST</stp>
        <stp>01/02/2018</stp>
        <stp>01/02/2018</stp>
        <stp>[Equities.xlsx]DATA FINAL!R22C9</stp>
        <stp>Days=A</stp>
        <stp>Fill=C</stp>
        <tr r="I22" s="7"/>
      </tp>
      <tp>
        <v>314.56060000000002</v>
        <stp/>
        <stp>##V3_BDPV12</stp>
        <stp>NDWUCDIS INDEX</stp>
        <stp>MOV_AVG_50D</stp>
        <stp>[Equities.xlsx]DATA FINAL!R72C44</stp>
        <tr r="AR72" s="7"/>
      </tp>
      <tp>
        <v>328.15859999999998</v>
        <stp/>
        <stp>##V3_BDPV12</stp>
        <stp>NDWUCDIS INDEX</stp>
        <stp>MOV_AVG_20D</stp>
        <stp>[Equities.xlsx]DATA FINAL!R72C41</stp>
        <tr r="AO72" s="7"/>
      </tp>
      <tp>
        <v>311.13479999999998</v>
        <stp/>
        <stp>##V3_BDPV12</stp>
        <stp>NDWUCDIS INDEX</stp>
        <stp>MOV_AVG_60D</stp>
        <stp>[Equities.xlsx]DATA FINAL!R72C43</stp>
        <tr r="AQ72" s="7"/>
      </tp>
      <tp>
        <v>322.1567</v>
        <stp/>
        <stp>##V3_BDPV12</stp>
        <stp>NDWUCDIS INDEX</stp>
        <stp>MOV_AVG_30D</stp>
        <stp>[Equities.xlsx]DATA FINAL!R72C42</stp>
        <tr r="AP72" s="7"/>
      </tp>
      <tp>
        <v>4.9493619999999998</v>
        <stp/>
        <stp>##V3_BDPV12</stp>
        <stp>S5MATR Index</stp>
        <stp>MACD_SIGNAL</stp>
        <stp>[Equities.xlsx]DATA with technicals!R23C21</stp>
        <tr r="U23" s="5"/>
      </tp>
      <tp>
        <v>63.478900000000003</v>
        <stp/>
        <stp>##V3_BDPV12</stp>
        <stp>CCMP INDEX</stp>
        <stp>RSI_14D</stp>
        <stp>[Equities.xlsx]DATA FINAL!R14C17</stp>
        <tr r="Q14" s="7"/>
      </tp>
      <tp>
        <v>25040.560000000001</v>
        <stp/>
        <stp>##V3_BDPV12</stp>
        <stp>MERVAL INDEX</stp>
        <stp>MOV_AVG_200D</stp>
        <stp>[Equities.xlsx]DATA with technicals!R48C37</stp>
        <tr r="AK48" s="5"/>
      </tp>
      <tp t="e">
        <v>#N/A</v>
        <stp/>
        <stp>##V3_BDPV12</stp>
        <stp>IBOV INDEX</stp>
        <stp/>
        <stp>[Equities.xlsx]DATA FINAL!R49C35</stp>
        <tr r="AI49" s="7"/>
      </tp>
      <tp t="e">
        <v>#N/A</v>
        <stp/>
        <stp>##V3_BDPV12</stp>
        <stp>IBOV INDEX</stp>
        <stp/>
        <stp>[Equities.xlsx]DATA FINAL!R49C34</stp>
        <tr r="AH49" s="7"/>
      </tp>
      <tp t="e">
        <v>#N/A</v>
        <stp/>
        <stp>##V3_BDPV12</stp>
        <stp>IBOV INDEX</stp>
        <stp/>
        <stp>[Equities.xlsx]DATA FINAL!R49C37</stp>
        <tr r="AK49" s="7"/>
      </tp>
      <tp t="e">
        <v>#N/A</v>
        <stp/>
        <stp>##V3_BDPV12</stp>
        <stp>IBOV INDEX</stp>
        <stp/>
        <stp>[Equities.xlsx]DATA FINAL!R49C36</stp>
        <tr r="AJ49" s="7"/>
      </tp>
      <tp t="e">
        <v>#N/A</v>
        <stp/>
        <stp>##V3_BDPV12</stp>
        <stp>IBOV INDEX</stp>
        <stp/>
        <stp>[Equities.xlsx]DATA FINAL!R49C31</stp>
        <tr r="AE49" s="7"/>
      </tp>
      <tp t="e">
        <v>#N/A</v>
        <stp/>
        <stp>##V3_BDPV12</stp>
        <stp>IBOV INDEX</stp>
        <stp/>
        <stp>[Equities.xlsx]DATA FINAL!R49C33</stp>
        <tr r="AG49" s="7"/>
      </tp>
      <tp t="e">
        <v>#N/A</v>
        <stp/>
        <stp>##V3_BDPV12</stp>
        <stp>IBOV INDEX</stp>
        <stp/>
        <stp>[Equities.xlsx]DATA FINAL!R49C32</stp>
        <tr r="AF49" s="7"/>
      </tp>
      <tp t="e">
        <v>#N/A</v>
        <stp/>
        <stp>##V3_BDPV12</stp>
        <stp>IBOV INDEX</stp>
        <stp/>
        <stp>[Equities.xlsx]DATA FINAL!R49C38</stp>
        <tr r="AL49" s="7"/>
      </tp>
      <tp>
        <v>17.59244</v>
        <stp/>
        <stp>##V3_BDPV12</stp>
        <stp>S5HLTH Index</stp>
        <stp>MACD_SIGNAL</stp>
        <stp>[Equities.xlsx]DATA with technicals!R20C21</stp>
        <tr r="U20" s="5"/>
      </tp>
      <tp>
        <v>6334.63</v>
        <stp/>
        <stp>##V3_BDHV12</stp>
        <stp>UKX INDEX</stp>
        <stp>PX_LAST</stp>
        <stp>20/11/2015</stp>
        <stp>20/11/2015</stp>
        <stp>[Equities.xlsx]DATA with technicals!R34C10</stp>
        <stp>Days=A</stp>
        <stp>Fill=C</stp>
        <tr r="J34" s="5"/>
      </tp>
      <tp>
        <v>49687.32</v>
        <stp/>
        <stp>##V3_BDPV12</stp>
        <stp>MEXBOL INDEX</stp>
        <stp>MOV_AVG_200D</stp>
        <stp>[Equities.xlsx]DATA with technicals!R50C37</stp>
        <tr r="AK50" s="5"/>
      </tp>
      <tp t="e">
        <v>#N/A</v>
        <stp/>
        <stp>##V3_BDPV12</stp>
        <stp>IBEX INDEX</stp>
        <stp/>
        <stp>[Equities.xlsx]DATA FINAL!R35C38</stp>
        <tr r="AL35" s="7"/>
      </tp>
      <tp t="e">
        <v>#N/A</v>
        <stp/>
        <stp>##V3_BDPV12</stp>
        <stp>IBEX INDEX</stp>
        <stp/>
        <stp>[Equities.xlsx]DATA FINAL!R35C34</stp>
        <tr r="AH35" s="7"/>
      </tp>
      <tp t="e">
        <v>#N/A</v>
        <stp/>
        <stp>##V3_BDPV12</stp>
        <stp>IBEX INDEX</stp>
        <stp/>
        <stp>[Equities.xlsx]DATA FINAL!R35C35</stp>
        <tr r="AI35" s="7"/>
      </tp>
      <tp t="e">
        <v>#N/A</v>
        <stp/>
        <stp>##V3_BDPV12</stp>
        <stp>IBEX INDEX</stp>
        <stp/>
        <stp>[Equities.xlsx]DATA FINAL!R35C36</stp>
        <tr r="AJ35" s="7"/>
      </tp>
      <tp t="e">
        <v>#N/A</v>
        <stp/>
        <stp>##V3_BDPV12</stp>
        <stp>IBEX INDEX</stp>
        <stp/>
        <stp>[Equities.xlsx]DATA FINAL!R35C37</stp>
        <tr r="AK35" s="7"/>
      </tp>
      <tp t="e">
        <v>#N/A</v>
        <stp/>
        <stp>##V3_BDPV12</stp>
        <stp>IBEX INDEX</stp>
        <stp/>
        <stp>[Equities.xlsx]DATA FINAL!R35C31</stp>
        <tr r="AE35" s="7"/>
      </tp>
      <tp t="e">
        <v>#N/A</v>
        <stp/>
        <stp>##V3_BDPV12</stp>
        <stp>IBEX INDEX</stp>
        <stp/>
        <stp>[Equities.xlsx]DATA FINAL!R35C32</stp>
        <tr r="AF35" s="7"/>
      </tp>
      <tp t="e">
        <v>#N/A</v>
        <stp/>
        <stp>##V3_BDPV12</stp>
        <stp>IBEX INDEX</stp>
        <stp/>
        <stp>[Equities.xlsx]DATA FINAL!R35C33</stp>
        <tr r="AG35" s="7"/>
      </tp>
      <tp>
        <v>6566.09</v>
        <stp/>
        <stp>##V3_BDHV12</stp>
        <stp>UKX INDEX</stp>
        <stp>PX_LAST</stp>
        <stp>31/12/2014</stp>
        <stp>31/12/2014</stp>
        <stp>[Equities.xlsx]DATA with technicals!R34C12</stp>
        <stp>Days=A</stp>
        <stp>Fill=C</stp>
        <tr r="L34" s="5"/>
      </tp>
      <tp>
        <v>349.64859999999999</v>
        <stp/>
        <stp>##V3_BDPV12</stp>
        <stp>NDWUCSTA INDEX</stp>
        <stp>MOV_AVG_20D</stp>
        <stp>[Equities.xlsx]DATA FINAL!R73C41</stp>
        <tr r="AO73" s="7"/>
      </tp>
      <tp>
        <v>347.8109</v>
        <stp/>
        <stp>##V3_BDPV12</stp>
        <stp>NDWUCSTA INDEX</stp>
        <stp>MOV_AVG_30D</stp>
        <stp>[Equities.xlsx]DATA FINAL!R73C42</stp>
        <tr r="AP73" s="7"/>
      </tp>
      <tp>
        <v>342.71300000000002</v>
        <stp/>
        <stp>##V3_BDPV12</stp>
        <stp>NDWUCSTA INDEX</stp>
        <stp>MOV_AVG_60D</stp>
        <stp>[Equities.xlsx]DATA FINAL!R73C43</stp>
        <tr r="AQ73" s="7"/>
      </tp>
      <tp>
        <v>344.8698</v>
        <stp/>
        <stp>##V3_BDPV12</stp>
        <stp>NDWUCSTA INDEX</stp>
        <stp>MOV_AVG_50D</stp>
        <stp>[Equities.xlsx]DATA FINAL!R73C44</stp>
        <tr r="AR73" s="7"/>
      </tp>
      <tp>
        <v>6090.067</v>
        <stp/>
        <stp>##V3_BDHV12</stp>
        <stp>AS51 Index</stp>
        <stp>PX_LAST</stp>
        <stp>01/02/2018</stp>
        <stp>01/02/2018</stp>
        <stp>[Equities.xlsx]DATA FINAL!R44C13</stp>
        <stp>Days=A</stp>
        <stp>Fill=C</stp>
        <tr r="M44" s="7"/>
      </tp>
      <tp>
        <v>573.22799999999995</v>
        <stp/>
        <stp>##V3_BDHV12</stp>
        <stp>NDUEEGF INDEX</stp>
        <stp>PX_LAST</stp>
        <stp>26/01/2018</stp>
        <stp>26/01/2018</stp>
        <stp>[Equities.xlsx]DATA FINAL!R7C11</stp>
        <stp>Days=A</stp>
        <stp>Fill=C</stp>
        <tr r="K7" s="7"/>
      </tp>
      <tp t="e">
        <v>#N/A</v>
        <stp/>
        <stp>##V3_BDPV12</stp>
        <stp/>
        <stp>MACD2</stp>
        <stp>[Equities.xlsx]DATA FINAL!R85C30</stp>
        <tr r="AD85" s="7"/>
      </tp>
      <tp t="e">
        <v>#N/A</v>
        <stp/>
        <stp>##V3_BDPV12</stp>
        <stp/>
        <stp>MACD2</stp>
        <stp>[Equities.xlsx]DATA FINAL!R93C30</stp>
        <tr r="AD93" s="7"/>
      </tp>
      <tp t="e">
        <v>#N/A</v>
        <stp/>
        <stp>##V3_BDPV12</stp>
        <stp/>
        <stp>MACD2</stp>
        <stp>[Equities.xlsx]DATA FINAL!R97C30</stp>
        <tr r="AD97" s="7"/>
      </tp>
      <tp t="e">
        <v>#N/A</v>
        <stp/>
        <stp>##V3_BDPV12</stp>
        <stp/>
        <stp>MACD2</stp>
        <stp>[Equities.xlsx]DATA FINAL!R10C30</stp>
        <tr r="AD10" s="7"/>
      </tp>
      <tp t="e">
        <v>#N/A</v>
        <stp/>
        <stp>##V3_BDPV12</stp>
        <stp/>
        <stp>MACD2</stp>
        <stp>[Equities.xlsx]DATA FINAL!R27C30</stp>
        <tr r="AD27" s="7"/>
      </tp>
      <tp t="e">
        <v>#N/A</v>
        <stp/>
        <stp>##V3_BDPV12</stp>
        <stp/>
        <stp>MACD2</stp>
        <stp>[Equities.xlsx]DATA FINAL!R40C30</stp>
        <tr r="AD40" s="7"/>
      </tp>
      <tp t="e">
        <v>#N/A</v>
        <stp/>
        <stp>##V3_BDPV12</stp>
        <stp/>
        <stp>MACD2</stp>
        <stp>[Equities.xlsx]DATA FINAL!R46C30</stp>
        <tr r="AD46" s="7"/>
      </tp>
      <tp t="e">
        <v>#N/A</v>
        <stp/>
        <stp>##V3_BDPV12</stp>
        <stp/>
        <stp>MACD2</stp>
        <stp>[Equities.xlsx]DATA FINAL!R54C30</stp>
        <tr r="AD54" s="7"/>
      </tp>
      <tp t="e">
        <v>#N/A</v>
        <stp/>
        <stp>##V3_BDPV12</stp>
        <stp/>
        <stp>MACD2</stp>
        <stp>[Equities.xlsx]DATA FINAL!R70C30</stp>
        <tr r="AD70" s="7"/>
      </tp>
      <tp t="e">
        <v>#N/A</v>
        <stp/>
        <stp>##V3_BDPV12</stp>
        <stp/>
        <stp>MACD2</stp>
        <stp>[Equities.xlsx]DATA FINAL!R71C30</stp>
        <tr r="AD71" s="7"/>
      </tp>
      <tp t="e">
        <v>#N/A</v>
        <stp/>
        <stp>##V3_BDPV12</stp>
        <stp/>
        <stp>MACD1</stp>
        <stp>[Equities.xlsx]DATA FINAL!R10C28</stp>
        <tr r="AB10" s="7"/>
      </tp>
      <tp t="e">
        <v>#N/A</v>
        <stp/>
        <stp>##V3_BDPV12</stp>
        <stp/>
        <stp>MACD1</stp>
        <stp>[Equities.xlsx]DATA FINAL!R27C28</stp>
        <tr r="AB27" s="7"/>
      </tp>
      <tp t="e">
        <v>#N/A</v>
        <stp/>
        <stp>##V3_BDPV12</stp>
        <stp/>
        <stp>MACD1</stp>
        <stp>[Equities.xlsx]DATA FINAL!R40C28</stp>
        <tr r="AB40" s="7"/>
      </tp>
      <tp t="e">
        <v>#N/A</v>
        <stp/>
        <stp>##V3_BDPV12</stp>
        <stp/>
        <stp>MACD1</stp>
        <stp>[Equities.xlsx]DATA FINAL!R46C28</stp>
        <tr r="AB46" s="7"/>
      </tp>
      <tp t="e">
        <v>#N/A</v>
        <stp/>
        <stp>##V3_BDPV12</stp>
        <stp/>
        <stp>MACD1</stp>
        <stp>[Equities.xlsx]DATA FINAL!R54C28</stp>
        <tr r="AB54" s="7"/>
      </tp>
      <tp t="e">
        <v>#N/A</v>
        <stp/>
        <stp>##V3_BDPV12</stp>
        <stp/>
        <stp>MACD1</stp>
        <stp>[Equities.xlsx]DATA FINAL!R70C28</stp>
        <tr r="AB70" s="7"/>
      </tp>
      <tp t="e">
        <v>#N/A</v>
        <stp/>
        <stp>##V3_BDPV12</stp>
        <stp/>
        <stp>MACD1</stp>
        <stp>[Equities.xlsx]DATA FINAL!R71C28</stp>
        <tr r="AB71" s="7"/>
      </tp>
      <tp t="e">
        <v>#N/A</v>
        <stp/>
        <stp>##V3_BDPV12</stp>
        <stp/>
        <stp>MACD1</stp>
        <stp>[Equities.xlsx]DATA FINAL!R85C28</stp>
        <tr r="AB85" s="7"/>
      </tp>
      <tp t="e">
        <v>#N/A</v>
        <stp/>
        <stp>##V3_BDPV12</stp>
        <stp/>
        <stp>MACD1</stp>
        <stp>[Equities.xlsx]DATA FINAL!R93C28</stp>
        <tr r="AB93" s="7"/>
      </tp>
      <tp t="e">
        <v>#N/A</v>
        <stp/>
        <stp>##V3_BDPV12</stp>
        <stp/>
        <stp>MACD1</stp>
        <stp>[Equities.xlsx]DATA FINAL!R97C28</stp>
        <tr r="AB97" s="7"/>
      </tp>
      <tp t="s">
        <v>PSI 20 Index</v>
        <stp/>
        <stp>##V3_BDPV12</stp>
        <stp>PSI20 Index</stp>
        <stp>LONG_COMP_NAME</stp>
        <stp>[Equities.xlsx]DATA!R37C6</stp>
        <tr r="F37" s="1"/>
      </tp>
      <tp>
        <v>401.52100000000002</v>
        <stp/>
        <stp>##V3_BDHV12</stp>
        <stp>NDUEEGF INDEX</stp>
        <stp>PX_LAST</stp>
        <stp>31/12/2014</stp>
        <stp>31/12/2014</stp>
        <stp>[Equities.xlsx]DATA with technicals!R7C12</stp>
        <stp>Days=A</stp>
        <stp>Fill=C</stp>
        <tr r="L7" s="5"/>
      </tp>
      <tp>
        <v>361.86900000000003</v>
        <stp/>
        <stp>##V3_BDHV12</stp>
        <stp>NDUEEGF INDEX</stp>
        <stp>PX_LAST</stp>
        <stp>20/11/2015</stp>
        <stp>20/11/2015</stp>
        <stp>[Equities.xlsx]DATA with technicals!R7C12</stp>
        <stp>Days=A</stp>
        <stp>Fill=C</stp>
        <tr r="L7" s="5"/>
      </tp>
      <tp>
        <v>247.92099999999999</v>
        <stp/>
        <stp>##V3_BDHV12</stp>
        <stp>NDWUCDIS INDEX</stp>
        <stp>PX_LAST</stp>
        <stp>20/11/2015</stp>
        <stp>20/11/2015</stp>
        <stp>[Equities.xlsx]DATA with technicals!R72C12</stp>
        <stp>Days=A</stp>
        <stp>Fill=C</stp>
        <tr r="L72" s="5"/>
      </tp>
      <tp>
        <v>-9.1667400000000008</v>
        <stp/>
        <stp>##V3_BDPV12</stp>
        <stp>NDDLWI Index</stp>
        <stp>MACD2</stp>
        <stp>[Equities.xlsx]DATA FINAL!R6C30</stp>
        <tr r="AD6" s="7"/>
      </tp>
      <tp>
        <v>40.885249999999999</v>
        <stp/>
        <stp>##V3_BDPV12</stp>
        <stp>NDDLWI Index</stp>
        <stp>MACD1</stp>
        <stp>[Equities.xlsx]DATA FINAL!R6C28</stp>
        <tr r="AB6" s="7"/>
      </tp>
      <tp>
        <v>290.88499999999999</v>
        <stp/>
        <stp>##V3_BDHV12</stp>
        <stp>NDWUCSTA INDEX</stp>
        <stp>PX_LAST</stp>
        <stp>31/10/2015</stp>
        <stp>31/10/2015</stp>
        <stp>[Equities.xlsx]DATA!R73C10</stp>
        <stp>Days=A</stp>
        <stp>Fill=C</stp>
        <tr r="J73" s="1"/>
      </tp>
      <tp>
        <v>5981.0029999999997</v>
        <stp/>
        <stp>##V3_BDPV12</stp>
        <stp>AS51 Index</stp>
        <stp>EQY_BOLLINGER_LOWER</stp>
        <stp>[Equities.xlsx]DATA FINAL!R44C27</stp>
        <tr r="AA44" s="7"/>
      </tp>
      <tp>
        <v>-27.800660000000001</v>
        <stp/>
        <stp>##V3_BDPV12</stp>
        <stp>HSI INDEX</stp>
        <stp>MACD2</stp>
        <stp>[Equities.xlsx]DATA FINAL!R57C30</stp>
        <tr r="AD57" s="7"/>
      </tp>
      <tp>
        <v>744.97069999999997</v>
        <stp/>
        <stp>##V3_BDPV12</stp>
        <stp>HSI INDEX</stp>
        <stp>MACD1</stp>
        <stp>[Equities.xlsx]DATA FINAL!R57C28</stp>
        <tr r="AB57" s="7"/>
      </tp>
      <tp>
        <v>-0.55337329999999996</v>
        <stp/>
        <stp>##V3_BDPV12</stp>
        <stp>ASE INDEX</stp>
        <stp>MACD2</stp>
        <stp>[Equities.xlsx]DATA FINAL!R39C30</stp>
        <tr r="AD39" s="7"/>
      </tp>
      <tp>
        <v>25052.93</v>
        <stp/>
        <stp>##V3_BDPV12</stp>
        <stp>INDU Index</stp>
        <stp>EQY_BOLLINGER_LOWER</stp>
        <stp>[Equities.xlsx]DATA with technicals!R12C19</stp>
        <tr r="S12" s="5"/>
      </tp>
      <tp>
        <v>22.826540000000001</v>
        <stp/>
        <stp>##V3_BDPV12</stp>
        <stp>ASE INDEX</stp>
        <stp>MACD1</stp>
        <stp>[Equities.xlsx]DATA FINAL!R39C28</stp>
        <tr r="AB39" s="7"/>
      </tp>
      <tp>
        <v>2.7773119999999998</v>
        <stp/>
        <stp>##V3_BDPV12</stp>
        <stp>NDLEACWF Index</stp>
        <stp>MACD_SIGNAL</stp>
        <stp>[Equities.xlsx]DATA with technicals!R9C21</stp>
        <tr r="U9" s="5"/>
      </tp>
      <tp>
        <v>6141.134</v>
        <stp/>
        <stp>##V3_BDPV12</stp>
        <stp>AS51 Index</stp>
        <stp>EQY_BOLLINGER_UPPER</stp>
        <stp>[Equities.xlsx]DATA FINAL!R44C26</stp>
        <tr r="Z44" s="7"/>
      </tp>
      <tp>
        <v>468.69</v>
        <stp/>
        <stp>##V3_BDHV12</stp>
        <stp>AEX INDEX</stp>
        <stp>PX_LAST</stp>
        <stp>20/11/2015</stp>
        <stp>20/11/2015</stp>
        <stp>[Equities.xlsx]DATA with technicals!R38C11</stp>
        <stp>Days=A</stp>
        <stp>Fill=C</stp>
        <tr r="K38" s="5"/>
      </tp>
      <tp>
        <v>462.12</v>
        <stp/>
        <stp>##V3_BDHV12</stp>
        <stp>AEX INDEX</stp>
        <stp>PX_LAST</stp>
        <stp>31/10/2015</stp>
        <stp>31/10/2015</stp>
        <stp>[Equities.xlsx]DATA with technicals!R38C11</stp>
        <stp>Days=A</stp>
        <stp>Fill=C</stp>
        <tr r="K38" s="5"/>
      </tp>
      <tp>
        <v>1210.5609999999999</v>
        <stp/>
        <stp>##V3_BDPV12</stp>
        <stp>S5INFT Index</stp>
        <stp>EQY_BOLLINGER_UPPER</stp>
        <stp>[Equities.xlsx]DATA with technicals!R22C18</stp>
        <tr r="R22" s="5"/>
      </tp>
      <tp>
        <v>6065.1289999999999</v>
        <stp/>
        <stp>##V3_BDHV12</stp>
        <stp>AS51 Index</stp>
        <stp>PX_LAST</stp>
        <stp>31/12/2017</stp>
        <stp>31/12/2017</stp>
        <stp>[Equities.xlsx]DATA FINAL!R44C13</stp>
        <stp>Days=A</stp>
        <stp>Fill=C</stp>
        <tr r="M44" s="7"/>
      </tp>
      <tp>
        <v>132.1797</v>
        <stp/>
        <stp>##V3_BDPV12</stp>
        <stp>TOP40 Index</stp>
        <stp>MACD1</stp>
        <stp>[Equities.xlsx]DATA FINAL!R69C28</stp>
        <tr r="AB69" s="7"/>
      </tp>
      <tp>
        <v>-215.7022</v>
        <stp/>
        <stp>##V3_BDPV12</stp>
        <stp>TOP40 Index</stp>
        <stp>MACD2</stp>
        <stp>[Equities.xlsx]DATA FINAL!R69C30</stp>
        <tr r="AD69" s="7"/>
      </tp>
      <tp>
        <v>5561.7089999999998</v>
        <stp/>
        <stp>##V3_BDPV12</stp>
        <stp>PSI20 Index</stp>
        <stp>EQY_BOLLINGER_LOWER</stp>
        <stp>[Equities.xlsx]DATA FINAL!R37C27</stp>
        <tr r="AA37" s="7"/>
      </tp>
      <tp>
        <v>5862.57</v>
        <stp/>
        <stp>##V3_BDHV12</stp>
        <stp>IPSA Index</stp>
        <stp>PX_LAST</stp>
        <stp>02/02/2018</stp>
        <stp>02/02/2018</stp>
        <stp>[Equities.xlsx]DATA FINAL!R51C16</stp>
        <stp>Days=A</stp>
        <stp>Fill=C</stp>
        <tr r="P51" s="7"/>
      </tp>
      <tp>
        <v>350.80799999999999</v>
        <stp/>
        <stp>##V3_BDHV12</stp>
        <stp>NDWUCSTA INDEX</stp>
        <stp>PX_LAST</stp>
        <stp>01/02/2018</stp>
        <stp>01/02/2018</stp>
        <stp>[Equities.xlsx]DATA FINAL!R73C9</stp>
        <stp>Days=A</stp>
        <stp>Fill=C</stp>
        <tr r="I73" s="7"/>
      </tp>
      <tp>
        <v>11899.39</v>
        <stp/>
        <stp>##V3_BDPV12</stp>
        <stp>HSCEI Index</stp>
        <stp>EQY_BOLLINGER_LOWER</stp>
        <stp>[Equities.xlsx]DATA FINAL!R56C27</stp>
        <tr r="AA56" s="7"/>
      </tp>
      <tp>
        <v>6598.4589999999998</v>
        <stp/>
        <stp>##V3_BDHV12</stp>
        <stp>JCI Index</stp>
        <stp>PX_LAST</stp>
        <stp>01/02/2018</stp>
        <stp>01/02/2018</stp>
        <stp>[Equities.xlsx]DATA FINAL!R62C10</stp>
        <stp>Days=A</stp>
        <stp>Fill=C</stp>
        <tr r="J62" s="7"/>
      </tp>
      <tp>
        <v>6605.6310000000003</v>
        <stp/>
        <stp>##V3_BDHV12</stp>
        <stp>JCI Index</stp>
        <stp>PX_LAST</stp>
        <stp>31/01/2018</stp>
        <stp>31/01/2018</stp>
        <stp>[Equities.xlsx]DATA FINAL!R62C10</stp>
        <stp>Days=A</stp>
        <stp>Fill=C</stp>
        <tr r="J62" s="7"/>
      </tp>
      <tp>
        <v>1870.44</v>
        <stp/>
        <stp>##V3_BDHV12</stp>
        <stp>TPX Index</stp>
        <stp>PX_LAST</stp>
        <stp>01/02/2018</stp>
        <stp>01/02/2018</stp>
        <stp>[Equities.xlsx]DATA FINAL!R43C12</stp>
        <stp>Days=A</stp>
        <stp>Fill=C</stp>
        <tr r="L43" s="7"/>
      </tp>
      <tp>
        <v>1836.71</v>
        <stp/>
        <stp>##V3_BDHV12</stp>
        <stp>TPX Index</stp>
        <stp>PX_LAST</stp>
        <stp>31/01/2018</stp>
        <stp>31/01/2018</stp>
        <stp>[Equities.xlsx]DATA FINAL!R43C12</stp>
        <stp>Days=A</stp>
        <stp>Fill=C</stp>
        <tr r="L43" s="7"/>
      </tp>
      <tp>
        <v>14063.6</v>
        <stp/>
        <stp>##V3_BDPV12</stp>
        <stp>HSCEI Index</stp>
        <stp>EQY_BOLLINGER_UPPER</stp>
        <stp>[Equities.xlsx]DATA FINAL!R56C26</stp>
        <tr r="Z56" s="7"/>
      </tp>
      <tp>
        <v>26186.71</v>
        <stp/>
        <stp>##V3_BDHV12</stp>
        <stp>INDU Index</stp>
        <stp>PX_LAST</stp>
        <stp>01/02/2018</stp>
        <stp>01/02/2018</stp>
        <stp>[Equities.xlsx]DATA FINAL!R12C11</stp>
        <stp>Days=A</stp>
        <stp>Fill=C</stp>
        <tr r="K12" s="7"/>
      </tp>
      <tp>
        <v>4927.8829999999998</v>
        <stp/>
        <stp>##V3_BDHV12</stp>
        <stp>CCMP INDEX</stp>
        <stp>PX_LAST</stp>
        <stp>13/11/2015</stp>
        <stp>13/11/2015</stp>
        <stp>[Equities.xlsx]DATA!R14C9</stp>
        <stp>Days=A</stp>
        <stp>Fill=C</stp>
        <tr r="I14" s="1"/>
      </tp>
      <tp>
        <v>5795.48</v>
        <stp/>
        <stp>##V3_BDPV12</stp>
        <stp>PSI20 Index</stp>
        <stp>EQY_BOLLINGER_UPPER</stp>
        <stp>[Equities.xlsx]DATA FINAL!R37C26</stp>
        <tr r="Z37" s="7"/>
      </tp>
      <tp>
        <v>6090.067</v>
        <stp/>
        <stp>##V3_BDHV12</stp>
        <stp>AS51 Index</stp>
        <stp>PX_LAST</stp>
        <stp>01/02/2018</stp>
        <stp>01/02/2018</stp>
        <stp>[Equities.xlsx]DATA FINAL!R44C9</stp>
        <stp>Days=A</stp>
        <stp>Fill=C</stp>
        <tr r="I44" s="7"/>
      </tp>
      <tp>
        <v>240.143</v>
        <stp/>
        <stp>##V3_BDHV12</stp>
        <stp>NDWUCDIS INDEX</stp>
        <stp>PX_LAST</stp>
        <stp>13/11/2015</stp>
        <stp>13/11/2015</stp>
        <stp>[Equities.xlsx]DATA with technicals!R72C10</stp>
        <stp>Days=A</stp>
        <stp>Fill=C</stp>
        <tr r="J72" s="5"/>
      </tp>
      <tp>
        <v>11709.3</v>
        <stp/>
        <stp>##V3_BDHV12</stp>
        <stp>HSCEI Index</stp>
        <stp>PX_LAST</stp>
        <stp>31/12/2017</stp>
        <stp>31/12/2017</stp>
        <stp>[Equities.xlsx]DATA FINAL!R56C13</stp>
        <stp>Days=A</stp>
        <stp>Fill=C</stp>
        <tr r="M56" s="7"/>
      </tp>
      <tp t="s">
        <v>Santiago Stock Exchange IPSA Index</v>
        <stp/>
        <stp>##V3_BDPV12</stp>
        <stp>IPSA Index</stp>
        <stp>LONG_COMP_NAME</stp>
        <stp>[Equities.xlsx]DATA!R51C6</stp>
        <tr r="F51" s="1"/>
      </tp>
      <tp t="s">
        <v>MULT</v>
        <stp/>
        <stp>##V3_BDPV12</stp>
        <stp>NDDLWI Index</stp>
        <stp>Country</stp>
        <stp>[Equities.xlsx]DATA!R6C8</stp>
        <tr r="H6" s="1"/>
      </tp>
      <tp>
        <v>468.69</v>
        <stp/>
        <stp>##V3_BDHV12</stp>
        <stp>AEX INDEX</stp>
        <stp>PX_LAST</stp>
        <stp>20/11/2015</stp>
        <stp>20/11/2015</stp>
        <stp>[Equities.xlsx]DATA with technicals!R38C10</stp>
        <stp>Days=A</stp>
        <stp>Fill=C</stp>
        <tr r="J38" s="5"/>
      </tp>
      <tp>
        <v>424.47</v>
        <stp/>
        <stp>##V3_BDHV12</stp>
        <stp>AEX INDEX</stp>
        <stp>PX_LAST</stp>
        <stp>31/12/2014</stp>
        <stp>31/12/2014</stp>
        <stp>[Equities.xlsx]DATA with technicals!R38C12</stp>
        <stp>Days=A</stp>
        <stp>Fill=C</stp>
        <tr r="L38" s="5"/>
      </tp>
      <tp>
        <v>296.19819999999999</v>
        <stp/>
        <stp>##V3_BDPV12</stp>
        <stp>NDWUHC INDEX</stp>
        <stp>MOV_AVG_200D</stp>
        <stp>[Equities.xlsx]DATA with technicals!R76C37</stp>
        <tr r="AK76" s="5"/>
      </tp>
      <tp>
        <v>25538.87</v>
        <stp/>
        <stp>##V3_BDPV12</stp>
        <stp>INDU Index</stp>
        <stp>MOV_AVG_30D</stp>
        <stp>[Equities.xlsx]DATA with technicals!R12C34</stp>
        <tr r="AH12" s="5"/>
      </tp>
      <tp>
        <v>25916.22</v>
        <stp/>
        <stp>##V3_BDPV12</stp>
        <stp>INDU Index</stp>
        <stp>MOV_AVG_20D</stp>
        <stp>[Equities.xlsx]DATA with technicals!R12C33</stp>
        <tr r="AG12" s="5"/>
      </tp>
      <tp t="s">
        <v>IT</v>
        <stp/>
        <stp>##V3_BDPV12</stp>
        <stp>FTSEMIB INDEX</stp>
        <stp>Country</stp>
        <stp>[Equities.xlsx]DATA with technicals!R36C8</stp>
        <tr r="H36" s="5"/>
      </tp>
      <tp>
        <v>24720.09</v>
        <stp/>
        <stp>##V3_BDPV12</stp>
        <stp>INDU Index</stp>
        <stp>MOV_AVG_60D</stp>
        <stp>[Equities.xlsx]DATA with technicals!R12C35</stp>
        <tr r="AI12" s="5"/>
      </tp>
      <tp>
        <v>24974.29</v>
        <stp/>
        <stp>##V3_BDPV12</stp>
        <stp>INDU Index</stp>
        <stp>MOV_AVG_50D</stp>
        <stp>[Equities.xlsx]DATA with technicals!R12C36</stp>
        <tr r="AJ12" s="5"/>
      </tp>
      <tp>
        <v>6598.4589999999998</v>
        <stp/>
        <stp>##V3_BDHV12</stp>
        <stp>JCI Index</stp>
        <stp>PX_LAST</stp>
        <stp>01/02/2018</stp>
        <stp>01/02/2018</stp>
        <stp>[Equities.xlsx]DATA FINAL!R62C11</stp>
        <stp>Days=A</stp>
        <stp>Fill=C</stp>
        <tr r="K62" s="7"/>
      </tp>
      <tp>
        <v>1870.44</v>
        <stp/>
        <stp>##V3_BDHV12</stp>
        <stp>TPX Index</stp>
        <stp>PX_LAST</stp>
        <stp>01/02/2018</stp>
        <stp>01/02/2018</stp>
        <stp>[Equities.xlsx]DATA FINAL!R43C13</stp>
        <stp>Days=A</stp>
        <stp>Fill=C</stp>
        <tr r="M43" s="7"/>
      </tp>
      <tp>
        <v>10111.4</v>
        <stp/>
        <stp>##V3_BDHV12</stp>
        <stp>IBEX INDEX</stp>
        <stp>PX_LAST</stp>
        <stp>13/11/2015</stp>
        <stp>13/11/2015</stp>
        <stp>[Equities.xlsx]DATA!R35C9</stp>
        <stp>Days=A</stp>
        <stp>Fill=C</stp>
        <tr r="I35" s="1"/>
      </tp>
      <tp>
        <v>1608.058</v>
        <stp/>
        <stp>##V3_BDHV12</stp>
        <stp>RTY Index</stp>
        <stp>PX_LAST</stp>
        <stp>26/01/2018</stp>
        <stp>26/01/2018</stp>
        <stp>[Equities.xlsx]DATA FINAL!R13C11</stp>
        <stp>Days=A</stp>
        <stp>Fill=C</stp>
        <tr r="K13" s="7"/>
      </tp>
      <tp>
        <v>46517.04</v>
        <stp/>
        <stp>##V3_BDHV12</stp>
        <stp>IBOV INDEX</stp>
        <stp>PX_LAST</stp>
        <stp>13/11/2015</stp>
        <stp>13/11/2015</stp>
        <stp>[Equities.xlsx]DATA!R49C9</stp>
        <stp>Days=A</stp>
        <stp>Fill=C</stp>
        <tr r="I49" s="1"/>
      </tp>
      <tp>
        <v>26186.71</v>
        <stp/>
        <stp>##V3_BDHV12</stp>
        <stp>INDU Index</stp>
        <stp>PX_LAST</stp>
        <stp>01/02/2018</stp>
        <stp>01/02/2018</stp>
        <stp>[Equities.xlsx]DATA FINAL!R12C10</stp>
        <stp>Days=A</stp>
        <stp>Fill=C</stp>
        <tr r="J12" s="7"/>
      </tp>
      <tp>
        <v>26149.39</v>
        <stp/>
        <stp>##V3_BDHV12</stp>
        <stp>INDU Index</stp>
        <stp>PX_LAST</stp>
        <stp>31/01/2018</stp>
        <stp>31/01/2018</stp>
        <stp>[Equities.xlsx]DATA FINAL!R12C10</stp>
        <stp>Days=A</stp>
        <stp>Fill=C</stp>
        <tr r="J12" s="7"/>
      </tp>
      <tp>
        <v>4566.1480000000001</v>
        <stp/>
        <stp>##V3_BDPV12</stp>
        <stp>NDDLWI Index</stp>
        <stp>EQY_BOLLINGER_LOWER</stp>
        <stp>[Equities.xlsx]DATA with technicals!R6C19</stp>
        <tr r="S6" s="5"/>
      </tp>
      <tp>
        <v>378.346</v>
        <stp/>
        <stp>##V3_BDHV12</stp>
        <stp>NDWUIND INDEX</stp>
        <stp>PX_LAST</stp>
        <stp>01/02/2018</stp>
        <stp>01/02/2018</stp>
        <stp>[Equities.xlsx]DATA FINAL!R77C9</stp>
        <stp>Days=A</stp>
        <stp>Fill=C</stp>
        <tr r="I77" s="7"/>
      </tp>
      <tp>
        <v>229.267</v>
        <stp/>
        <stp>##V3_BDHV12</stp>
        <stp>NDWUCDIS INDEX</stp>
        <stp>PX_LAST</stp>
        <stp>31/12/2014</stp>
        <stp>31/12/2014</stp>
        <stp>[Equities.xlsx]DATA with technicals!R72C12</stp>
        <stp>Days=A</stp>
        <stp>Fill=C</stp>
        <tr r="L72" s="5"/>
      </tp>
      <tp>
        <v>247.92099999999999</v>
        <stp/>
        <stp>##V3_BDHV12</stp>
        <stp>NDWUCDIS INDEX</stp>
        <stp>PX_LAST</stp>
        <stp>20/11/2015</stp>
        <stp>20/11/2015</stp>
        <stp>[Equities.xlsx]DATA with technicals!R72C10</stp>
        <stp>Days=A</stp>
        <stp>Fill=C</stp>
        <tr r="J72" s="5"/>
      </tp>
      <tp t="s">
        <v>STOXX Europe 600 Price Index EUR</v>
        <stp/>
        <stp>##V3_BDPV12</stp>
        <stp>SXXP INDEX</stp>
        <stp>LONG_COMP_NAME</stp>
        <stp>[Equities.xlsx]DATA FINAL!R30C6</stp>
        <tr r="F30" s="7"/>
      </tp>
      <tp>
        <v>7453.8190000000004</v>
        <stp/>
        <stp>##V3_BDPV12</stp>
        <stp>UKX INDEX</stp>
        <stp>MOV_AVG_200D</stp>
        <stp>[Equities.xlsx]DATA with technicals!R34C37</stp>
        <tr r="AK34" s="5"/>
      </tp>
      <tp>
        <v>2530.2869999999998</v>
        <stp/>
        <stp>##V3_BDPV12</stp>
        <stp>SPX INDEX</stp>
        <stp>MOV_AVG_200D</stp>
        <stp>[Equities.xlsx]DATA with technicals!R15C37</stp>
        <tr r="AK15" s="5"/>
      </tp>
      <tp>
        <v>12745.06</v>
        <stp/>
        <stp>##V3_BDPV12</stp>
        <stp>DAX INDEX</stp>
        <stp>MOV_AVG_200D</stp>
        <stp>[Equities.xlsx]DATA with technicals!R32C37</stp>
        <tr r="AK32" s="5"/>
      </tp>
      <tp>
        <v>534.79570000000001</v>
        <stp/>
        <stp>##V3_BDPV12</stp>
        <stp>AEX INDEX</stp>
        <stp>MOV_AVG_200D</stp>
        <stp>[Equities.xlsx]DATA with technicals!R38C37</stp>
        <tr r="AK38" s="5"/>
      </tp>
      <tp>
        <v>280.10500000000002</v>
        <stp/>
        <stp>##V3_BDHV12</stp>
        <stp>NDWUCSTA INDEX</stp>
        <stp>PX_LAST</stp>
        <stp>13/11/2015</stp>
        <stp>13/11/2015</stp>
        <stp>[Equities.xlsx]DATA!R73C11</stp>
        <stp>Days=A</stp>
        <stp>Fill=C</stp>
        <tr r="K73" s="1"/>
      </tp>
      <tp>
        <v>8749.84</v>
        <stp/>
        <stp>##V3_BDHV12</stp>
        <stp>SMI INDEX</stp>
        <stp>PX_LAST</stp>
        <stp>13/11/2015</stp>
        <stp>13/11/2015</stp>
        <stp>[Equities.xlsx]DATA!R33C9</stp>
        <stp>Days=A</stp>
        <stp>Fill=C</stp>
        <tr r="I33" s="1"/>
      </tp>
      <tp>
        <v>1382.46</v>
        <stp/>
        <stp>##V3_BDHV12</stp>
        <stp>SET INDEX</stp>
        <stp>PX_LAST</stp>
        <stp>13/11/2015</stp>
        <stp>13/11/2015</stp>
        <stp>[Equities.xlsx]DATA!R66C9</stp>
        <stp>Days=A</stp>
        <stp>Fill=C</stp>
        <tr r="I66" s="1"/>
      </tp>
      <tp t="s">
        <v>Dow Jones Industrial Average</v>
        <stp/>
        <stp>##V3_BDPV12</stp>
        <stp>INDU Index</stp>
        <stp>LONG_COMP_NAME</stp>
        <stp>[Equities.xlsx]DATA!R12C6</stp>
        <tr r="F12" s="1"/>
      </tp>
      <tp>
        <v>22677</v>
        <stp/>
        <stp>##V3_BDPV12</stp>
        <stp>INDU Index</stp>
        <stp>MOV_AVG_200D</stp>
        <stp>[Equities.xlsx]DATA FINAL!R12C45</stp>
        <tr r="AS12" s="7"/>
      </tp>
      <tp>
        <v>440.84890000000001</v>
        <stp/>
        <stp>##V3_BDPV12</stp>
        <stp>INDU Index</stp>
        <stp>MACD_SIGNAL</stp>
        <stp>[Equities.xlsx]DATA with technicals!R12C21</stp>
        <tr r="U12" s="5"/>
      </tp>
      <tp t="e">
        <v>#N/A</v>
        <stp/>
        <stp>##V3_BDPV12</stp>
        <stp>NDWUUTI INDEX</stp>
        <stp/>
        <stp>[Equities.xlsx]DATA!R81C19</stp>
        <tr r="S81" s="1"/>
      </tp>
      <tp t="e">
        <v>#N/A</v>
        <stp/>
        <stp>##V3_BDPV12</stp>
        <stp>NDWUUTI INDEX</stp>
        <stp/>
        <stp>[Equities.xlsx]DATA!R81C18</stp>
        <tr r="R81" s="1"/>
      </tp>
      <tp t="e">
        <v>#N/A</v>
        <stp/>
        <stp>##V3_BDPV12</stp>
        <stp>NDWUUTI INDEX</stp>
        <stp/>
        <stp>[Equities.xlsx]DATA!R81C17</stp>
        <tr r="Q81" s="1"/>
      </tp>
      <tp t="e">
        <v>#N/A</v>
        <stp/>
        <stp>##V3_BDPV12</stp>
        <stp>NDWUUTI INDEX</stp>
        <stp/>
        <stp>[Equities.xlsx]DATA!R81C16</stp>
        <tr r="P81" s="1"/>
      </tp>
      <tp t="e">
        <v>#N/A</v>
        <stp/>
        <stp>##V3_BDPV12</stp>
        <stp>NDWUUTI INDEX</stp>
        <stp/>
        <stp>[Equities.xlsx]DATA!R81C15</stp>
        <tr r="O81" s="1"/>
      </tp>
      <tp t="e">
        <v>#N/A</v>
        <stp/>
        <stp>##V3_BDPV12</stp>
        <stp>NDWUUTI INDEX</stp>
        <stp/>
        <stp>[Equities.xlsx]DATA!R81C14</stp>
        <tr r="N81" s="1"/>
      </tp>
      <tp t="e">
        <v>#N/A</v>
        <stp/>
        <stp>##V3_BDPV12</stp>
        <stp>NDWUUTI INDEX</stp>
        <stp/>
        <stp>[Equities.xlsx]DATA!R81C13</stp>
        <tr r="M81" s="1"/>
      </tp>
      <tp t="e">
        <v>#N/A</v>
        <stp/>
        <stp>##V3_BDPV12</stp>
        <stp>NDWUUTI INDEX</stp>
        <stp/>
        <stp>[Equities.xlsx]DATA!R81C12</stp>
        <tr r="L81" s="1"/>
      </tp>
      <tp t="e">
        <v>#N/A</v>
        <stp/>
        <stp>##V3_BDPV12</stp>
        <stp>NDWUUTI INDEX</stp>
        <stp/>
        <stp>[Equities.xlsx]DATA!R81C24</stp>
        <tr r="X81" s="1"/>
      </tp>
      <tp t="e">
        <v>#N/A</v>
        <stp/>
        <stp>##V3_BDPV12</stp>
        <stp>NDWUUTI INDEX</stp>
        <stp/>
        <stp>[Equities.xlsx]DATA!R81C23</stp>
        <tr r="W81" s="1"/>
      </tp>
      <tp t="e">
        <v>#N/A</v>
        <stp/>
        <stp>##V3_BDPV12</stp>
        <stp>NDWUUTI INDEX</stp>
        <stp/>
        <stp>[Equities.xlsx]DATA!R81C22</stp>
        <tr r="V81" s="1"/>
      </tp>
      <tp t="e">
        <v>#N/A</v>
        <stp/>
        <stp>##V3_BDPV12</stp>
        <stp>NDWUUTI INDEX</stp>
        <stp/>
        <stp>[Equities.xlsx]DATA!R81C21</stp>
        <tr r="U81" s="1"/>
      </tp>
      <tp t="e">
        <v>#N/A</v>
        <stp/>
        <stp>##V3_BDPV12</stp>
        <stp>NDWUUTI INDEX</stp>
        <stp/>
        <stp>[Equities.xlsx]DATA!R81C20</stp>
        <tr r="T81" s="1"/>
      </tp>
      <tp>
        <v>2023.04</v>
        <stp/>
        <stp>##V3_BDHV12</stp>
        <stp>SPX INDEX</stp>
        <stp>PX_LAST</stp>
        <stp>13/11/2015</stp>
        <stp>13/11/2015</stp>
        <stp>[Equities.xlsx]DATA!R15C9</stp>
        <stp>Days=A</stp>
        <stp>Fill=C</stp>
        <tr r="I15" s="1"/>
      </tp>
      <tp>
        <v>453.55</v>
        <stp/>
        <stp>##V3_BDHV12</stp>
        <stp>AEX INDEX</stp>
        <stp>PX_LAST</stp>
        <stp>13/11/2015</stp>
        <stp>13/11/2015</stp>
        <stp>[Equities.xlsx]DATA with technicals!R38C10</stp>
        <stp>Days=A</stp>
        <stp>Fill=C</stp>
        <tr r="J38" s="5"/>
      </tp>
      <tp>
        <v>682.21770000000004</v>
        <stp/>
        <stp>##V3_BDPV12</stp>
        <stp>S5INDU Index</stp>
        <stp>EQY_BOLLINGER_UPPER</stp>
        <stp>[Equities.xlsx]DATA with technicals!R21C18</stp>
        <tr r="R21" s="5"/>
      </tp>
      <tp>
        <v>34765.83</v>
        <stp/>
        <stp>##V3_BDPV12</stp>
        <stp>SENSEX INDEX</stp>
        <stp>MOV_AVG_30D</stp>
        <stp>[Equities.xlsx]DATA FINAL!R65C42</stp>
        <tr r="AP65" s="7"/>
      </tp>
      <tp>
        <v>34014.89</v>
        <stp/>
        <stp>##V3_BDPV12</stp>
        <stp>SENSEX INDEX</stp>
        <stp>MOV_AVG_60D</stp>
        <stp>[Equities.xlsx]DATA FINAL!R65C43</stp>
        <tr r="AQ65" s="7"/>
      </tp>
      <tp>
        <v>35212.769999999997</v>
        <stp/>
        <stp>##V3_BDPV12</stp>
        <stp>SENSEX INDEX</stp>
        <stp>MOV_AVG_20D</stp>
        <stp>[Equities.xlsx]DATA FINAL!R65C41</stp>
        <tr r="AO65" s="7"/>
      </tp>
      <tp>
        <v>34181.72</v>
        <stp/>
        <stp>##V3_BDPV12</stp>
        <stp>SENSEX INDEX</stp>
        <stp>MOV_AVG_50D</stp>
        <stp>[Equities.xlsx]DATA FINAL!R65C44</stp>
        <tr r="AR65" s="7"/>
      </tp>
      <tp t="e">
        <v>#N/A</v>
        <stp/>
        <stp>##V3_BDPV12</stp>
        <stp>GBPEUR Curncy</stp>
        <stp/>
        <stp>[Equities.xlsx]DATA!R105C22</stp>
        <tr r="V105" s="1"/>
      </tp>
      <tp t="e">
        <v>#N/A</v>
        <stp/>
        <stp>##V3_BDPV12</stp>
        <stp>GBPEUR Curncy</stp>
        <stp/>
        <stp>[Equities.xlsx]DATA!R105C23</stp>
        <tr r="W105" s="1"/>
      </tp>
      <tp t="e">
        <v>#N/A</v>
        <stp/>
        <stp>##V3_BDPV12</stp>
        <stp>GBPEUR Curncy</stp>
        <stp/>
        <stp>[Equities.xlsx]DATA!R105C20</stp>
        <tr r="T105" s="1"/>
      </tp>
      <tp t="e">
        <v>#N/A</v>
        <stp/>
        <stp>##V3_BDPV12</stp>
        <stp>GBPEUR Curncy</stp>
        <stp/>
        <stp>[Equities.xlsx]DATA!R105C21</stp>
        <tr r="U105" s="1"/>
      </tp>
      <tp t="e">
        <v>#N/A</v>
        <stp/>
        <stp>##V3_BDPV12</stp>
        <stp>GBPEUR Curncy</stp>
        <stp/>
        <stp>[Equities.xlsx]DATA!R105C24</stp>
        <tr r="X105" s="1"/>
      </tp>
      <tp t="e">
        <v>#N/A</v>
        <stp/>
        <stp>##V3_BDPV12</stp>
        <stp>GBPEUR Curncy</stp>
        <stp/>
        <stp>[Equities.xlsx]DATA!R105C12</stp>
        <tr r="L105" s="1"/>
      </tp>
      <tp t="e">
        <v>#N/A</v>
        <stp/>
        <stp>##V3_BDPV12</stp>
        <stp>GBPEUR Curncy</stp>
        <stp/>
        <stp>[Equities.xlsx]DATA!R105C13</stp>
        <tr r="M105" s="1"/>
      </tp>
      <tp t="e">
        <v>#N/A</v>
        <stp/>
        <stp>##V3_BDPV12</stp>
        <stp>GBPEUR Curncy</stp>
        <stp/>
        <stp>[Equities.xlsx]DATA!R105C16</stp>
        <tr r="P105" s="1"/>
      </tp>
      <tp t="e">
        <v>#N/A</v>
        <stp/>
        <stp>##V3_BDPV12</stp>
        <stp>GBPEUR Curncy</stp>
        <stp/>
        <stp>[Equities.xlsx]DATA!R105C17</stp>
        <tr r="Q105" s="1"/>
      </tp>
      <tp t="e">
        <v>#N/A</v>
        <stp/>
        <stp>##V3_BDPV12</stp>
        <stp>GBPEUR Curncy</stp>
        <stp/>
        <stp>[Equities.xlsx]DATA!R105C14</stp>
        <tr r="N105" s="1"/>
      </tp>
      <tp t="e">
        <v>#N/A</v>
        <stp/>
        <stp>##V3_BDPV12</stp>
        <stp>GBPEUR Curncy</stp>
        <stp/>
        <stp>[Equities.xlsx]DATA!R105C15</stp>
        <tr r="O105" s="1"/>
      </tp>
      <tp t="e">
        <v>#N/A</v>
        <stp/>
        <stp>##V3_BDPV12</stp>
        <stp>GBPEUR Curncy</stp>
        <stp/>
        <stp>[Equities.xlsx]DATA!R105C18</stp>
        <tr r="R105" s="1"/>
      </tp>
      <tp t="e">
        <v>#N/A</v>
        <stp/>
        <stp>##V3_BDPV12</stp>
        <stp>GBPEUR Curncy</stp>
        <stp/>
        <stp>[Equities.xlsx]DATA!R105C19</stp>
        <tr r="S105" s="1"/>
      </tp>
      <tp>
        <v>6598.4589999999998</v>
        <stp/>
        <stp>##V3_BDHV12</stp>
        <stp>JCI Index</stp>
        <stp>PX_LAST</stp>
        <stp>01/02/2018</stp>
        <stp>01/02/2018</stp>
        <stp>[Equities.xlsx]DATA FINAL!R62C12</stp>
        <stp>Days=A</stp>
        <stp>Fill=C</stp>
        <tr r="L62" s="7"/>
      </tp>
      <tp>
        <v>6605.6310000000003</v>
        <stp/>
        <stp>##V3_BDHV12</stp>
        <stp>JCI Index</stp>
        <stp>PX_LAST</stp>
        <stp>31/01/2018</stp>
        <stp>31/01/2018</stp>
        <stp>[Equities.xlsx]DATA FINAL!R62C12</stp>
        <stp>Days=A</stp>
        <stp>Fill=C</stp>
        <tr r="L62" s="7"/>
      </tp>
      <tp>
        <v>1870.44</v>
        <stp/>
        <stp>##V3_BDHV12</stp>
        <stp>TPX Index</stp>
        <stp>PX_LAST</stp>
        <stp>01/02/2018</stp>
        <stp>01/02/2018</stp>
        <stp>[Equities.xlsx]DATA FINAL!R43C10</stp>
        <stp>Days=A</stp>
        <stp>Fill=C</stp>
        <tr r="J43" s="7"/>
      </tp>
      <tp>
        <v>1836.71</v>
        <stp/>
        <stp>##V3_BDHV12</stp>
        <stp>TPX Index</stp>
        <stp>PX_LAST</stp>
        <stp>31/01/2018</stp>
        <stp>31/01/2018</stp>
        <stp>[Equities.xlsx]DATA FINAL!R43C10</stp>
        <stp>Days=A</stp>
        <stp>Fill=C</stp>
        <tr r="J43" s="7"/>
      </tp>
      <tp>
        <v>1579.866</v>
        <stp/>
        <stp>##V3_BDHV12</stp>
        <stp>RTY Index</stp>
        <stp>PX_LAST</stp>
        <stp>02/02/2018</stp>
        <stp>02/02/2018</stp>
        <stp>[Equities.xlsx]DATA FINAL!R13C16</stp>
        <stp>Days=A</stp>
        <stp>Fill=C</stp>
        <tr r="P13" s="7"/>
      </tp>
      <tp>
        <v>26186.71</v>
        <stp/>
        <stp>##V3_BDHV12</stp>
        <stp>INDU Index</stp>
        <stp>PX_LAST</stp>
        <stp>01/02/2018</stp>
        <stp>01/02/2018</stp>
        <stp>[Equities.xlsx]DATA FINAL!R12C13</stp>
        <stp>Days=A</stp>
        <stp>Fill=C</stp>
        <tr r="M12" s="7"/>
      </tp>
      <tp>
        <v>54.774410000000003</v>
        <stp/>
        <stp>##V3_BDPV12</stp>
        <stp>IBEX INDEX</stp>
        <stp>MACD1</stp>
        <stp>[Equities.xlsx]DATA with technicals!R35C20</stp>
        <tr r="T35" s="5"/>
      </tp>
      <tp>
        <v>-20.42876</v>
        <stp/>
        <stp>##V3_BDPV12</stp>
        <stp>IBEX INDEX</stp>
        <stp>MACD2</stp>
        <stp>[Equities.xlsx]DATA with technicals!R35C22</stp>
        <tr r="V35" s="5"/>
      </tp>
      <tp>
        <v>2395.6480000000001</v>
        <stp/>
        <stp>##V3_BDPV12</stp>
        <stp>IBOV INDEX</stp>
        <stp>MACD1</stp>
        <stp>[Equities.xlsx]DATA with technicals!R49C20</stp>
        <tr r="T49" s="5"/>
      </tp>
      <tp>
        <v>297.35059999999999</v>
        <stp/>
        <stp>##V3_BDPV12</stp>
        <stp>IBOV INDEX</stp>
        <stp>MACD2</stp>
        <stp>[Equities.xlsx]DATA with technicals!R49C22</stp>
        <tr r="V49" s="5"/>
      </tp>
      <tp>
        <v>247.92099999999999</v>
        <stp/>
        <stp>##V3_BDHV12</stp>
        <stp>NDWUCDIS INDEX</stp>
        <stp>PX_LAST</stp>
        <stp>20/11/2015</stp>
        <stp>20/11/2015</stp>
        <stp>[Equities.xlsx]DATA with technicals!R72C11</stp>
        <stp>Days=A</stp>
        <stp>Fill=C</stp>
        <tr r="K72" s="5"/>
      </tp>
      <tp>
        <v>249.846</v>
        <stp/>
        <stp>##V3_BDHV12</stp>
        <stp>NDWUCDIS INDEX</stp>
        <stp>PX_LAST</stp>
        <stp>31/10/2015</stp>
        <stp>31/10/2015</stp>
        <stp>[Equities.xlsx]DATA with technicals!R72C11</stp>
        <stp>Days=A</stp>
        <stp>Fill=C</stp>
        <tr r="K72" s="5"/>
      </tp>
      <tp>
        <v>216.8</v>
        <stp/>
        <stp>##V3_BDHV12</stp>
        <stp>HG1 COMDTY</stp>
        <stp>PX_LAST</stp>
        <stp>13/11/2015</stp>
        <stp>13/11/2015</stp>
        <stp>[Equities.xlsx]DATA!R86C9</stp>
        <stp>Days=A</stp>
        <stp>Fill=C</stp>
        <tr r="I86" s="1"/>
      </tp>
      <tp t="s">
        <v>Shanghai Stock Exchange Composite Index</v>
        <stp/>
        <stp>##V3_BDPV12</stp>
        <stp>SHCOMP INDEX</stp>
        <stp>LONG_COMP_NAME</stp>
        <stp>[Equities.xlsx]DATA FINAL!R59C6</stp>
        <tr r="F59" s="7"/>
      </tp>
      <tp>
        <v>20894.93</v>
        <stp/>
        <stp>##V3_BDPV12</stp>
        <stp>NKY INDEX</stp>
        <stp>MOV_AVG_200D</stp>
        <stp>[Equities.xlsx]DATA with technicals!R42C37</stp>
        <tr r="AK42" s="5"/>
      </tp>
      <tp>
        <v>272.971</v>
        <stp/>
        <stp>##V3_BDHV12</stp>
        <stp>NDWUCSTA INDEX</stp>
        <stp>PX_LAST</stp>
        <stp>31/12/2014</stp>
        <stp>31/12/2014</stp>
        <stp>[Equities.xlsx]DATA!R73C11</stp>
        <stp>Days=A</stp>
        <stp>Fill=C</stp>
        <tr r="K73" s="1"/>
      </tp>
      <tp>
        <v>280.10500000000002</v>
        <stp/>
        <stp>##V3_BDHV12</stp>
        <stp>NDWUCSTA INDEX</stp>
        <stp>PX_LAST</stp>
        <stp>13/11/2015</stp>
        <stp>13/11/2015</stp>
        <stp>[Equities.xlsx]DATA!R73C10</stp>
        <stp>Days=A</stp>
        <stp>Fill=C</stp>
        <tr r="J73" s="1"/>
      </tp>
      <tp>
        <v>-3.4713059999999998</v>
        <stp/>
        <stp>##V3_BDPV12</stp>
        <stp>SPX INDEX</stp>
        <stp>MACD2</stp>
        <stp>[Equities.xlsx]DATA FINAL!R15C30</stp>
        <tr r="AD15" s="7"/>
      </tp>
      <tp>
        <v>38.47974</v>
        <stp/>
        <stp>##V3_BDPV12</stp>
        <stp>SPX INDEX</stp>
        <stp>MACD1</stp>
        <stp>[Equities.xlsx]DATA FINAL!R15C28</stp>
        <tr r="AB15" s="7"/>
      </tp>
      <tp>
        <v>43.045250000000003</v>
        <stp/>
        <stp>##V3_BDPV12</stp>
        <stp>SX5E INDEX</stp>
        <stp>RSI_14D</stp>
        <stp>[Equities.xlsx]DATA with technicals!R29C13</stp>
        <tr r="M29" s="5"/>
      </tp>
      <tp>
        <v>468.69</v>
        <stp/>
        <stp>##V3_BDHV12</stp>
        <stp>AEX INDEX</stp>
        <stp>PX_LAST</stp>
        <stp>20/11/2015</stp>
        <stp>20/11/2015</stp>
        <stp>[Equities.xlsx]DATA with technicals!R38C12</stp>
        <stp>Days=A</stp>
        <stp>Fill=C</stp>
        <tr r="L38" s="5"/>
      </tp>
      <tp>
        <v>55.609900000000003</v>
        <stp/>
        <stp>##V3_BDPV12</stp>
        <stp>NZSE50FG Index</stp>
        <stp>RSI_14D</stp>
        <stp>[Equities.xlsx]DATA with technicals!R45C13</stp>
        <tr r="M45" s="5"/>
      </tp>
      <tp>
        <v>16531.939999999999</v>
        <stp/>
        <stp>##V3_BDPV12</stp>
        <stp>SPTSX Index</stp>
        <stp>EQY_BOLLINGER_UPPER</stp>
        <stp>[Equities.xlsx]DATA FINAL!R26C26</stp>
        <tr r="Z26" s="7"/>
      </tp>
      <tp>
        <v>5855.67</v>
        <stp/>
        <stp>##V3_BDHV12</stp>
        <stp>IPSA Index</stp>
        <stp>PX_LAST</stp>
        <stp>26/01/2018</stp>
        <stp>26/01/2018</stp>
        <stp>[Equities.xlsx]DATA FINAL!R51C11</stp>
        <stp>Days=A</stp>
        <stp>Fill=C</stp>
        <tr r="K51" s="7"/>
      </tp>
      <tp>
        <v>6598.4589999999998</v>
        <stp/>
        <stp>##V3_BDHV12</stp>
        <stp>JCI Index</stp>
        <stp>PX_LAST</stp>
        <stp>01/02/2018</stp>
        <stp>01/02/2018</stp>
        <stp>[Equities.xlsx]DATA FINAL!R62C13</stp>
        <stp>Days=A</stp>
        <stp>Fill=C</stp>
        <tr r="M62" s="7"/>
      </tp>
      <tp>
        <v>23541.46</v>
        <stp/>
        <stp>##V3_BDHV12</stp>
        <stp>FTSEMIB INDEX</stp>
        <stp>PX_LAST</stp>
        <stp>01/02/2018</stp>
        <stp>01/02/2018</stp>
        <stp>[Equities.xlsx]DATA FINAL!R36C9</stp>
        <stp>Days=A</stp>
        <stp>Fill=C</stp>
        <tr r="I36" s="7"/>
      </tp>
      <tp>
        <v>1870.44</v>
        <stp/>
        <stp>##V3_BDHV12</stp>
        <stp>TPX Index</stp>
        <stp>PX_LAST</stp>
        <stp>01/02/2018</stp>
        <stp>01/02/2018</stp>
        <stp>[Equities.xlsx]DATA FINAL!R43C11</stp>
        <stp>Days=A</stp>
        <stp>Fill=C</stp>
        <tr r="K43" s="7"/>
      </tp>
      <tp>
        <v>26186.71</v>
        <stp/>
        <stp>##V3_BDHV12</stp>
        <stp>INDU Index</stp>
        <stp>PX_LAST</stp>
        <stp>01/02/2018</stp>
        <stp>01/02/2018</stp>
        <stp>[Equities.xlsx]DATA FINAL!R12C12</stp>
        <stp>Days=A</stp>
        <stp>Fill=C</stp>
        <tr r="L12" s="7"/>
      </tp>
      <tp>
        <v>26149.39</v>
        <stp/>
        <stp>##V3_BDHV12</stp>
        <stp>INDU Index</stp>
        <stp>PX_LAST</stp>
        <stp>31/01/2018</stp>
        <stp>31/01/2018</stp>
        <stp>[Equities.xlsx]DATA FINAL!R12C12</stp>
        <stp>Days=A</stp>
        <stp>Fill=C</stp>
        <tr r="L12" s="7"/>
      </tp>
      <tp>
        <v>15944.11</v>
        <stp/>
        <stp>##V3_BDPV12</stp>
        <stp>SPTSX Index</stp>
        <stp>EQY_BOLLINGER_LOWER</stp>
        <stp>[Equities.xlsx]DATA FINAL!R26C27</stp>
        <tr r="AA26" s="7"/>
      </tp>
      <tp t="s">
        <v>PSI 20 Index</v>
        <stp/>
        <stp>##V3_BDPV12</stp>
        <stp>PSI20 Index</stp>
        <stp>LONG_COMP_NAME</stp>
        <stp>[Equities.xlsx]DATA with technicals!R37C6</stp>
        <tr r="F37" s="5"/>
      </tp>
      <tp t="s">
        <v>#N/A Invalid Security</v>
        <stp/>
        <stp>##V3_BDHV12</stp>
        <stp>COZ5 Comdty</stp>
        <stp>PX_LAST</stp>
        <stp>13/11/2015</stp>
        <stp>13/11/2015</stp>
        <stp>[Equities.xlsx]DATA with technicals!R94C10</stp>
        <stp>Days=A</stp>
        <stp>Fill=C</stp>
        <tr r="J94" s="5"/>
      </tp>
      <tp>
        <v>6118.28</v>
        <stp/>
        <stp>##V3_BDHV12</stp>
        <stp>UKX INDEX</stp>
        <stp>PX_LAST</stp>
        <stp>13/11/2015</stp>
        <stp>13/11/2015</stp>
        <stp>[Equities.xlsx]DATA!R34C9</stp>
        <stp>Days=A</stp>
        <stp>Fill=C</stp>
        <tr r="I34" s="1"/>
      </tp>
      <tp t="e">
        <v>#N/A</v>
        <stp/>
        <stp>##V3_BDPV12</stp>
        <stp>NDWUCDIS INDEX</stp>
        <stp/>
        <stp>[Equities.xlsx]DATA!R72C21</stp>
        <tr r="U72" s="1"/>
      </tp>
      <tp t="e">
        <v>#N/A</v>
        <stp/>
        <stp>##V3_BDPV12</stp>
        <stp>NDWUCDIS INDEX</stp>
        <stp/>
        <stp>[Equities.xlsx]DATA!R72C20</stp>
        <tr r="T72" s="1"/>
      </tp>
      <tp t="e">
        <v>#N/A</v>
        <stp/>
        <stp>##V3_BDPV12</stp>
        <stp>NDWUCDIS INDEX</stp>
        <stp/>
        <stp>[Equities.xlsx]DATA!R72C23</stp>
        <tr r="W72" s="1"/>
      </tp>
      <tp t="e">
        <v>#N/A</v>
        <stp/>
        <stp>##V3_BDPV12</stp>
        <stp>NDWUCDIS INDEX</stp>
        <stp/>
        <stp>[Equities.xlsx]DATA!R72C22</stp>
        <tr r="V72" s="1"/>
      </tp>
      <tp t="e">
        <v>#N/A</v>
        <stp/>
        <stp>##V3_BDPV12</stp>
        <stp>NDWUCDIS INDEX</stp>
        <stp/>
        <stp>[Equities.xlsx]DATA!R72C24</stp>
        <tr r="X72" s="1"/>
      </tp>
      <tp>
        <v>-0.52314850000000002</v>
        <stp/>
        <stp>##V3_BDPV12</stp>
        <stp>NDUEEGF INDEX</stp>
        <stp>MACD2</stp>
        <stp>[Equities.xlsx]DATA with technicals!R7C22</stp>
        <tr r="V7" s="5"/>
      </tp>
      <tp t="e">
        <v>#N/A</v>
        <stp/>
        <stp>##V3_BDPV12</stp>
        <stp>NDWUCDIS INDEX</stp>
        <stp/>
        <stp>[Equities.xlsx]DATA!R72C19</stp>
        <tr r="S72" s="1"/>
      </tp>
      <tp t="e">
        <v>#N/A</v>
        <stp/>
        <stp>##V3_BDPV12</stp>
        <stp>NDWUCDIS INDEX</stp>
        <stp/>
        <stp>[Equities.xlsx]DATA!R72C18</stp>
        <tr r="R72" s="1"/>
      </tp>
      <tp t="e">
        <v>#N/A</v>
        <stp/>
        <stp>##V3_BDPV12</stp>
        <stp>NDWUCDIS INDEX</stp>
        <stp/>
        <stp>[Equities.xlsx]DATA!R72C13</stp>
        <tr r="M72" s="1"/>
      </tp>
      <tp t="e">
        <v>#N/A</v>
        <stp/>
        <stp>##V3_BDPV12</stp>
        <stp>NDWUCDIS INDEX</stp>
        <stp/>
        <stp>[Equities.xlsx]DATA!R72C12</stp>
        <tr r="L72" s="1"/>
      </tp>
      <tp t="e">
        <v>#N/A</v>
        <stp/>
        <stp>##V3_BDPV12</stp>
        <stp>NDWUCDIS INDEX</stp>
        <stp/>
        <stp>[Equities.xlsx]DATA!R72C15</stp>
        <tr r="O72" s="1"/>
      </tp>
      <tp t="e">
        <v>#N/A</v>
        <stp/>
        <stp>##V3_BDPV12</stp>
        <stp>NDWUCDIS INDEX</stp>
        <stp/>
        <stp>[Equities.xlsx]DATA!R72C14</stp>
        <tr r="N72" s="1"/>
      </tp>
      <tp t="e">
        <v>#N/A</v>
        <stp/>
        <stp>##V3_BDPV12</stp>
        <stp>NDWUCDIS INDEX</stp>
        <stp/>
        <stp>[Equities.xlsx]DATA!R72C17</stp>
        <tr r="Q72" s="1"/>
      </tp>
      <tp t="e">
        <v>#N/A</v>
        <stp/>
        <stp>##V3_BDPV12</stp>
        <stp>NDWUCDIS INDEX</stp>
        <stp/>
        <stp>[Equities.xlsx]DATA!R72C16</stp>
        <tr r="P72" s="1"/>
      </tp>
      <tp>
        <v>6624.1639999999998</v>
        <stp/>
        <stp>##V3_BDPV12</stp>
        <stp>JCI Index</stp>
        <stp>MOV_AVG_5D</stp>
        <stp>[Equities.xlsx]DATA with technicals!R62C32</stp>
        <tr r="AF62" s="5"/>
      </tp>
      <tp>
        <v>127.44889999999999</v>
        <stp/>
        <stp>##V3_BDPV12</stp>
        <stp>NDWUTEL INDEX</stp>
        <stp>MOV_AVG_20D</stp>
        <stp>[Equities.xlsx]DATA FINAL!R80C41</stp>
        <tr r="AO80" s="7"/>
      </tp>
      <tp>
        <v>125.1127</v>
        <stp/>
        <stp>##V3_BDPV12</stp>
        <stp>NDWUTEL INDEX</stp>
        <stp>MOV_AVG_60D</stp>
        <stp>[Equities.xlsx]DATA FINAL!R80C43</stp>
        <tr r="AQ80" s="7"/>
      </tp>
      <tp>
        <v>127.1404</v>
        <stp/>
        <stp>##V3_BDPV12</stp>
        <stp>NDWUTEL INDEX</stp>
        <stp>MOV_AVG_30D</stp>
        <stp>[Equities.xlsx]DATA FINAL!R80C42</stp>
        <tr r="AP80" s="7"/>
      </tp>
      <tp>
        <v>126.28570000000001</v>
        <stp/>
        <stp>##V3_BDPV12</stp>
        <stp>NDWUTEL INDEX</stp>
        <stp>MOV_AVG_50D</stp>
        <stp>[Equities.xlsx]DATA FINAL!R80C44</stp>
        <tr r="AR80" s="7"/>
      </tp>
      <tp>
        <v>224.21600000000001</v>
        <stp/>
        <stp>##V3_BDPV12</stp>
        <stp>NDWUUTI INDEX</stp>
        <stp>MOV_AVG_20D</stp>
        <stp>[Equities.xlsx]DATA FINAL!R81C41</stp>
        <tr r="AO81" s="7"/>
      </tp>
      <tp>
        <v>224.90899999999999</v>
        <stp/>
        <stp>##V3_BDPV12</stp>
        <stp>NDWUUTI INDEX</stp>
        <stp>MOV_AVG_30D</stp>
        <stp>[Equities.xlsx]DATA FINAL!R81C42</stp>
        <tr r="AP81" s="7"/>
      </tp>
      <tp>
        <v>229.798</v>
        <stp/>
        <stp>##V3_BDPV12</stp>
        <stp>NDWUUTI INDEX</stp>
        <stp>MOV_AVG_60D</stp>
        <stp>[Equities.xlsx]DATA FINAL!R81C43</stp>
        <tr r="AQ81" s="7"/>
      </tp>
      <tp>
        <v>228.708</v>
        <stp/>
        <stp>##V3_BDPV12</stp>
        <stp>NDWUUTI INDEX</stp>
        <stp>MOV_AVG_50D</stp>
        <stp>[Equities.xlsx]DATA FINAL!R81C44</stp>
        <tr r="AR81" s="7"/>
      </tp>
      <tp>
        <v>4910.97</v>
        <stp/>
        <stp>##V3_BDHV12</stp>
        <stp>CAC INDEX</stp>
        <stp>PX_LAST</stp>
        <stp>20/11/2015</stp>
        <stp>20/11/2015</stp>
        <stp>[Equities.xlsx]DATA with technicals!R31C11</stp>
        <stp>Days=A</stp>
        <stp>Fill=C</stp>
        <tr r="K31" s="5"/>
      </tp>
      <tp>
        <v>4897.66</v>
        <stp/>
        <stp>##V3_BDHV12</stp>
        <stp>CAC INDEX</stp>
        <stp>PX_LAST</stp>
        <stp>31/10/2015</stp>
        <stp>31/10/2015</stp>
        <stp>[Equities.xlsx]DATA with technicals!R31C11</stp>
        <stp>Days=A</stp>
        <stp>Fill=C</stp>
        <tr r="K31" s="5"/>
      </tp>
      <tp>
        <v>65.909019999999998</v>
        <stp/>
        <stp>##V3_BDPV12</stp>
        <stp>SPBLPGPT Index</stp>
        <stp>RSI_14D</stp>
        <stp>[Equities.xlsx]DATA with technicals!R52C13</stp>
        <tr r="M52" s="5"/>
      </tp>
      <tp>
        <v>56.718989999999998</v>
        <stp/>
        <stp>##V3_BDPV12</stp>
        <stp>HG1 COMDTY</stp>
        <stp>RSI_14D</stp>
        <stp>[Equities.xlsx]DATA with technicals!R86C13</stp>
        <tr r="M86" s="5"/>
      </tp>
      <tp>
        <v>52.933480000000003</v>
        <stp/>
        <stp>##V3_BDPV12</stp>
        <stp>NG1 COMDTY</stp>
        <stp>RSI_14D</stp>
        <stp>[Equities.xlsx]DATA with technicals!R95C13</stp>
        <tr r="M95" s="5"/>
      </tp>
      <tp>
        <v>62.772370000000002</v>
        <stp/>
        <stp>##V3_BDPV12</stp>
        <stp>CL1 COMDTY</stp>
        <stp>RSI_14D</stp>
        <stp>[Equities.xlsx]DATA with technicals!R93C13</stp>
        <tr r="M93" s="5"/>
      </tp>
      <tp>
        <v>1497.67</v>
        <stp/>
        <stp>##V3_BDHV12</stp>
        <stp>SET INDEX</stp>
        <stp>PX_LAST</stp>
        <stp>31/12/2014</stp>
        <stp>31/12/2014</stp>
        <stp>[Equities.xlsx]DATA with technicals!R66C12</stp>
        <stp>Days=A</stp>
        <stp>Fill=C</stp>
        <tr r="L66" s="5"/>
      </tp>
      <tp>
        <v>1588.7660000000001</v>
        <stp/>
        <stp>##V3_BDPV12</stp>
        <stp>RTY Index</stp>
        <stp>MOV_AVG_5D</stp>
        <stp>[Equities.xlsx]DATA FINAL!R13C40</stp>
        <tr r="AN13" s="7"/>
      </tp>
      <tp>
        <v>342.00060000000002</v>
        <stp/>
        <stp>##V3_BDPV12</stp>
        <stp>NDWUENR INDEX</stp>
        <stp>MOV_AVG_50D</stp>
        <stp>[Equities.xlsx]DATA FINAL!R74C44</stp>
        <tr r="AR74" s="7"/>
      </tp>
      <tp>
        <v>357.4196</v>
        <stp/>
        <stp>##V3_BDPV12</stp>
        <stp>NDWUENR INDEX</stp>
        <stp>MOV_AVG_20D</stp>
        <stp>[Equities.xlsx]DATA FINAL!R74C41</stp>
        <tr r="AO74" s="7"/>
      </tp>
      <tp>
        <v>338.5111</v>
        <stp/>
        <stp>##V3_BDPV12</stp>
        <stp>NDWUENR INDEX</stp>
        <stp>MOV_AVG_60D</stp>
        <stp>[Equities.xlsx]DATA FINAL!R74C43</stp>
        <tr r="AQ74" s="7"/>
      </tp>
      <tp>
        <v>352.44799999999998</v>
        <stp/>
        <stp>##V3_BDPV12</stp>
        <stp>NDWUENR INDEX</stp>
        <stp>MOV_AVG_30D</stp>
        <stp>[Equities.xlsx]DATA FINAL!R74C42</stp>
        <tr r="AP74" s="7"/>
      </tp>
      <tp>
        <v>1393.84</v>
        <stp/>
        <stp>##V3_BDHV12</stp>
        <stp>SET INDEX</stp>
        <stp>PX_LAST</stp>
        <stp>20/11/2015</stp>
        <stp>20/11/2015</stp>
        <stp>[Equities.xlsx]DATA with technicals!R66C10</stp>
        <stp>Days=A</stp>
        <stp>Fill=C</stp>
        <tr r="J66" s="5"/>
      </tp>
      <tp>
        <v>363.2133</v>
        <stp/>
        <stp>##V3_BDPV12</stp>
        <stp>NDWUIND INDEX</stp>
        <stp>MOV_AVG_50D</stp>
        <stp>[Equities.xlsx]DATA FINAL!R77C44</stp>
        <tr r="AR77" s="7"/>
      </tp>
      <tp>
        <v>377.2543</v>
        <stp/>
        <stp>##V3_BDPV12</stp>
        <stp>NDWUIND INDEX</stp>
        <stp>MOV_AVG_20D</stp>
        <stp>[Equities.xlsx]DATA FINAL!R77C41</stp>
        <tr r="AO77" s="7"/>
      </tp>
      <tp>
        <v>359.67009999999999</v>
        <stp/>
        <stp>##V3_BDPV12</stp>
        <stp>NDWUIND INDEX</stp>
        <stp>MOV_AVG_60D</stp>
        <stp>[Equities.xlsx]DATA FINAL!R77C43</stp>
        <tr r="AQ77" s="7"/>
      </tp>
      <tp>
        <v>371.24040000000002</v>
        <stp/>
        <stp>##V3_BDPV12</stp>
        <stp>NDWUIND INDEX</stp>
        <stp>MOV_AVG_30D</stp>
        <stp>[Equities.xlsx]DATA FINAL!R77C42</stp>
        <tr r="AP77" s="7"/>
      </tp>
      <tp>
        <v>415.22629999999998</v>
        <stp/>
        <stp>##V3_BDPV12</stp>
        <stp>NDWUMAT INDEX</stp>
        <stp>MOV_AVG_30D</stp>
        <stp>[Equities.xlsx]DATA FINAL!R79C42</stp>
        <tr r="AP79" s="7"/>
      </tp>
      <tp>
        <v>400.79719999999998</v>
        <stp/>
        <stp>##V3_BDPV12</stp>
        <stp>NDWUMAT INDEX</stp>
        <stp>MOV_AVG_60D</stp>
        <stp>[Equities.xlsx]DATA FINAL!R79C43</stp>
        <tr r="AQ79" s="7"/>
      </tp>
      <tp>
        <v>421.77699999999999</v>
        <stp/>
        <stp>##V3_BDPV12</stp>
        <stp>NDWUMAT INDEX</stp>
        <stp>MOV_AVG_20D</stp>
        <stp>[Equities.xlsx]DATA FINAL!R79C41</stp>
        <tr r="AO79" s="7"/>
      </tp>
      <tp>
        <v>404.14109999999999</v>
        <stp/>
        <stp>##V3_BDPV12</stp>
        <stp>NDWUMAT INDEX</stp>
        <stp>MOV_AVG_50D</stp>
        <stp>[Equities.xlsx]DATA FINAL!R79C44</stp>
        <tr r="AR79" s="7"/>
      </tp>
      <tp>
        <v>11119.83</v>
        <stp/>
        <stp>##V3_BDHV12</stp>
        <stp>DAX INDEX</stp>
        <stp>PX_LAST</stp>
        <stp>20/11/2015</stp>
        <stp>20/11/2015</stp>
        <stp>[Equities.xlsx]DATA with technicals!R32C11</stp>
        <stp>Days=A</stp>
        <stp>Fill=C</stp>
        <tr r="K32" s="5"/>
      </tp>
      <tp>
        <v>10850.14</v>
        <stp/>
        <stp>##V3_BDHV12</stp>
        <stp>DAX INDEX</stp>
        <stp>PX_LAST</stp>
        <stp>31/10/2015</stp>
        <stp>31/10/2015</stp>
        <stp>[Equities.xlsx]DATA with technicals!R32C11</stp>
        <stp>Days=A</stp>
        <stp>Fill=C</stp>
        <tr r="K32" s="5"/>
      </tp>
      <tp>
        <v>5862.57</v>
        <stp/>
        <stp>##V3_BDHV12</stp>
        <stp>IPSA Index</stp>
        <stp>PX_LAST</stp>
        <stp>01/02/2018</stp>
        <stp>01/02/2018</stp>
        <stp>[Equities.xlsx]DATA FINAL!R51C11</stp>
        <stp>Days=A</stp>
        <stp>Fill=C</stp>
        <tr r="K51" s="7"/>
      </tp>
      <tp t="e">
        <v>#N/A</v>
        <stp/>
        <stp>##V3_BDPV12</stp>
        <stp>USDCHF Curncy</stp>
        <stp/>
        <stp>[Equities.xlsx]DATA!R107C17</stp>
        <tr r="Q107" s="1"/>
      </tp>
      <tp t="e">
        <v>#N/A</v>
        <stp/>
        <stp>##V3_BDPV12</stp>
        <stp>USDCHF Curncy</stp>
        <stp/>
        <stp>[Equities.xlsx]DATA!R107C16</stp>
        <tr r="P107" s="1"/>
      </tp>
      <tp t="e">
        <v>#N/A</v>
        <stp/>
        <stp>##V3_BDPV12</stp>
        <stp>USDCHF Curncy</stp>
        <stp/>
        <stp>[Equities.xlsx]DATA!R107C15</stp>
        <tr r="O107" s="1"/>
      </tp>
      <tp t="e">
        <v>#N/A</v>
        <stp/>
        <stp>##V3_BDPV12</stp>
        <stp>USDCHF Curncy</stp>
        <stp/>
        <stp>[Equities.xlsx]DATA!R107C14</stp>
        <tr r="N107" s="1"/>
      </tp>
      <tp t="e">
        <v>#N/A</v>
        <stp/>
        <stp>##V3_BDPV12</stp>
        <stp>USDCHF Curncy</stp>
        <stp/>
        <stp>[Equities.xlsx]DATA!R107C13</stp>
        <tr r="M107" s="1"/>
      </tp>
      <tp t="e">
        <v>#N/A</v>
        <stp/>
        <stp>##V3_BDPV12</stp>
        <stp>USDCHF Curncy</stp>
        <stp/>
        <stp>[Equities.xlsx]DATA!R107C12</stp>
        <tr r="L107" s="1"/>
      </tp>
      <tp t="e">
        <v>#N/A</v>
        <stp/>
        <stp>##V3_BDPV12</stp>
        <stp>USDCHF Curncy</stp>
        <stp/>
        <stp>[Equities.xlsx]DATA!R107C19</stp>
        <tr r="S107" s="1"/>
      </tp>
      <tp>
        <v>22140.14</v>
        <stp/>
        <stp>##V3_BDHV12</stp>
        <stp>FTSEMIB INDEX</stp>
        <stp>PX_LAST</stp>
        <stp>20/11/2015</stp>
        <stp>20/11/2015</stp>
        <stp>[Equities.xlsx]DATA with technicals!R36C9</stp>
        <stp>Days=A</stp>
        <stp>Fill=C</stp>
        <tr r="I36" s="5"/>
      </tp>
      <tp t="e">
        <v>#N/A</v>
        <stp/>
        <stp>##V3_BDPV12</stp>
        <stp>USDCHF Curncy</stp>
        <stp/>
        <stp>[Equities.xlsx]DATA!R107C18</stp>
        <tr r="R107" s="1"/>
      </tp>
      <tp t="e">
        <v>#N/A</v>
        <stp/>
        <stp>##V3_BDPV12</stp>
        <stp>USDCHF Curncy</stp>
        <stp/>
        <stp>[Equities.xlsx]DATA!R107C24</stp>
        <tr r="X107" s="1"/>
      </tp>
      <tp t="e">
        <v>#N/A</v>
        <stp/>
        <stp>##V3_BDPV12</stp>
        <stp>USDCHF Curncy</stp>
        <stp/>
        <stp>[Equities.xlsx]DATA!R107C23</stp>
        <tr r="W107" s="1"/>
      </tp>
      <tp t="e">
        <v>#N/A</v>
        <stp/>
        <stp>##V3_BDPV12</stp>
        <stp>USDCHF Curncy</stp>
        <stp/>
        <stp>[Equities.xlsx]DATA!R107C22</stp>
        <tr r="V107" s="1"/>
      </tp>
      <tp t="e">
        <v>#N/A</v>
        <stp/>
        <stp>##V3_BDPV12</stp>
        <stp>USDCHF Curncy</stp>
        <stp/>
        <stp>[Equities.xlsx]DATA!R107C21</stp>
        <tr r="U107" s="1"/>
      </tp>
      <tp t="e">
        <v>#N/A</v>
        <stp/>
        <stp>##V3_BDPV12</stp>
        <stp>USDCHF Curncy</stp>
        <stp/>
        <stp>[Equities.xlsx]DATA!R107C20</stp>
        <tr r="T107" s="1"/>
      </tp>
      <tp>
        <v>1879.39</v>
        <stp/>
        <stp>##V3_BDHV12</stp>
        <stp>TPX Index</stp>
        <stp>PX_LAST</stp>
        <stp>26/01/2018</stp>
        <stp>26/01/2018</stp>
        <stp>[Equities.xlsx]DATA FINAL!R43C11</stp>
        <stp>Days=A</stp>
        <stp>Fill=C</stp>
        <tr r="K43" s="7"/>
      </tp>
      <tp>
        <v>1579.866</v>
        <stp/>
        <stp>##V3_BDHV12</stp>
        <stp>RTY Index</stp>
        <stp>PX_LAST</stp>
        <stp>01/02/2018</stp>
        <stp>01/02/2018</stp>
        <stp>[Equities.xlsx]DATA FINAL!R13C13</stp>
        <stp>Days=A</stp>
        <stp>Fill=C</stp>
        <tr r="M13" s="7"/>
      </tp>
      <tp>
        <v>26186.71</v>
        <stp/>
        <stp>##V3_BDHV12</stp>
        <stp>INDU Index</stp>
        <stp>PX_LAST</stp>
        <stp>02/02/2018</stp>
        <stp>02/02/2018</stp>
        <stp>[Equities.xlsx]DATA FINAL!R12C16</stp>
        <stp>Days=A</stp>
        <stp>Fill=C</stp>
        <tr r="P12" s="7"/>
      </tp>
      <tp t="e">
        <v>#N/A</v>
        <stp/>
        <stp>##V3_BDPV12</stp>
        <stp>EURCHF Curncy</stp>
        <stp/>
        <stp>[Equities.xlsx]DATA!R104C13</stp>
        <tr r="M104" s="1"/>
      </tp>
      <tp t="e">
        <v>#N/A</v>
        <stp/>
        <stp>##V3_BDPV12</stp>
        <stp>EURCHF Curncy</stp>
        <stp/>
        <stp>[Equities.xlsx]DATA!R104C12</stp>
        <tr r="L104" s="1"/>
      </tp>
      <tp t="e">
        <v>#N/A</v>
        <stp/>
        <stp>##V3_BDPV12</stp>
        <stp>EURCHF Curncy</stp>
        <stp/>
        <stp>[Equities.xlsx]DATA!R104C15</stp>
        <tr r="O104" s="1"/>
      </tp>
      <tp t="e">
        <v>#N/A</v>
        <stp/>
        <stp>##V3_BDPV12</stp>
        <stp>EURCHF Curncy</stp>
        <stp/>
        <stp>[Equities.xlsx]DATA!R104C14</stp>
        <tr r="N104" s="1"/>
      </tp>
      <tp t="e">
        <v>#N/A</v>
        <stp/>
        <stp>##V3_BDPV12</stp>
        <stp>EURCHF Curncy</stp>
        <stp/>
        <stp>[Equities.xlsx]DATA!R104C17</stp>
        <tr r="Q104" s="1"/>
      </tp>
      <tp t="e">
        <v>#N/A</v>
        <stp/>
        <stp>##V3_BDPV12</stp>
        <stp>EURCHF Curncy</stp>
        <stp/>
        <stp>[Equities.xlsx]DATA!R104C16</stp>
        <tr r="P104" s="1"/>
      </tp>
      <tp t="e">
        <v>#N/A</v>
        <stp/>
        <stp>##V3_BDPV12</stp>
        <stp>EURCHF Curncy</stp>
        <stp/>
        <stp>[Equities.xlsx]DATA!R104C19</stp>
        <tr r="S104" s="1"/>
      </tp>
      <tp t="e">
        <v>#N/A</v>
        <stp/>
        <stp>##V3_BDPV12</stp>
        <stp>EURCHF Curncy</stp>
        <stp/>
        <stp>[Equities.xlsx]DATA!R104C18</stp>
        <tr r="R104" s="1"/>
      </tp>
      <tp t="e">
        <v>#N/A</v>
        <stp/>
        <stp>##V3_BDPV12</stp>
        <stp>EURCHF Curncy</stp>
        <stp/>
        <stp>[Equities.xlsx]DATA!R104C21</stp>
        <tr r="U104" s="1"/>
      </tp>
      <tp t="e">
        <v>#N/A</v>
        <stp/>
        <stp>##V3_BDPV12</stp>
        <stp>EURCHF Curncy</stp>
        <stp/>
        <stp>[Equities.xlsx]DATA!R104C20</stp>
        <tr r="T104" s="1"/>
      </tp>
      <tp t="e">
        <v>#N/A</v>
        <stp/>
        <stp>##V3_BDPV12</stp>
        <stp>EURCHF Curncy</stp>
        <stp/>
        <stp>[Equities.xlsx]DATA!R104C23</stp>
        <tr r="W104" s="1"/>
      </tp>
      <tp t="e">
        <v>#N/A</v>
        <stp/>
        <stp>##V3_BDPV12</stp>
        <stp>EURCHF Curncy</stp>
        <stp/>
        <stp>[Equities.xlsx]DATA!R104C22</stp>
        <tr r="V104" s="1"/>
      </tp>
      <tp t="e">
        <v>#N/A</v>
        <stp/>
        <stp>##V3_BDPV12</stp>
        <stp>EURCHF Curncy</stp>
        <stp/>
        <stp>[Equities.xlsx]DATA!R104C24</stp>
        <tr r="X104" s="1"/>
      </tp>
      <tp>
        <v>280.56200000000001</v>
        <stp/>
        <stp>##V3_BDHV12</stp>
        <stp>NDWUENR INDEX</stp>
        <stp>PX_LAST</stp>
        <stp>20/11/2015</stp>
        <stp>20/11/2015</stp>
        <stp>[Equities.xlsx]DATA with technicals!R74C9</stp>
        <stp>Days=A</stp>
        <stp>Fill=C</stp>
        <tr r="I74" s="5"/>
      </tp>
      <tp t="s">
        <v>Hong Kong Stock Exchange Hang Seng China Enterprises Index</v>
        <stp/>
        <stp>##V3_BDPV12</stp>
        <stp>HSCEI Index</stp>
        <stp>LONG_COMP_NAME</stp>
        <stp>[Equities.xlsx]DATA with technicals!R56C6</stp>
        <tr r="F56" s="5"/>
      </tp>
      <tp t="s">
        <v>#N/A Invalid Security</v>
        <stp/>
        <stp>##V3_BDHV12</stp>
        <stp>COZ5 Comdty</stp>
        <stp>PX_LAST</stp>
        <stp>20/11/2015</stp>
        <stp>20/11/2015</stp>
        <stp>[Equities.xlsx]DATA with technicals!R94C12</stp>
        <stp>Days=A</stp>
        <stp>Fill=C</stp>
        <tr r="L94" s="5"/>
      </tp>
      <tp t="e">
        <v>#N/A</v>
        <stp/>
        <stp>##V3_BDPV12</stp>
        <stp>CO1 Comdty</stp>
        <stp/>
        <stp>[Equities.xlsx]DATA FINAL!R95C38</stp>
        <tr r="AL95" s="7"/>
      </tp>
      <tp t="e">
        <v>#N/A</v>
        <stp/>
        <stp>##V3_BDPV12</stp>
        <stp>CO1 Comdty</stp>
        <stp/>
        <stp>[Equities.xlsx]DATA FINAL!R95C36</stp>
        <tr r="AJ95" s="7"/>
      </tp>
      <tp t="e">
        <v>#N/A</v>
        <stp/>
        <stp>##V3_BDPV12</stp>
        <stp>CO1 Comdty</stp>
        <stp/>
        <stp>[Equities.xlsx]DATA FINAL!R95C37</stp>
        <tr r="AK95" s="7"/>
      </tp>
      <tp t="e">
        <v>#N/A</v>
        <stp/>
        <stp>##V3_BDPV12</stp>
        <stp>CO1 Comdty</stp>
        <stp/>
        <stp>[Equities.xlsx]DATA FINAL!R95C34</stp>
        <tr r="AH95" s="7"/>
      </tp>
      <tp t="e">
        <v>#N/A</v>
        <stp/>
        <stp>##V3_BDPV12</stp>
        <stp>CO1 Comdty</stp>
        <stp/>
        <stp>[Equities.xlsx]DATA FINAL!R95C35</stp>
        <tr r="AI95" s="7"/>
      </tp>
      <tp t="e">
        <v>#N/A</v>
        <stp/>
        <stp>##V3_BDPV12</stp>
        <stp>CO1 Comdty</stp>
        <stp/>
        <stp>[Equities.xlsx]DATA FINAL!R95C32</stp>
        <tr r="AF95" s="7"/>
      </tp>
      <tp t="e">
        <v>#N/A</v>
        <stp/>
        <stp>##V3_BDPV12</stp>
        <stp>CO1 Comdty</stp>
        <stp/>
        <stp>[Equities.xlsx]DATA FINAL!R95C33</stp>
        <tr r="AG95" s="7"/>
      </tp>
      <tp t="e">
        <v>#N/A</v>
        <stp/>
        <stp>##V3_BDPV12</stp>
        <stp>CO1 Comdty</stp>
        <stp/>
        <stp>[Equities.xlsx]DATA FINAL!R95C31</stp>
        <tr r="AE95" s="7"/>
      </tp>
      <tp>
        <v>10489.22</v>
        <stp/>
        <stp>##V3_BDPV12</stp>
        <stp>TWSE INDEX</stp>
        <stp>MOV_AVG_200D</stp>
        <stp>[Equities.xlsx]DATA with technicals!R67C37</stp>
        <tr r="AK67" s="5"/>
      </tp>
      <tp>
        <v>3554.5059999999999</v>
        <stp/>
        <stp>##V3_BDPV12</stp>
        <stp>SX5E INDEX</stp>
        <stp>MOV_AVG_200D</stp>
        <stp>[Equities.xlsx]DATA with technicals!R29C37</stp>
        <tr r="AK29" s="5"/>
      </tp>
      <tp>
        <v>14063.6</v>
        <stp/>
        <stp>##V3_BDPV12</stp>
        <stp>HSCEI Index</stp>
        <stp>EQY_BOLLINGER_UPPER</stp>
        <stp>[Equities.xlsx]DATA with technicals!R56C18</stp>
        <tr r="R56" s="5"/>
      </tp>
      <tp>
        <v>16209.13</v>
        <stp/>
        <stp>##V3_BDHV12</stp>
        <stp>SPTSX Index</stp>
        <stp>PX_LAST</stp>
        <stp>31/12/2017</stp>
        <stp>31/12/2017</stp>
        <stp>[Equities.xlsx]DATA FINAL!R26C13</stp>
        <stp>Days=A</stp>
        <stp>Fill=C</stp>
        <tr r="M26" s="7"/>
      </tp>
      <tp>
        <v>4272.75</v>
        <stp/>
        <stp>##V3_BDHV12</stp>
        <stp>CAC INDEX</stp>
        <stp>PX_LAST</stp>
        <stp>31/12/2014</stp>
        <stp>31/12/2014</stp>
        <stp>[Equities.xlsx]DATA with technicals!R31C12</stp>
        <stp>Days=A</stp>
        <stp>Fill=C</stp>
        <tr r="L31" s="5"/>
      </tp>
      <tp>
        <v>3534.08</v>
        <stp/>
        <stp>##V3_BDHV12</stp>
        <stp>SHSZ300 Index</stp>
        <stp>PX_LAST</stp>
        <stp>31/10/2015</stp>
        <stp>31/10/2015</stp>
        <stp>[Equities.xlsx]DATA!R58C10</stp>
        <stp>Days=A</stp>
        <stp>Fill=C</stp>
        <tr r="J58" s="1"/>
      </tp>
      <tp>
        <v>4910.97</v>
        <stp/>
        <stp>##V3_BDHV12</stp>
        <stp>CAC INDEX</stp>
        <stp>PX_LAST</stp>
        <stp>20/11/2015</stp>
        <stp>20/11/2015</stp>
        <stp>[Equities.xlsx]DATA with technicals!R31C10</stp>
        <stp>Days=A</stp>
        <stp>Fill=C</stp>
        <tr r="J31" s="5"/>
      </tp>
      <tp>
        <v>75.528310000000005</v>
        <stp/>
        <stp>##V3_BDPV12</stp>
        <stp>IBOV INDEX</stp>
        <stp>RSI_14D</stp>
        <stp>[Equities.xlsx]DATA FINAL!R49C17</stp>
        <tr r="Q49" s="7"/>
      </tp>
      <tp>
        <v>48.044840000000001</v>
        <stp/>
        <stp>##V3_BDPV12</stp>
        <stp>IBEX INDEX</stp>
        <stp>RSI_14D</stp>
        <stp>[Equities.xlsx]DATA FINAL!R35C17</stp>
        <tr r="Q35" s="7"/>
      </tp>
      <tp>
        <v>1865.0239999999999</v>
        <stp/>
        <stp>##V3_BDPV12</stp>
        <stp>TPX Index</stp>
        <stp>MOV_AVG_5D</stp>
        <stp>[Equities.xlsx]DATA FINAL!R43C40</stp>
        <tr r="AN43" s="7"/>
      </tp>
      <tp>
        <v>1393.84</v>
        <stp/>
        <stp>##V3_BDHV12</stp>
        <stp>SET INDEX</stp>
        <stp>PX_LAST</stp>
        <stp>20/11/2015</stp>
        <stp>20/11/2015</stp>
        <stp>[Equities.xlsx]DATA with technicals!R66C11</stp>
        <stp>Days=A</stp>
        <stp>Fill=C</stp>
        <tr r="K66" s="5"/>
      </tp>
      <tp>
        <v>1394.94</v>
        <stp/>
        <stp>##V3_BDHV12</stp>
        <stp>SET INDEX</stp>
        <stp>PX_LAST</stp>
        <stp>31/10/2015</stp>
        <stp>31/10/2015</stp>
        <stp>[Equities.xlsx]DATA with technicals!R66C11</stp>
        <stp>Days=A</stp>
        <stp>Fill=C</stp>
        <tr r="K66" s="5"/>
      </tp>
      <tp>
        <v>9805.5499999999993</v>
        <stp/>
        <stp>##V3_BDHV12</stp>
        <stp>DAX INDEX</stp>
        <stp>PX_LAST</stp>
        <stp>31/12/2014</stp>
        <stp>31/12/2014</stp>
        <stp>[Equities.xlsx]DATA with technicals!R32C12</stp>
        <stp>Days=A</stp>
        <stp>Fill=C</stp>
        <tr r="L32" s="5"/>
      </tp>
      <tp>
        <v>11119.83</v>
        <stp/>
        <stp>##V3_BDHV12</stp>
        <stp>DAX INDEX</stp>
        <stp>PX_LAST</stp>
        <stp>20/11/2015</stp>
        <stp>20/11/2015</stp>
        <stp>[Equities.xlsx]DATA with technicals!R32C10</stp>
        <stp>Days=A</stp>
        <stp>Fill=C</stp>
        <tr r="J32" s="5"/>
      </tp>
      <tp>
        <v>5862.57</v>
        <stp/>
        <stp>##V3_BDHV12</stp>
        <stp>IPSA Index</stp>
        <stp>PX_LAST</stp>
        <stp>01/02/2018</stp>
        <stp>01/02/2018</stp>
        <stp>[Equities.xlsx]DATA FINAL!R51C10</stp>
        <stp>Days=A</stp>
        <stp>Fill=C</stp>
        <tr r="J51" s="7"/>
      </tp>
      <tp>
        <v>5855.38</v>
        <stp/>
        <stp>##V3_BDHV12</stp>
        <stp>IPSA Index</stp>
        <stp>PX_LAST</stp>
        <stp>31/01/2018</stp>
        <stp>31/01/2018</stp>
        <stp>[Equities.xlsx]DATA FINAL!R51C10</stp>
        <stp>Days=A</stp>
        <stp>Fill=C</stp>
        <tr r="J51" s="7"/>
      </tp>
      <tp>
        <v>6638.7079999999996</v>
        <stp/>
        <stp>##V3_BDHV12</stp>
        <stp>JCI Index</stp>
        <stp>PX_LAST</stp>
        <stp>02/02/2018</stp>
        <stp>02/02/2018</stp>
        <stp>[Equities.xlsx]DATA FINAL!R62C16</stp>
        <stp>Days=A</stp>
        <stp>Fill=C</stp>
        <tr r="P62" s="7"/>
      </tp>
      <tp>
        <v>347.88189999999997</v>
        <stp/>
        <stp>##V3_BDPV12</stp>
        <stp>TOP40 Index</stp>
        <stp>MACD_SIGNAL</stp>
        <stp>[Equities.xlsx]DATA FINAL!R69C29</stp>
        <tr r="AC69" s="7"/>
      </tp>
      <tp>
        <v>1661.89</v>
        <stp/>
        <stp>##V3_BDHV12</stp>
        <stp>FBMKLCI INDEX</stp>
        <stp>PX_LAST</stp>
        <stp>20/11/2015</stp>
        <stp>20/11/2015</stp>
        <stp>[Equities.xlsx]DATA with technicals!R61C9</stp>
        <stp>Days=A</stp>
        <stp>Fill=C</stp>
        <tr r="I61" s="5"/>
      </tp>
      <tp>
        <v>1579.866</v>
        <stp/>
        <stp>##V3_BDHV12</stp>
        <stp>RTY Index</stp>
        <stp>PX_LAST</stp>
        <stp>01/02/2018</stp>
        <stp>01/02/2018</stp>
        <stp>[Equities.xlsx]DATA FINAL!R13C12</stp>
        <stp>Days=A</stp>
        <stp>Fill=C</stp>
        <tr r="L13" s="7"/>
      </tp>
      <tp>
        <v>1574.982</v>
        <stp/>
        <stp>##V3_BDHV12</stp>
        <stp>RTY Index</stp>
        <stp>PX_LAST</stp>
        <stp>31/01/2018</stp>
        <stp>31/01/2018</stp>
        <stp>[Equities.xlsx]DATA FINAL!R13C12</stp>
        <stp>Days=A</stp>
        <stp>Fill=C</stp>
        <tr r="L13" s="7"/>
      </tp>
      <tp>
        <v>15.04</v>
        <stp/>
        <stp>##V3_BDHV12</stp>
        <stp>SB1 COMDTY</stp>
        <stp>PX_LAST</stp>
        <stp>13/11/2015</stp>
        <stp>13/11/2015</stp>
        <stp>[Equities.xlsx]DATA!R95C9</stp>
        <stp>Days=A</stp>
        <stp>Fill=C</stp>
        <tr r="I95" s="1"/>
      </tp>
      <tp t="s">
        <v>#N/A Invalid Security</v>
        <stp/>
        <stp>##V3_BDHV12</stp>
        <stp>COZ5 Comdty</stp>
        <stp>PX_LAST</stp>
        <stp>31/10/2015</stp>
        <stp>31/10/2015</stp>
        <stp>[Equities.xlsx]DATA with technicals!R94C11</stp>
        <stp>Days=A</stp>
        <stp>Fill=C</stp>
        <tr r="K94" s="5"/>
      </tp>
      <tp t="s">
        <v>#N/A Invalid Security</v>
        <stp/>
        <stp>##V3_BDHV12</stp>
        <stp>COZ5 Comdty</stp>
        <stp>PX_LAST</stp>
        <stp>20/11/2015</stp>
        <stp>20/11/2015</stp>
        <stp>[Equities.xlsx]DATA with technicals!R94C11</stp>
        <stp>Days=A</stp>
        <stp>Fill=C</stp>
        <tr r="K94" s="5"/>
      </tp>
      <tp t="s">
        <v>S&amp;P/TSX Composite Index</v>
        <stp/>
        <stp>##V3_BDPV12</stp>
        <stp>SPTSX Index</stp>
        <stp>LONG_COMP_NAME</stp>
        <stp>[Equities.xlsx]DATA with technicals!R26C6</stp>
        <tr r="F26" s="5"/>
      </tp>
      <tp t="e">
        <v>#N/A</v>
        <stp/>
        <stp>##V3_BDPV12</stp>
        <stp>NDUEACWF INDEX</stp>
        <stp/>
        <stp>[Equities.xlsx]DATA FINAL!R8C38</stp>
        <tr r="AL8" s="7"/>
      </tp>
      <tp t="e">
        <v>#N/A</v>
        <stp/>
        <stp>##V3_BDPV12</stp>
        <stp>NDUEACWF INDEX</stp>
        <stp/>
        <stp>[Equities.xlsx]DATA FINAL!R8C34</stp>
        <tr r="AH8" s="7"/>
      </tp>
      <tp t="e">
        <v>#N/A</v>
        <stp/>
        <stp>##V3_BDPV12</stp>
        <stp>NDUEACWF INDEX</stp>
        <stp/>
        <stp>[Equities.xlsx]DATA FINAL!R8C35</stp>
        <tr r="AI8" s="7"/>
      </tp>
      <tp t="e">
        <v>#N/A</v>
        <stp/>
        <stp>##V3_BDPV12</stp>
        <stp>NDUEACWF INDEX</stp>
        <stp/>
        <stp>[Equities.xlsx]DATA FINAL!R8C36</stp>
        <tr r="AJ8" s="7"/>
      </tp>
      <tp t="e">
        <v>#N/A</v>
        <stp/>
        <stp>##V3_BDPV12</stp>
        <stp>NDUEACWF INDEX</stp>
        <stp/>
        <stp>[Equities.xlsx]DATA FINAL!R8C37</stp>
        <tr r="AK8" s="7"/>
      </tp>
      <tp t="e">
        <v>#N/A</v>
        <stp/>
        <stp>##V3_BDPV12</stp>
        <stp>NDUEACWF INDEX</stp>
        <stp/>
        <stp>[Equities.xlsx]DATA FINAL!R8C31</stp>
        <tr r="AE8" s="7"/>
      </tp>
      <tp t="e">
        <v>#N/A</v>
        <stp/>
        <stp>##V3_BDPV12</stp>
        <stp>NDUEACWF INDEX</stp>
        <stp/>
        <stp>[Equities.xlsx]DATA FINAL!R8C32</stp>
        <tr r="AF8" s="7"/>
      </tp>
      <tp t="e">
        <v>#N/A</v>
        <stp/>
        <stp>##V3_BDPV12</stp>
        <stp>NDUEACWF INDEX</stp>
        <stp/>
        <stp>[Equities.xlsx]DATA FINAL!R8C33</stp>
        <tr r="AG8" s="7"/>
      </tp>
      <tp t="e">
        <v>#N/A</v>
        <stp/>
        <stp>##V3_BDPV12</stp>
        <stp>CL1 COMDTY</stp>
        <stp/>
        <stp>[Equities.xlsx]DATA FINAL!R94C38</stp>
        <tr r="AL94" s="7"/>
      </tp>
      <tp t="e">
        <v>#N/A</v>
        <stp/>
        <stp>##V3_BDPV12</stp>
        <stp>CL1 COMDTY</stp>
        <stp/>
        <stp>[Equities.xlsx]DATA FINAL!R94C36</stp>
        <tr r="AJ94" s="7"/>
      </tp>
      <tp t="e">
        <v>#N/A</v>
        <stp/>
        <stp>##V3_BDPV12</stp>
        <stp>CL1 COMDTY</stp>
        <stp/>
        <stp>[Equities.xlsx]DATA FINAL!R94C37</stp>
        <tr r="AK94" s="7"/>
      </tp>
      <tp t="e">
        <v>#N/A</v>
        <stp/>
        <stp>##V3_BDPV12</stp>
        <stp>CL1 COMDTY</stp>
        <stp/>
        <stp>[Equities.xlsx]DATA FINAL!R94C34</stp>
        <tr r="AH94" s="7"/>
      </tp>
      <tp t="e">
        <v>#N/A</v>
        <stp/>
        <stp>##V3_BDPV12</stp>
        <stp>CL1 COMDTY</stp>
        <stp/>
        <stp>[Equities.xlsx]DATA FINAL!R94C35</stp>
        <tr r="AI94" s="7"/>
      </tp>
      <tp t="e">
        <v>#N/A</v>
        <stp/>
        <stp>##V3_BDPV12</stp>
        <stp>CL1 COMDTY</stp>
        <stp/>
        <stp>[Equities.xlsx]DATA FINAL!R94C32</stp>
        <tr r="AF94" s="7"/>
      </tp>
      <tp t="e">
        <v>#N/A</v>
        <stp/>
        <stp>##V3_BDPV12</stp>
        <stp>CL1 COMDTY</stp>
        <stp/>
        <stp>[Equities.xlsx]DATA FINAL!R94C33</stp>
        <tr r="AG94" s="7"/>
      </tp>
      <tp t="e">
        <v>#N/A</v>
        <stp/>
        <stp>##V3_BDPV12</stp>
        <stp>CL1 COMDTY</stp>
        <stp/>
        <stp>[Equities.xlsx]DATA FINAL!R94C31</stp>
        <tr r="AE94" s="7"/>
      </tp>
      <tp>
        <v>3746.24</v>
        <stp/>
        <stp>##V3_BDHV12</stp>
        <stp>SHSZ300 Index</stp>
        <stp>PX_LAST</stp>
        <stp>13/11/2015</stp>
        <stp>13/11/2015</stp>
        <stp>[Equities.xlsx]DATA!R58C10</stp>
        <stp>Days=A</stp>
        <stp>Fill=C</stp>
        <tr r="J58" s="1"/>
      </tp>
      <tp>
        <v>4807.95</v>
        <stp/>
        <stp>##V3_BDHV12</stp>
        <stp>CAC INDEX</stp>
        <stp>PX_LAST</stp>
        <stp>13/11/2015</stp>
        <stp>13/11/2015</stp>
        <stp>[Equities.xlsx]DATA with technicals!R31C10</stp>
        <stp>Days=A</stp>
        <stp>Fill=C</stp>
        <tr r="J31" s="5"/>
      </tp>
      <tp>
        <v>3533.7</v>
        <stp/>
        <stp>##V3_BDHV12</stp>
        <stp>SHSZ300 Index</stp>
        <stp>PX_LAST</stp>
        <stp>31/12/2014</stp>
        <stp>31/12/2014</stp>
        <stp>[Equities.xlsx]DATA!R58C11</stp>
        <stp>Days=A</stp>
        <stp>Fill=C</stp>
        <tr r="K58" s="1"/>
      </tp>
      <tp>
        <v>5862.741</v>
        <stp/>
        <stp>##V3_BDPV12</stp>
        <stp>IPSA Index</stp>
        <stp>MOV_AVG_5D</stp>
        <stp>[Equities.xlsx]DATA FINAL!R51C40</stp>
        <tr r="AN51" s="7"/>
      </tp>
      <tp>
        <v>1393.84</v>
        <stp/>
        <stp>##V3_BDHV12</stp>
        <stp>SET INDEX</stp>
        <stp>PX_LAST</stp>
        <stp>20/11/2015</stp>
        <stp>20/11/2015</stp>
        <stp>[Equities.xlsx]DATA with technicals!R66C12</stp>
        <stp>Days=A</stp>
        <stp>Fill=C</stp>
        <tr r="L66" s="5"/>
      </tp>
      <tp t="s">
        <v>FTSE Bursa Malaysia KLCI Index - Kuala Lumpur Composite Index</v>
        <stp/>
        <stp>##V3_BDPV12</stp>
        <stp>FBMKLCI INDEX</stp>
        <stp>LONG_COMP_NAME</stp>
        <stp>[Equities.xlsx]DATA FINAL!R61C6</stp>
        <tr r="F61" s="7"/>
      </tp>
      <tp>
        <v>10708.4</v>
        <stp/>
        <stp>##V3_BDHV12</stp>
        <stp>DAX INDEX</stp>
        <stp>PX_LAST</stp>
        <stp>13/11/2015</stp>
        <stp>13/11/2015</stp>
        <stp>[Equities.xlsx]DATA with technicals!R32C10</stp>
        <stp>Days=A</stp>
        <stp>Fill=C</stp>
        <tr r="J32" s="5"/>
      </tp>
      <tp>
        <v>54.551760000000002</v>
        <stp/>
        <stp>##V3_BDPV12</stp>
        <stp>PSI20 Index</stp>
        <stp>MACD1</stp>
        <stp>[Equities.xlsx]DATA FINAL!R37C28</stp>
        <tr r="AB37" s="7"/>
      </tp>
      <tp>
        <v>-17.545580000000001</v>
        <stp/>
        <stp>##V3_BDPV12</stp>
        <stp>PSI20 Index</stp>
        <stp>MACD2</stp>
        <stp>[Equities.xlsx]DATA FINAL!R37C30</stp>
        <tr r="AD37" s="7"/>
      </tp>
      <tp>
        <v>5862.57</v>
        <stp/>
        <stp>##V3_BDHV12</stp>
        <stp>IPSA Index</stp>
        <stp>PX_LAST</stp>
        <stp>01/02/2018</stp>
        <stp>01/02/2018</stp>
        <stp>[Equities.xlsx]DATA FINAL!R51C13</stp>
        <stp>Days=A</stp>
        <stp>Fill=C</stp>
        <tr r="M51" s="7"/>
      </tp>
      <tp>
        <v>6660.6180000000004</v>
        <stp/>
        <stp>##V3_BDHV12</stp>
        <stp>JCI Index</stp>
        <stp>PX_LAST</stp>
        <stp>26/01/2018</stp>
        <stp>26/01/2018</stp>
        <stp>[Equities.xlsx]DATA FINAL!R62C11</stp>
        <stp>Days=A</stp>
        <stp>Fill=C</stp>
        <tr r="K62" s="7"/>
      </tp>
      <tp>
        <v>1579.866</v>
        <stp/>
        <stp>##V3_BDHV12</stp>
        <stp>RTY Index</stp>
        <stp>PX_LAST</stp>
        <stp>01/02/2018</stp>
        <stp>01/02/2018</stp>
        <stp>[Equities.xlsx]DATA FINAL!R13C11</stp>
        <stp>Days=A</stp>
        <stp>Fill=C</stp>
        <tr r="K13" s="7"/>
      </tp>
      <tp>
        <v>1077.8800000000001</v>
        <stp/>
        <stp>##V3_BDHV12</stp>
        <stp>GOLDS COMDTY</stp>
        <stp>PX_LAST</stp>
        <stp>20/11/2015</stp>
        <stp>20/11/2015</stp>
        <stp>[Equities.xlsx]DATA with technicals!R87C9</stp>
        <stp>Days=A</stp>
        <stp>Fill=C</stp>
        <tr r="I87" s="5"/>
      </tp>
      <tp>
        <v>112.15</v>
        <stp/>
        <stp>##V3_BDHV12</stp>
        <stp>KC1 COMDTY</stp>
        <stp>PX_LAST</stp>
        <stp>13/11/2015</stp>
        <stp>13/11/2015</stp>
        <stp>[Equities.xlsx]DATA!R92C9</stp>
        <stp>Days=A</stp>
        <stp>Fill=C</stp>
        <tr r="I92" s="1"/>
      </tp>
      <tp t="s">
        <v>#N/A Invalid Security</v>
        <stp/>
        <stp>##V3_BDHV12</stp>
        <stp>COZ5 Comdty</stp>
        <stp>PX_LAST</stp>
        <stp>20/11/2015</stp>
        <stp>20/11/2015</stp>
        <stp>[Equities.xlsx]DATA with technicals!R94C10</stp>
        <stp>Days=A</stp>
        <stp>Fill=C</stp>
        <tr r="J94" s="5"/>
      </tp>
      <tp t="s">
        <v>#N/A Invalid Security</v>
        <stp/>
        <stp>##V3_BDHV12</stp>
        <stp>COZ5 Comdty</stp>
        <stp>PX_LAST</stp>
        <stp>31/12/2014</stp>
        <stp>31/12/2014</stp>
        <stp>[Equities.xlsx]DATA with technicals!R94C12</stp>
        <stp>Days=A</stp>
        <stp>Fill=C</stp>
        <tr r="L94" s="5"/>
      </tp>
      <tp t="s">
        <v>S&amp;P BSE SENSEX Index</v>
        <stp/>
        <stp>##V3_BDPV12</stp>
        <stp>SENSEX INDEX</stp>
        <stp>LONG_COMP_NAME</stp>
        <stp>[Equities.xlsx]DATA FINAL!R65C6</stp>
        <tr r="F65" s="7"/>
      </tp>
      <tp>
        <v>5388.33</v>
        <stp/>
        <stp>##V3_BDHV12</stp>
        <stp>PSI20 Index</stp>
        <stp>PX_LAST</stp>
        <stp>31/12/2017</stp>
        <stp>31/12/2017</stp>
        <stp>[Equities.xlsx]DATA FINAL!R37C13</stp>
        <stp>Days=A</stp>
        <stp>Fill=C</stp>
        <tr r="M37" s="7"/>
      </tp>
      <tp>
        <v>11.37555</v>
        <stp/>
        <stp>##V3_BDPV12</stp>
        <stp>NDUEEGF INDEX</stp>
        <stp>MACD1</stp>
        <stp>[Equities.xlsx]DATA with technicals!R7C20</stp>
        <tr r="T7" s="5"/>
      </tp>
      <tp t="e">
        <v>#N/A</v>
        <stp/>
        <stp>##V3_BDPV12</stp>
        <stp>NDWUTEL INDEX</stp>
        <stp/>
        <stp>[Equities.xlsx]DATA!R80C18</stp>
        <tr r="R80" s="1"/>
      </tp>
      <tp t="e">
        <v>#N/A</v>
        <stp/>
        <stp>##V3_BDPV12</stp>
        <stp>NDWUTEL INDEX</stp>
        <stp/>
        <stp>[Equities.xlsx]DATA!R80C19</stp>
        <tr r="S80" s="1"/>
      </tp>
      <tp t="e">
        <v>#N/A</v>
        <stp/>
        <stp>##V3_BDPV12</stp>
        <stp>NDWUTEL INDEX</stp>
        <stp/>
        <stp>[Equities.xlsx]DATA!R80C16</stp>
        <tr r="P80" s="1"/>
      </tp>
      <tp t="e">
        <v>#N/A</v>
        <stp/>
        <stp>##V3_BDPV12</stp>
        <stp>NDWUTEL INDEX</stp>
        <stp/>
        <stp>[Equities.xlsx]DATA!R80C17</stp>
        <tr r="Q80" s="1"/>
      </tp>
      <tp t="e">
        <v>#N/A</v>
        <stp/>
        <stp>##V3_BDPV12</stp>
        <stp>NDWUTEL INDEX</stp>
        <stp/>
        <stp>[Equities.xlsx]DATA!R80C14</stp>
        <tr r="N80" s="1"/>
      </tp>
      <tp t="e">
        <v>#N/A</v>
        <stp/>
        <stp>##V3_BDPV12</stp>
        <stp>NDWUTEL INDEX</stp>
        <stp/>
        <stp>[Equities.xlsx]DATA!R80C15</stp>
        <tr r="O80" s="1"/>
      </tp>
      <tp t="e">
        <v>#N/A</v>
        <stp/>
        <stp>##V3_BDPV12</stp>
        <stp>NDWUTEL INDEX</stp>
        <stp/>
        <stp>[Equities.xlsx]DATA!R80C12</stp>
        <tr r="L80" s="1"/>
      </tp>
      <tp t="e">
        <v>#N/A</v>
        <stp/>
        <stp>##V3_BDPV12</stp>
        <stp>NDWUTEL INDEX</stp>
        <stp/>
        <stp>[Equities.xlsx]DATA!R80C13</stp>
        <tr r="M80" s="1"/>
      </tp>
      <tp>
        <v>2.7773119999999998</v>
        <stp/>
        <stp>##V3_BDPV12</stp>
        <stp>NDLEACWF Index</stp>
        <stp>MACD_SIGNAL</stp>
        <stp>[Equities.xlsx]DATA FINAL!R9C29</stp>
        <tr r="AC9" s="7"/>
      </tp>
      <tp t="e">
        <v>#N/A</v>
        <stp/>
        <stp>##V3_BDPV12</stp>
        <stp>NDWUTEL INDEX</stp>
        <stp/>
        <stp>[Equities.xlsx]DATA!R80C24</stp>
        <tr r="X80" s="1"/>
      </tp>
      <tp t="e">
        <v>#N/A</v>
        <stp/>
        <stp>##V3_BDPV12</stp>
        <stp>NDWUTEL INDEX</stp>
        <stp/>
        <stp>[Equities.xlsx]DATA!R80C22</stp>
        <tr r="V80" s="1"/>
      </tp>
      <tp t="e">
        <v>#N/A</v>
        <stp/>
        <stp>##V3_BDPV12</stp>
        <stp>NDWUTEL INDEX</stp>
        <stp/>
        <stp>[Equities.xlsx]DATA!R80C23</stp>
        <tr r="W80" s="1"/>
      </tp>
      <tp t="e">
        <v>#N/A</v>
        <stp/>
        <stp>##V3_BDPV12</stp>
        <stp>NDWUTEL INDEX</stp>
        <stp/>
        <stp>[Equities.xlsx]DATA!R80C20</stp>
        <tr r="T80" s="1"/>
      </tp>
      <tp t="e">
        <v>#N/A</v>
        <stp/>
        <stp>##V3_BDPV12</stp>
        <stp>NDWUTEL INDEX</stp>
        <stp/>
        <stp>[Equities.xlsx]DATA!R80C21</stp>
        <tr r="U80" s="1"/>
      </tp>
      <tp>
        <v>3746.24</v>
        <stp/>
        <stp>##V3_BDHV12</stp>
        <stp>SHSZ300 Index</stp>
        <stp>PX_LAST</stp>
        <stp>13/11/2015</stp>
        <stp>13/11/2015</stp>
        <stp>[Equities.xlsx]DATA!R58C11</stp>
        <stp>Days=A</stp>
        <stp>Fill=C</stp>
        <tr r="K58" s="1"/>
      </tp>
      <tp>
        <v>4910.97</v>
        <stp/>
        <stp>##V3_BDHV12</stp>
        <stp>CAC INDEX</stp>
        <stp>PX_LAST</stp>
        <stp>20/11/2015</stp>
        <stp>20/11/2015</stp>
        <stp>[Equities.xlsx]DATA with technicals!R31C12</stp>
        <stp>Days=A</stp>
        <stp>Fill=C</stp>
        <tr r="L31" s="5"/>
      </tp>
      <tp t="s">
        <v>MSCI World Telecommunication Services Sector A Net Total Return USD Index</v>
        <stp/>
        <stp>##V3_BDPV12</stp>
        <stp>NDWUTEL INDEX</stp>
        <stp>LONG_COMP_NAME</stp>
        <stp>[Equities.xlsx]DATA FINAL!R80C6</stp>
        <tr r="F80" s="7"/>
      </tp>
      <tp t="s">
        <v>S&amp;P/ASX 200</v>
        <stp/>
        <stp>##V3_BDPV12</stp>
        <stp>AS51 Index</stp>
        <stp>LONG_COMP_NAME</stp>
        <stp>[Equities.xlsx]DATA with technicals!R44C6</stp>
        <tr r="F44" s="5"/>
      </tp>
      <tp>
        <v>1382.46</v>
        <stp/>
        <stp>##V3_BDHV12</stp>
        <stp>SET INDEX</stp>
        <stp>PX_LAST</stp>
        <stp>13/11/2015</stp>
        <stp>13/11/2015</stp>
        <stp>[Equities.xlsx]DATA with technicals!R66C10</stp>
        <stp>Days=A</stp>
        <stp>Fill=C</stp>
        <tr r="J66" s="5"/>
      </tp>
      <tp>
        <v>11119.83</v>
        <stp/>
        <stp>##V3_BDHV12</stp>
        <stp>DAX INDEX</stp>
        <stp>PX_LAST</stp>
        <stp>20/11/2015</stp>
        <stp>20/11/2015</stp>
        <stp>[Equities.xlsx]DATA with technicals!R32C12</stp>
        <stp>Days=A</stp>
        <stp>Fill=C</stp>
        <tr r="L32" s="5"/>
      </tp>
      <tp>
        <v>521.45600000000002</v>
        <stp/>
        <stp>##V3_BDHV12</stp>
        <stp>NDUEEGF INDEX</stp>
        <stp>PX_LAST</stp>
        <stp>31/12/2017</stp>
        <stp>31/12/2017</stp>
        <stp>[Equities.xlsx]DATA FINAL!R7C13</stp>
        <stp>Days=A</stp>
        <stp>Fill=C</stp>
        <tr r="M7" s="7"/>
      </tp>
      <tp>
        <v>5862.57</v>
        <stp/>
        <stp>##V3_BDHV12</stp>
        <stp>IPSA Index</stp>
        <stp>PX_LAST</stp>
        <stp>01/02/2018</stp>
        <stp>01/02/2018</stp>
        <stp>[Equities.xlsx]DATA FINAL!R51C12</stp>
        <stp>Days=A</stp>
        <stp>Fill=C</stp>
        <tr r="L51" s="7"/>
      </tp>
      <tp>
        <v>5855.38</v>
        <stp/>
        <stp>##V3_BDHV12</stp>
        <stp>IPSA Index</stp>
        <stp>PX_LAST</stp>
        <stp>31/01/2018</stp>
        <stp>31/01/2018</stp>
        <stp>[Equities.xlsx]DATA FINAL!R51C12</stp>
        <stp>Days=A</stp>
        <stp>Fill=C</stp>
        <tr r="L51" s="7"/>
      </tp>
      <tp>
        <v>44895.02</v>
        <stp/>
        <stp>##V3_BDHV12</stp>
        <stp>MEXBOL INDEX</stp>
        <stp>PX_LAST</stp>
        <stp>20/11/2015</stp>
        <stp>20/11/2015</stp>
        <stp>[Equities.xlsx]DATA with technicals!R50C9</stp>
        <stp>Days=A</stp>
        <stp>Fill=C</stp>
        <tr r="I50" s="5"/>
      </tp>
      <tp t="s">
        <v>#N/A Field Not Applicable</v>
        <stp/>
        <stp>##V3_BDPV12</stp>
        <stp>PALL COMDTY</stp>
        <stp>LONG_COMP_NAME</stp>
        <stp>[Equities.xlsx]DATA FINAL!R89C6</stp>
        <tr r="F89" s="7"/>
      </tp>
      <tp>
        <v>854.75</v>
        <stp/>
        <stp>##V3_BDHV12</stp>
        <stp>PLAT COMDTY</stp>
        <stp>PX_LAST</stp>
        <stp>20/11/2015</stp>
        <stp>20/11/2015</stp>
        <stp>[Equities.xlsx]DATA with technicals!R89C9</stp>
        <stp>Days=A</stp>
        <stp>Fill=C</stp>
        <tr r="I89" s="5"/>
      </tp>
      <tp>
        <v>1864.2</v>
        <stp/>
        <stp>##V3_BDHV12</stp>
        <stp>TPX Index</stp>
        <stp>PX_LAST</stp>
        <stp>02/02/2018</stp>
        <stp>02/02/2018</stp>
        <stp>[Equities.xlsx]DATA FINAL!R43C16</stp>
        <stp>Days=A</stp>
        <stp>Fill=C</stp>
        <tr r="P43" s="7"/>
      </tp>
      <tp>
        <v>1579.866</v>
        <stp/>
        <stp>##V3_BDHV12</stp>
        <stp>RTY Index</stp>
        <stp>PX_LAST</stp>
        <stp>01/02/2018</stp>
        <stp>01/02/2018</stp>
        <stp>[Equities.xlsx]DATA FINAL!R13C10</stp>
        <stp>Days=A</stp>
        <stp>Fill=C</stp>
        <tr r="J13" s="7"/>
      </tp>
      <tp>
        <v>1574.982</v>
        <stp/>
        <stp>##V3_BDHV12</stp>
        <stp>RTY Index</stp>
        <stp>PX_LAST</stp>
        <stp>31/01/2018</stp>
        <stp>31/01/2018</stp>
        <stp>[Equities.xlsx]DATA FINAL!R13C10</stp>
        <stp>Days=A</stp>
        <stp>Fill=C</stp>
        <tr r="J13" s="7"/>
      </tp>
      <tp>
        <v>26616.71</v>
        <stp/>
        <stp>##V3_BDHV12</stp>
        <stp>INDU Index</stp>
        <stp>PX_LAST</stp>
        <stp>26/01/2018</stp>
        <stp>26/01/2018</stp>
        <stp>[Equities.xlsx]DATA FINAL!R12C11</stp>
        <stp>Days=A</stp>
        <stp>Fill=C</stp>
        <tr r="K12" s="7"/>
      </tp>
      <tp t="s">
        <v>Stock Exchange of Thailand SET Index</v>
        <stp/>
        <stp>##V3_BDPV12</stp>
        <stp>SET INDEX</stp>
        <stp>LONG_COMP_NAME</stp>
        <stp>[Equities.xlsx]DATA!R66C6</stp>
        <tr r="F66" s="1"/>
      </tp>
      <tp>
        <v>58.683190000000003</v>
        <stp/>
        <stp>##V3_BDPV12</stp>
        <stp>NDLEACWF Index</stp>
        <stp>RSI_14D</stp>
        <stp>[Equities.xlsx]DATA FINAL!R9C17</stp>
        <tr r="Q9" s="7"/>
      </tp>
      <tp>
        <v>316.72300000000001</v>
        <stp/>
        <stp>##V3_BDPV12</stp>
        <stp>HG1 COMDTY</stp>
        <stp>MOV_AVG_50D</stp>
        <stp>[Equities.xlsx]DATA FINAL!R87C44</stp>
        <tr r="AR87" s="7"/>
      </tp>
      <tp>
        <v>322.5200000000001</v>
        <stp/>
        <stp>##V3_BDPV12</stp>
        <stp>HG1 COMDTY</stp>
        <stp>MOV_AVG_30D</stp>
        <stp>[Equities.xlsx]DATA FINAL!R87C42</stp>
        <tr r="AP87" s="7"/>
      </tp>
      <tp>
        <v>315.7716666666667</v>
        <stp/>
        <stp>##V3_BDPV12</stp>
        <stp>HG1 COMDTY</stp>
        <stp>MOV_AVG_60D</stp>
        <stp>[Equities.xlsx]DATA FINAL!R87C43</stp>
        <tr r="AQ87" s="7"/>
      </tp>
      <tp>
        <v>320.55500000000001</v>
        <stp/>
        <stp>##V3_BDPV12</stp>
        <stp>HG1 COMDTY</stp>
        <stp>MOV_AVG_20D</stp>
        <stp>[Equities.xlsx]DATA FINAL!R87C41</stp>
        <tr r="AO87" s="7"/>
      </tp>
    </main>
    <main first="bloomberg.rtd">
      <tp>
        <v>125.1127</v>
        <stp/>
        <stp>##V3_BDPV12</stp>
        <stp>NDWUTEL INDEX</stp>
        <stp>MOV_AVG_60D</stp>
        <stp>[Equities.xlsx]DATA with technicals!R80C35</stp>
        <tr r="AI80" s="5"/>
      </tp>
      <tp>
        <v>126.28570000000001</v>
        <stp/>
        <stp>##V3_BDPV12</stp>
        <stp>NDWUTEL INDEX</stp>
        <stp>MOV_AVG_50D</stp>
        <stp>[Equities.xlsx]DATA with technicals!R80C36</stp>
        <tr r="AJ80" s="5"/>
      </tp>
      <tp>
        <v>127.1404</v>
        <stp/>
        <stp>##V3_BDPV12</stp>
        <stp>NDWUTEL INDEX</stp>
        <stp>MOV_AVG_30D</stp>
        <stp>[Equities.xlsx]DATA with technicals!R80C34</stp>
        <tr r="AH80" s="5"/>
      </tp>
      <tp>
        <v>127.44889999999999</v>
        <stp/>
        <stp>##V3_BDPV12</stp>
        <stp>NDWUTEL INDEX</stp>
        <stp>MOV_AVG_20D</stp>
        <stp>[Equities.xlsx]DATA with technicals!R80C33</stp>
        <tr r="AG80" s="5"/>
      </tp>
      <tp>
        <v>1830.6949999999999</v>
        <stp/>
        <stp>##V3_BDPV12</stp>
        <stp>FBMKLCI INDEX</stp>
        <stp>MOV_AVG_20D</stp>
        <stp>[Equities.xlsx]DATA with technicals!R61C33</stp>
        <tr r="AG61" s="5"/>
      </tp>
      <tp>
        <v>1808.364</v>
        <stp/>
        <stp>##V3_BDPV12</stp>
        <stp>FBMKLCI INDEX</stp>
        <stp>MOV_AVG_30D</stp>
        <stp>[Equities.xlsx]DATA with technicals!R61C34</stp>
        <tr r="AH61" s="5"/>
      </tp>
      <tp>
        <v>1774.8309999999999</v>
        <stp/>
        <stp>##V3_BDPV12</stp>
        <stp>FBMKLCI INDEX</stp>
        <stp>MOV_AVG_50D</stp>
        <stp>[Equities.xlsx]DATA with technicals!R61C36</stp>
        <tr r="AJ61" s="5"/>
      </tp>
      <tp>
        <v>1768.6869999999999</v>
        <stp/>
        <stp>##V3_BDPV12</stp>
        <stp>FBMKLCI INDEX</stp>
        <stp>MOV_AVG_60D</stp>
        <stp>[Equities.xlsx]DATA with technicals!R61C35</stp>
        <tr r="AI61" s="5"/>
      </tp>
      <tp>
        <v>11160.25</v>
        <stp/>
        <stp>##V3_BDHV12</stp>
        <stp>TWSE INDEX</stp>
        <stp>PX_LAST</stp>
        <stp>01/02/2018</stp>
        <stp>01/02/2018</stp>
        <stp>[Equities.xlsx]DATA FINAL!R67C13</stp>
        <stp>Days=A</stp>
        <stp>Fill=C</stp>
        <tr r="M67" s="7"/>
      </tp>
      <tp>
        <v>3577.35</v>
        <stp/>
        <stp>##V3_BDHV12</stp>
        <stp>SX5E INDEX</stp>
        <stp>PX_LAST</stp>
        <stp>01/02/2018</stp>
        <stp>01/02/2018</stp>
        <stp>[Equities.xlsx]DATA FINAL!R29C10</stp>
        <stp>Days=A</stp>
        <stp>Fill=C</stp>
        <tr r="J29" s="7"/>
      </tp>
      <tp>
        <v>3609.29</v>
        <stp/>
        <stp>##V3_BDHV12</stp>
        <stp>SX5E INDEX</stp>
        <stp>PX_LAST</stp>
        <stp>31/01/2018</stp>
        <stp>31/01/2018</stp>
        <stp>[Equities.xlsx]DATA FINAL!R29C10</stp>
        <stp>Days=A</stp>
        <stp>Fill=C</stp>
        <tr r="J29" s="7"/>
      </tp>
      <tp t="e">
        <v>#N/A</v>
        <stp/>
        <stp>##V3_BDPV12</stp>
        <stp>Ticker</stp>
        <stp>LONG_COMP_NAME</stp>
        <stp>[Equities.xlsx]DATA!R55C6</stp>
        <tr r="F55" s="1"/>
      </tp>
      <tp>
        <v>393.49</v>
        <stp/>
        <stp>##V3_BDHV12</stp>
        <stp>SXXP INDEX</stp>
        <stp>PX_LAST</stp>
        <stp>01/02/2018</stp>
        <stp>01/02/2018</stp>
        <stp>[Equities.xlsx]DATA FINAL!R30C11</stp>
        <stp>Days=A</stp>
        <stp>Fill=C</stp>
        <tr r="K30" s="7"/>
      </tp>
      <tp t="s">
        <v>EURO STOXX 50 Price EUR</v>
        <stp/>
        <stp>##V3_BDPV12</stp>
        <stp>SX5E INDEX</stp>
        <stp>LONG_COMP_NAME</stp>
        <stp>[Equities.xlsx]DATA with technicals!R29C6</stp>
        <tr r="F29" s="5"/>
      </tp>
      <tp>
        <v>161.00280000000001</v>
        <stp/>
        <stp>##V3_BDPV12</stp>
        <stp>S5TELS Index</stp>
        <stp>MOV_AVG_50D</stp>
        <stp>[Equities.xlsx]DATA FINAL!R24C44</stp>
        <tr r="AR24" s="7"/>
      </tp>
      <tp>
        <v>158.04679999999999</v>
        <stp/>
        <stp>##V3_BDPV12</stp>
        <stp>S5TELS Index</stp>
        <stp>MOV_AVG_60D</stp>
        <stp>[Equities.xlsx]DATA FINAL!R24C43</stp>
        <tr r="AQ24" s="7"/>
      </tp>
      <tp>
        <v>164.0831</v>
        <stp/>
        <stp>##V3_BDPV12</stp>
        <stp>S5TELS Index</stp>
        <stp>MOV_AVG_30D</stp>
        <stp>[Equities.xlsx]DATA FINAL!R24C42</stp>
        <tr r="AP24" s="7"/>
      </tp>
      <tp>
        <v>163.1404</v>
        <stp/>
        <stp>##V3_BDPV12</stp>
        <stp>S5TELS Index</stp>
        <stp>MOV_AVG_20D</stp>
        <stp>[Equities.xlsx]DATA FINAL!R24C41</stp>
        <tr r="AO24" s="7"/>
      </tp>
      <tp>
        <v>879.59</v>
        <stp/>
        <stp>##V3_BDPV12</stp>
        <stp>ASE INDEX</stp>
        <stp>MOV_AVG_5D</stp>
        <stp>[Equities.xlsx]DATA FINAL!R39C40</stp>
        <tr r="AN39" s="7"/>
      </tp>
      <tp>
        <v>566.64049999999997</v>
        <stp/>
        <stp>##V3_BDPV12</stp>
        <stp>NDUEEGF INDEX</stp>
        <stp>MOV_AVG_5D</stp>
        <stp>[Equities.xlsx]DATA FINAL!R7C40</stp>
        <tr r="AN7" s="7"/>
      </tp>
      <tp>
        <v>35834.199999999997</v>
        <stp/>
        <stp>##V3_BDPV12</stp>
        <stp>MERVAL INDEX</stp>
        <stp>EQY_BOLLINGER_UPPER</stp>
        <stp>[Equities.xlsx]DATA with technicals!R48C18</stp>
        <tr r="R48" s="5"/>
      </tp>
      <tp t="s">
        <v>Hong Kong Hang Seng Index</v>
        <stp/>
        <stp>##V3_BDPV12</stp>
        <stp>HSI INDEX</stp>
        <stp>LONG_COMP_NAME</stp>
        <stp>[Equities.xlsx]DATA!R57C6</stp>
        <tr r="F57" s="1"/>
      </tp>
      <tp>
        <v>576.85109999999997</v>
        <stp/>
        <stp>##V3_BDPV12</stp>
        <stp>NDUEEGF INDEX</stp>
        <stp>EQY_BOLLINGER_UPPER</stp>
        <stp>[Equities.xlsx]DATA FINAL!R7C26</stp>
        <tr r="Z7" s="7"/>
      </tp>
      <tp>
        <v>65.694140000000004</v>
        <stp/>
        <stp>##V3_BDPV12</stp>
        <stp>HSI INDEX</stp>
        <stp>RSI_14D</stp>
        <stp>[Equities.xlsx]DATA with technicals!R57C13</stp>
        <tr r="M57" s="5"/>
      </tp>
      <tp t="s">
        <v>MSCI World Net Total Return Local Index</v>
        <stp/>
        <stp>##V3_BDPV12</stp>
        <stp>NDDLWI Index</stp>
        <stp>LONG_COMP_NAME</stp>
        <stp>[Equities.xlsx]DATA with technicals!R6C6</stp>
        <tr r="F6" s="5"/>
      </tp>
      <tp>
        <v>69.516069999999999</v>
        <stp/>
        <stp>##V3_BDPV12</stp>
        <stp>ASE INDEX</stp>
        <stp>RSI_14D</stp>
        <stp>[Equities.xlsx]DATA with technicals!R39C13</stp>
        <tr r="M39" s="5"/>
      </tp>
      <tp>
        <v>3499.3910000000001</v>
        <stp/>
        <stp>##V3_BDPV12</stp>
        <stp>SHCOMP INDEX</stp>
        <stp>MOV_AVG_5D</stp>
        <stp>[Equities.xlsx]DATA FINAL!R59C40</stp>
        <tr r="AN59" s="7"/>
      </tp>
      <tp t="s">
        <v>MULT</v>
        <stp/>
        <stp>##V3_BDPV12</stp>
        <stp>NDDLWI Index</stp>
        <stp>Country</stp>
        <stp>[Equities.xlsx]DATA FINAL!R6C8</stp>
        <tr r="H6" s="7"/>
      </tp>
      <tp>
        <v>244.3133</v>
        <stp/>
        <stp>##V3_BDHV12</stp>
        <stp>NDLEACWF Index</stp>
        <stp>PX_LAST</stp>
        <stp>26/01/2018</stp>
        <stp>26/01/2018</stp>
        <stp>[Equities.xlsx]DATA FINAL!R9C11</stp>
        <stp>Days=A</stp>
        <stp>Fill=C</stp>
        <tr r="K9" s="7"/>
      </tp>
      <tp>
        <v>1794.0909999999999</v>
        <stp/>
        <stp>##V3_BDPV12</stp>
        <stp>FBMKLCI INDEX</stp>
        <stp>EQY_BOLLINGER_LOWER</stp>
        <stp>[Equities.xlsx]DATA with technicals!R61C19</stp>
        <tr r="S61" s="5"/>
      </tp>
      <tp>
        <v>11160.25</v>
        <stp/>
        <stp>##V3_BDHV12</stp>
        <stp>TWSE INDEX</stp>
        <stp>PX_LAST</stp>
        <stp>01/02/2018</stp>
        <stp>01/02/2018</stp>
        <stp>[Equities.xlsx]DATA FINAL!R67C12</stp>
        <stp>Days=A</stp>
        <stp>Fill=C</stp>
        <tr r="L67" s="7"/>
      </tp>
      <tp>
        <v>11103.79</v>
        <stp/>
        <stp>##V3_BDHV12</stp>
        <stp>TWSE INDEX</stp>
        <stp>PX_LAST</stp>
        <stp>31/01/2018</stp>
        <stp>31/01/2018</stp>
        <stp>[Equities.xlsx]DATA FINAL!R67C12</stp>
        <stp>Days=A</stp>
        <stp>Fill=C</stp>
        <tr r="L67" s="7"/>
      </tp>
      <tp>
        <v>3577.35</v>
        <stp/>
        <stp>##V3_BDHV12</stp>
        <stp>SX5E INDEX</stp>
        <stp>PX_LAST</stp>
        <stp>01/02/2018</stp>
        <stp>01/02/2018</stp>
        <stp>[Equities.xlsx]DATA FINAL!R29C11</stp>
        <stp>Days=A</stp>
        <stp>Fill=C</stp>
        <tr r="K29" s="7"/>
      </tp>
      <tp>
        <v>393.49</v>
        <stp/>
        <stp>##V3_BDHV12</stp>
        <stp>SXXP INDEX</stp>
        <stp>PX_LAST</stp>
        <stp>01/02/2018</stp>
        <stp>01/02/2018</stp>
        <stp>[Equities.xlsx]DATA FINAL!R30C10</stp>
        <stp>Days=A</stp>
        <stp>Fill=C</stp>
        <tr r="J30" s="7"/>
      </tp>
      <tp>
        <v>395.46</v>
        <stp/>
        <stp>##V3_BDHV12</stp>
        <stp>SXXP INDEX</stp>
        <stp>PX_LAST</stp>
        <stp>31/01/2018</stp>
        <stp>31/01/2018</stp>
        <stp>[Equities.xlsx]DATA FINAL!R30C10</stp>
        <stp>Days=A</stp>
        <stp>Fill=C</stp>
        <tr r="J30" s="7"/>
      </tp>
      <tp>
        <v>124.67</v>
        <stp/>
        <stp>##V3_BDPV12</stp>
        <stp>NDWUTEL INDEX</stp>
        <stp>EQY_BOLLINGER_LOWER</stp>
        <stp>[Equities.xlsx]DATA with technicals!R80C19</stp>
        <tr r="S80" s="5"/>
      </tp>
      <tp>
        <v>37.837040000000002</v>
        <stp/>
        <stp>##V3_BDPV12</stp>
        <stp>TOP40 Index</stp>
        <stp>RSI_14D</stp>
        <stp>[Equities.xlsx]DATA with technicals!R69C13</stp>
        <tr r="M69" s="5"/>
      </tp>
      <tp>
        <v>1464.866</v>
        <stp/>
        <stp>##V3_BDPV12</stp>
        <stp>COLCAP Index</stp>
        <stp>MOV_AVG_200D</stp>
        <stp>[Equities.xlsx]DATA with technicals!R53C37</stp>
        <tr r="AK53" s="5"/>
      </tp>
      <tp>
        <v>260.38549999999998</v>
        <stp/>
        <stp>##V3_BDPV12</stp>
        <stp>S5UTIL Index</stp>
        <stp>MOV_AVG_30D</stp>
        <stp>[Equities.xlsx]DATA FINAL!R25C42</stp>
        <tr r="AP25" s="7"/>
      </tp>
      <tp>
        <v>271.1748</v>
        <stp/>
        <stp>##V3_BDPV12</stp>
        <stp>S5UTIL Index</stp>
        <stp>MOV_AVG_60D</stp>
        <stp>[Equities.xlsx]DATA FINAL!R25C43</stp>
        <tr r="AQ25" s="7"/>
      </tp>
      <tp>
        <v>257.19569999999999</v>
        <stp/>
        <stp>##V3_BDPV12</stp>
        <stp>S5UTIL Index</stp>
        <stp>MOV_AVG_20D</stp>
        <stp>[Equities.xlsx]DATA FINAL!R25C41</stp>
        <tr r="AO25" s="7"/>
      </tp>
      <tp>
        <v>268.815</v>
        <stp/>
        <stp>##V3_BDPV12</stp>
        <stp>S5UTIL Index</stp>
        <stp>MOV_AVG_50D</stp>
        <stp>[Equities.xlsx]DATA FINAL!R25C44</stp>
        <tr r="AR25" s="7"/>
      </tp>
      <tp>
        <v>8468.3029999999999</v>
        <stp/>
        <stp>##V3_BDPV12</stp>
        <stp>NZSE50FG Index</stp>
        <stp>EQY_BOLLINGER_UPPER</stp>
        <stp>[Equities.xlsx]DATA FINAL!R45C26</stp>
        <tr r="Z45" s="7"/>
      </tp>
      <tp t="e">
        <v>#N/A</v>
        <stp/>
        <stp>##V3_BDPV12</stp>
        <stp/>
        <stp>Country</stp>
        <stp>[Equities.xlsx]DATA FINAL!R10C8</stp>
        <tr r="H10" s="7"/>
      </tp>
      <tp t="s">
        <v>FTSE 100 Index</v>
        <stp/>
        <stp>##V3_BDPV12</stp>
        <stp>UKX INDEX</stp>
        <stp>LONG_COMP_NAME</stp>
        <stp>[Equities.xlsx]DATA!R34C6</stp>
        <tr r="F34" s="1"/>
      </tp>
      <tp t="s">
        <v>Taiwan Stock Exchange Weighted Index</v>
        <stp/>
        <stp>##V3_BDPV12</stp>
        <stp>TWSE INDEX</stp>
        <stp>LONG_COMP_NAME</stp>
        <stp>[Equities.xlsx]DATA!R67C6</stp>
        <tr r="F67" s="1"/>
      </tp>
      <tp>
        <v>8191.1459999999997</v>
        <stp/>
        <stp>##V3_BDPV12</stp>
        <stp>NZSE50FG Index</stp>
        <stp>EQY_BOLLINGER_LOWER</stp>
        <stp>[Equities.xlsx]DATA FINAL!R45C27</stp>
        <tr r="AA45" s="7"/>
      </tp>
      <tp t="s">
        <v>STOXX Europe 600 Price Index EUR</v>
        <stp/>
        <stp>##V3_BDPV12</stp>
        <stp>SXXP INDEX</stp>
        <stp>LONG_COMP_NAME</stp>
        <stp>[Equities.xlsx]DATA!R30C6</stp>
        <tr r="F30" s="1"/>
      </tp>
      <tp>
        <v>63.872889999999998</v>
        <stp/>
        <stp>##V3_BDPV12</stp>
        <stp>SPX INDEX</stp>
        <stp>RSI_14D</stp>
        <stp>[Equities.xlsx]DATA with technicals!R15C13</stp>
        <tr r="M15" s="5"/>
      </tp>
      <tp>
        <v>8.6657709999999994</v>
        <stp/>
        <stp>##V3_BDPV12</stp>
        <stp>SX5E INDEX</stp>
        <stp>MACD1</stp>
        <stp>[Equities.xlsx]DATA FINAL!R29C28</stp>
        <tr r="AB29" s="7"/>
      </tp>
      <tp>
        <v>-6.2921909999999999</v>
        <stp/>
        <stp>##V3_BDPV12</stp>
        <stp>SX5E INDEX</stp>
        <stp>MACD2</stp>
        <stp>[Equities.xlsx]DATA FINAL!R29C30</stp>
        <tr r="AD29" s="7"/>
      </tp>
      <tp>
        <v>-1.05813</v>
        <stp/>
        <stp>##V3_BDPV12</stp>
        <stp>GOLDS COMDTY</stp>
        <stp>MACD2</stp>
        <stp>[Equities.xlsx]DATA with technicals!R87C22</stp>
        <tr r="V87" s="5"/>
      </tp>
      <tp>
        <v>12.79199</v>
        <stp/>
        <stp>##V3_BDPV12</stp>
        <stp>GOLDS COMDTY</stp>
        <stp>MACD1</stp>
        <stp>[Equities.xlsx]DATA with technicals!R87C20</stp>
        <tr r="T87" s="5"/>
      </tp>
      <tp>
        <v>11160.25</v>
        <stp/>
        <stp>##V3_BDHV12</stp>
        <stp>TWSE INDEX</stp>
        <stp>PX_LAST</stp>
        <stp>01/02/2018</stp>
        <stp>01/02/2018</stp>
        <stp>[Equities.xlsx]DATA FINAL!R67C11</stp>
        <stp>Days=A</stp>
        <stp>Fill=C</stp>
        <tr r="K67" s="7"/>
      </tp>
      <tp>
        <v>3577.35</v>
        <stp/>
        <stp>##V3_BDHV12</stp>
        <stp>SX5E INDEX</stp>
        <stp>PX_LAST</stp>
        <stp>01/02/2018</stp>
        <stp>01/02/2018</stp>
        <stp>[Equities.xlsx]DATA FINAL!R29C12</stp>
        <stp>Days=A</stp>
        <stp>Fill=C</stp>
        <tr r="L29" s="7"/>
      </tp>
      <tp>
        <v>3609.29</v>
        <stp/>
        <stp>##V3_BDHV12</stp>
        <stp>SX5E INDEX</stp>
        <stp>PX_LAST</stp>
        <stp>31/01/2018</stp>
        <stp>31/01/2018</stp>
        <stp>[Equities.xlsx]DATA FINAL!R29C12</stp>
        <stp>Days=A</stp>
        <stp>Fill=C</stp>
        <tr r="L29" s="7"/>
      </tp>
      <tp t="e">
        <v>#N/A</v>
        <stp/>
        <stp>##V3_BDPV12</stp>
        <stp>Ticker</stp>
        <stp>LONG_COMP_NAME</stp>
        <stp>[Equities.xlsx]DATA!R47C6</stp>
        <tr r="F47" s="1"/>
      </tp>
      <tp>
        <v>393.49</v>
        <stp/>
        <stp>##V3_BDHV12</stp>
        <stp>SXXP INDEX</stp>
        <stp>PX_LAST</stp>
        <stp>01/02/2018</stp>
        <stp>01/02/2018</stp>
        <stp>[Equities.xlsx]DATA FINAL!R30C13</stp>
        <stp>Days=A</stp>
        <stp>Fill=C</stp>
        <tr r="M30" s="7"/>
      </tp>
      <tp>
        <v>12745.06</v>
        <stp/>
        <stp>##V3_BDPV12</stp>
        <stp>DAX INDEX</stp>
        <stp>MOV_AVG_200D</stp>
        <stp>[Equities.xlsx]DATA FINAL!R32C45</stp>
        <tr r="AS32" s="7"/>
      </tp>
      <tp>
        <v>4.8570900000000004</v>
        <stp/>
        <stp>##V3_BDPV12</stp>
        <stp>NZSE50FG Index</stp>
        <stp>MACD2</stp>
        <stp>[Equities.xlsx]DATA FINAL!R45C30</stp>
        <tr r="AD45" s="7"/>
      </tp>
      <tp>
        <v>18.551760000000002</v>
        <stp/>
        <stp>##V3_BDPV12</stp>
        <stp>NZSE50FG Index</stp>
        <stp>MACD1</stp>
        <stp>[Equities.xlsx]DATA FINAL!R45C28</stp>
        <tr r="AB45" s="7"/>
      </tp>
      <tp>
        <v>24117.85</v>
        <stp/>
        <stp>##V3_BDPV12</stp>
        <stp>FTSEMIB INDEX</stp>
        <stp>EQY_BOLLINGER_UPPER</stp>
        <stp>[Equities.xlsx]DATA with technicals!R36C18</stp>
        <tr r="R36" s="5"/>
      </tp>
      <tp>
        <v>8398.08</v>
        <stp/>
        <stp>##V3_BDHV12</stp>
        <stp>NZSE50FG Index</stp>
        <stp>PX_LAST</stp>
        <stp>31/12/2017</stp>
        <stp>31/12/2017</stp>
        <stp>[Equities.xlsx]DATA FINAL!R45C13</stp>
        <stp>Days=A</stp>
        <stp>Fill=C</stp>
        <tr r="M45" s="7"/>
      </tp>
      <tp t="s">
        <v>S&amp;P 500 Index</v>
        <stp/>
        <stp>##V3_BDPV12</stp>
        <stp>SPX INDEX</stp>
        <stp>LONG_COMP_NAME</stp>
        <stp>[Equities.xlsx]DATA!R15C6</stp>
        <tr r="F15" s="1"/>
      </tp>
      <tp>
        <v>10489.22</v>
        <stp/>
        <stp>##V3_BDPV12</stp>
        <stp>TWSE INDEX</stp>
        <stp>MOV_AVG_200D</stp>
        <stp>[Equities.xlsx]DATA FINAL!R67C45</stp>
        <tr r="AS67" s="7"/>
      </tp>
      <tp>
        <v>4472.8379999999997</v>
        <stp/>
        <stp>##V3_BDHV12</stp>
        <stp>JCI Index</stp>
        <stp>PX_LAST</stp>
        <stp>13/11/2015</stp>
        <stp>13/11/2015</stp>
        <stp>[Equities.xlsx]DATA!R62C9</stp>
        <stp>Days=A</stp>
        <stp>Fill=C</stp>
        <tr r="I62" s="1"/>
      </tp>
      <tp>
        <v>122.9418</v>
        <stp/>
        <stp>##V3_BDPV12</stp>
        <stp>CCMP INDEX</stp>
        <stp>MACD_SIGNAL</stp>
        <stp>[Equities.xlsx]DATA FINAL!R14C29</stp>
        <tr r="AC14" s="7"/>
      </tp>
      <tp>
        <v>7589.7979999999998</v>
        <stp/>
        <stp>##V3_BDPV12</stp>
        <stp>UKX INDEX</stp>
        <stp>MOV_AVG_5D</stp>
        <stp>[Equities.xlsx]DATA with technicals!R34C32</stp>
        <tr r="AF34" s="5"/>
      </tp>
      <tp t="e">
        <v>#N/A</v>
        <stp/>
        <stp>##V3_BDPV12</stp>
        <stp>SX5E INDEX</stp>
        <stp/>
        <stp>[Equities.xlsx]DATA with technicals!R29C30</stp>
        <tr r="AD29" s="5"/>
      </tp>
      <tp t="e">
        <v>#N/A</v>
        <stp/>
        <stp>##V3_BDPV12</stp>
        <stp>SX5E INDEX</stp>
        <stp/>
        <stp>[Equities.xlsx]DATA with technicals!R29C29</stp>
        <tr r="AC29" s="5"/>
      </tp>
      <tp t="e">
        <v>#N/A</v>
        <stp/>
        <stp>##V3_BDPV12</stp>
        <stp>SX5E INDEX</stp>
        <stp/>
        <stp>[Equities.xlsx]DATA with technicals!R29C28</stp>
        <tr r="AB29" s="5"/>
      </tp>
      <tp t="e">
        <v>#N/A</v>
        <stp/>
        <stp>##V3_BDPV12</stp>
        <stp>SX5E INDEX</stp>
        <stp/>
        <stp>[Equities.xlsx]DATA with technicals!R29C23</stp>
        <tr r="W29" s="5"/>
      </tp>
      <tp t="e">
        <v>#N/A</v>
        <stp/>
        <stp>##V3_BDPV12</stp>
        <stp>SX5E INDEX</stp>
        <stp/>
        <stp>[Equities.xlsx]DATA with technicals!R29C27</stp>
        <tr r="AA29" s="5"/>
      </tp>
      <tp t="e">
        <v>#N/A</v>
        <stp/>
        <stp>##V3_BDPV12</stp>
        <stp>SX5E INDEX</stp>
        <stp/>
        <stp>[Equities.xlsx]DATA with technicals!R29C26</stp>
        <tr r="Z29" s="5"/>
      </tp>
      <tp t="e">
        <v>#N/A</v>
        <stp/>
        <stp>##V3_BDPV12</stp>
        <stp>SX5E INDEX</stp>
        <stp/>
        <stp>[Equities.xlsx]DATA with technicals!R29C25</stp>
        <tr r="Y29" s="5"/>
      </tp>
      <tp t="e">
        <v>#N/A</v>
        <stp/>
        <stp>##V3_BDPV12</stp>
        <stp>SX5E INDEX</stp>
        <stp/>
        <stp>[Equities.xlsx]DATA with technicals!R29C24</stp>
        <tr r="X29" s="5"/>
      </tp>
      <tp>
        <v>240.37729999999999</v>
        <stp/>
        <stp>##V3_BDHV12</stp>
        <stp>NDLEACWF Index</stp>
        <stp>PX_LAST</stp>
        <stp>02/02/2018</stp>
        <stp>02/02/2018</stp>
        <stp>[Equities.xlsx]DATA FINAL!R9C16</stp>
        <stp>Days=A</stp>
        <stp>Fill=C</stp>
        <tr r="P9" s="7"/>
      </tp>
      <tp>
        <v>11160.25</v>
        <stp/>
        <stp>##V3_BDHV12</stp>
        <stp>TWSE INDEX</stp>
        <stp>PX_LAST</stp>
        <stp>01/02/2018</stp>
        <stp>01/02/2018</stp>
        <stp>[Equities.xlsx]DATA FINAL!R67C10</stp>
        <stp>Days=A</stp>
        <stp>Fill=C</stp>
        <tr r="J67" s="7"/>
      </tp>
      <tp>
        <v>11103.79</v>
        <stp/>
        <stp>##V3_BDHV12</stp>
        <stp>TWSE INDEX</stp>
        <stp>PX_LAST</stp>
        <stp>31/01/2018</stp>
        <stp>31/01/2018</stp>
        <stp>[Equities.xlsx]DATA FINAL!R67C10</stp>
        <stp>Days=A</stp>
        <stp>Fill=C</stp>
        <tr r="J67" s="7"/>
      </tp>
      <tp>
        <v>3577.35</v>
        <stp/>
        <stp>##V3_BDHV12</stp>
        <stp>SX5E INDEX</stp>
        <stp>PX_LAST</stp>
        <stp>01/02/2018</stp>
        <stp>01/02/2018</stp>
        <stp>[Equities.xlsx]DATA FINAL!R29C13</stp>
        <stp>Days=A</stp>
        <stp>Fill=C</stp>
        <tr r="M29" s="7"/>
      </tp>
      <tp>
        <v>393.49</v>
        <stp/>
        <stp>##V3_BDHV12</stp>
        <stp>SXXP INDEX</stp>
        <stp>PX_LAST</stp>
        <stp>01/02/2018</stp>
        <stp>01/02/2018</stp>
        <stp>[Equities.xlsx]DATA FINAL!R30C12</stp>
        <stp>Days=A</stp>
        <stp>Fill=C</stp>
        <tr r="L30" s="7"/>
      </tp>
      <tp>
        <v>395.46</v>
        <stp/>
        <stp>##V3_BDHV12</stp>
        <stp>SXXP INDEX</stp>
        <stp>PX_LAST</stp>
        <stp>31/01/2018</stp>
        <stp>31/01/2018</stp>
        <stp>[Equities.xlsx]DATA FINAL!R30C12</stp>
        <stp>Days=A</stp>
        <stp>Fill=C</stp>
        <tr r="L30" s="7"/>
      </tp>
      <tp>
        <v>0.79905709999999996</v>
        <stp/>
        <stp>##V3_BDPV12</stp>
        <stp>NDWUTEL INDEX</stp>
        <stp>MACD_SIGNAL</stp>
        <stp>[Equities.xlsx]DATA with technicals!R80C21</stp>
        <tr r="U80" s="5"/>
      </tp>
      <tp>
        <v>21.651039999999998</v>
        <stp/>
        <stp>##V3_BDPV12</stp>
        <stp>FBMKLCI INDEX</stp>
        <stp>MACD_SIGNAL</stp>
        <stp>[Equities.xlsx]DATA with technicals!R61C21</stp>
        <tr r="U61" s="5"/>
      </tp>
      <tp t="s">
        <v>#N/A Invalid Security</v>
        <stp/>
        <stp>##V3_BDPV12</stp>
        <stp>COZ5 Comdty</stp>
        <stp>RSI_14D</stp>
        <stp>[Equities.xlsx]DATA with technicals!R94C13</stp>
        <tr r="M94" s="5"/>
      </tp>
      <tp>
        <v>66.424940000000007</v>
        <stp/>
        <stp>##V3_BDPV12</stp>
        <stp>JCI Index</stp>
        <stp>RSI_14D</stp>
        <stp>[Equities.xlsx]DATA FINAL!R62C17</stp>
        <tr r="Q62" s="7"/>
      </tp>
      <tp>
        <v>-34.636400000000002</v>
        <stp/>
        <stp>##V3_BDPV12</stp>
        <stp>PCOMP Index</stp>
        <stp>MACD2</stp>
        <stp>[Equities.xlsx]DATA with technicals!R64C22</stp>
        <tr r="V64" s="5"/>
      </tp>
      <tp>
        <v>84.590819999999994</v>
        <stp/>
        <stp>##V3_BDPV12</stp>
        <stp>PCOMP Index</stp>
        <stp>MACD1</stp>
        <stp>[Equities.xlsx]DATA with technicals!R64C20</stp>
        <tr r="T64" s="5"/>
      </tp>
      <tp>
        <v>52.369050000000001</v>
        <stp/>
        <stp>##V3_BDPV12</stp>
        <stp>RTY Index</stp>
        <stp>RSI_14D</stp>
        <stp>[Equities.xlsx]DATA FINAL!R13C17</stp>
        <tr r="Q13" s="7"/>
      </tp>
      <tp>
        <v>52.433549999999997</v>
        <stp/>
        <stp>##V3_BDPV12</stp>
        <stp>TPX Index</stp>
        <stp>RSI_14D</stp>
        <stp>[Equities.xlsx]DATA FINAL!R43C17</stp>
        <tr r="Q43" s="7"/>
      </tp>
      <tp>
        <v>33689.21</v>
        <stp/>
        <stp>##V3_BDPV12</stp>
        <stp>SENSEX INDEX</stp>
        <stp>EQY_BOLLINGER_LOWER</stp>
        <stp>[Equities.xlsx]DATA with technicals!R65C19</stp>
        <tr r="S65" s="5"/>
      </tp>
      <tp>
        <v>1298.271833333333</v>
        <stp/>
        <stp>##V3_BDPV12</stp>
        <stp>GOLDS COMDTY</stp>
        <stp>MOV_AVG_60D</stp>
        <stp>[Equities.xlsx]DATA with technicals!R87C35</stp>
        <tr r="AI87" s="5"/>
      </tp>
      <tp>
        <v>1301.1404</v>
        <stp/>
        <stp>##V3_BDPV12</stp>
        <stp>GOLDS COMDTY</stp>
        <stp>MOV_AVG_50D</stp>
        <stp>[Equities.xlsx]DATA with technicals!R87C36</stp>
        <tr r="AJ87" s="5"/>
      </tp>
      <tp>
        <v>1324.866666666667</v>
        <stp/>
        <stp>##V3_BDPV12</stp>
        <stp>GOLDS COMDTY</stp>
        <stp>MOV_AVG_30D</stp>
        <stp>[Equities.xlsx]DATA with technicals!R87C34</stp>
        <tr r="AH87" s="5"/>
      </tp>
      <tp>
        <v>1336.3550000000002</v>
        <stp/>
        <stp>##V3_BDPV12</stp>
        <stp>GOLDS COMDTY</stp>
        <stp>MOV_AVG_20D</stp>
        <stp>[Equities.xlsx]DATA with technicals!R87C33</stp>
        <tr r="AG87" s="5"/>
      </tp>
      <tp>
        <v>394.34519999999998</v>
        <stp/>
        <stp>##V3_BDPV12</stp>
        <stp>SXXP INDEX</stp>
        <stp>EQY_BOLLINGER_LOWER</stp>
        <stp>[Equities.xlsx]DATA with technicals!R30C19</stp>
        <tr r="S30" s="5"/>
      </tp>
      <tp>
        <v>63.987079999999999</v>
        <stp/>
        <stp>##V3_BDPV12</stp>
        <stp>GOLDS COMDTY</stp>
        <stp>RSI_14D</stp>
        <stp>[Equities.xlsx]DATA FINAL!R88C17</stp>
        <tr r="Q88" s="7"/>
      </tp>
      <tp t="s">
        <v>Deutsche Boerse AG German Stock Index DAX</v>
        <stp/>
        <stp>##V3_BDPV12</stp>
        <stp>DAX INDEX</stp>
        <stp>LONG_COMP_NAME</stp>
        <stp>[Equities.xlsx]DATA!R32C6</stp>
        <tr r="F32" s="1"/>
      </tp>
      <tp t="s">
        <v>US</v>
        <stp/>
        <stp>##V3_BDPV12</stp>
        <stp>S5COND Index</stp>
        <stp>Country</stp>
        <stp>[Equities.xlsx]DATA!R16C8</stp>
        <tr r="H16" s="1"/>
      </tp>
      <tp t="s">
        <v>USDCHF Spot Exchange Rate - Price of 1 USD in CHF</v>
        <stp/>
        <stp>##V3_BDPV12</stp>
        <stp>USDCHF Curncy</stp>
        <stp>LONG_COMP_NAME</stp>
        <stp>[Equities.xlsx]DATA!R107C6</stp>
        <tr r="F107" s="1"/>
      </tp>
      <tp t="s">
        <v>Nikkei 225</v>
        <stp/>
        <stp>##V3_BDPV12</stp>
        <stp>NKY INDEX</stp>
        <stp>LONG_COMP_NAME</stp>
        <stp>[Equities.xlsx]DATA!R42C6</stp>
        <tr r="F42" s="1"/>
      </tp>
      <tp>
        <v>36047.82</v>
        <stp/>
        <stp>##V3_BDPV12</stp>
        <stp>SENSEX INDEX</stp>
        <stp>MOV_AVG_5D</stp>
        <stp>[Equities.xlsx]DATA FINAL!R65C40</stp>
        <tr r="AN65" s="7"/>
      </tp>
      <tp>
        <v>40.74</v>
        <stp/>
        <stp>##V3_BDHV12</stp>
        <stp>CL1 COMDTY</stp>
        <stp>PX_LAST</stp>
        <stp>13/11/2015</stp>
        <stp>13/11/2015</stp>
        <stp>[Equities.xlsx]DATA!R98C10</stp>
        <stp>Days=A</stp>
        <stp>Fill=C</stp>
        <tr r="J98" s="1"/>
      </tp>
      <tp>
        <v>53.27</v>
        <stp/>
        <stp>##V3_BDHV12</stp>
        <stp>CL1 COMDTY</stp>
        <stp>PX_LAST</stp>
        <stp>31/12/2014</stp>
        <stp>31/12/2014</stp>
        <stp>[Equities.xlsx]DATA!R98C11</stp>
        <stp>Days=A</stp>
        <stp>Fill=C</stp>
        <tr r="K98" s="1"/>
      </tp>
      <tp>
        <v>15.04</v>
        <stp/>
        <stp>##V3_BDHV12</stp>
        <stp>SB1 COMDTY</stp>
        <stp>PX_LAST</stp>
        <stp>13/11/2015</stp>
        <stp>13/11/2015</stp>
        <stp>[Equities.xlsx]DATA!R95C10</stp>
        <stp>Days=A</stp>
        <stp>Fill=C</stp>
        <tr r="J95" s="1"/>
      </tp>
      <tp>
        <v>589.75</v>
        <stp/>
        <stp>##V3_BDHV12</stp>
        <stp>W 1 COMDTY</stp>
        <stp>PX_LAST</stp>
        <stp>31/12/2014</stp>
        <stp>31/12/2014</stp>
        <stp>[Equities.xlsx]DATA!R96C11</stp>
        <stp>Days=A</stp>
        <stp>Fill=C</stp>
        <tr r="K96" s="1"/>
      </tp>
      <tp>
        <v>61.68</v>
        <stp/>
        <stp>##V3_BDHV12</stp>
        <stp>CT1 COMDTY</stp>
        <stp>PX_LAST</stp>
        <stp>13/11/2015</stp>
        <stp>13/11/2015</stp>
        <stp>[Equities.xlsx]DATA!R94C10</stp>
        <stp>Days=A</stp>
        <stp>Fill=C</stp>
        <tr r="J94" s="1"/>
      </tp>
      <tp>
        <v>14.52</v>
        <stp/>
        <stp>##V3_BDHV12</stp>
        <stp>SB1 COMDTY</stp>
        <stp>PX_LAST</stp>
        <stp>31/12/2014</stp>
        <stp>31/12/2014</stp>
        <stp>[Equities.xlsx]DATA!R95C11</stp>
        <stp>Days=A</stp>
        <stp>Fill=C</stp>
        <tr r="K95" s="1"/>
      </tp>
      <tp>
        <v>495.75</v>
        <stp/>
        <stp>##V3_BDHV12</stp>
        <stp>W 1 COMDTY</stp>
        <stp>PX_LAST</stp>
        <stp>13/11/2015</stp>
        <stp>13/11/2015</stp>
        <stp>[Equities.xlsx]DATA!R96C10</stp>
        <stp>Days=A</stp>
        <stp>Fill=C</stp>
        <tr r="J96" s="1"/>
      </tp>
      <tp>
        <v>60.27</v>
        <stp/>
        <stp>##V3_BDHV12</stp>
        <stp>CT1 COMDTY</stp>
        <stp>PX_LAST</stp>
        <stp>31/12/2014</stp>
        <stp>31/12/2014</stp>
        <stp>[Equities.xlsx]DATA!R94C11</stp>
        <stp>Days=A</stp>
        <stp>Fill=C</stp>
        <tr r="K94" s="1"/>
      </tp>
      <tp>
        <v>216.8</v>
        <stp/>
        <stp>##V3_BDHV12</stp>
        <stp>HG1 COMDTY</stp>
        <stp>PX_LAST</stp>
        <stp>13/11/2015</stp>
        <stp>13/11/2015</stp>
        <stp>[Equities.xlsx]DATA!R86C11</stp>
        <stp>Days=A</stp>
        <stp>Fill=C</stp>
        <tr r="K86" s="1"/>
      </tp>
      <tp>
        <v>397</v>
        <stp/>
        <stp>##V3_BDHV12</stp>
        <stp>C 1 COMDTY</stp>
        <stp>PX_LAST</stp>
        <stp>31/12/2014</stp>
        <stp>31/12/2014</stp>
        <stp>[Equities.xlsx]DATA!R93C11</stp>
        <stp>Days=A</stp>
        <stp>Fill=C</stp>
        <tr r="K93" s="1"/>
      </tp>
      <tp>
        <v>166.6</v>
        <stp/>
        <stp>##V3_BDHV12</stp>
        <stp>KC1 COMDTY</stp>
        <stp>PX_LAST</stp>
        <stp>31/12/2014</stp>
        <stp>31/12/2014</stp>
        <stp>[Equities.xlsx]DATA!R92C11</stp>
        <stp>Days=A</stp>
        <stp>Fill=C</stp>
        <tr r="K92" s="1"/>
      </tp>
      <tp>
        <v>358.25</v>
        <stp/>
        <stp>##V3_BDHV12</stp>
        <stp>C 1 COMDTY</stp>
        <stp>PX_LAST</stp>
        <stp>13/11/2015</stp>
        <stp>13/11/2015</stp>
        <stp>[Equities.xlsx]DATA!R93C10</stp>
        <stp>Days=A</stp>
        <stp>Fill=C</stp>
        <tr r="J93" s="1"/>
      </tp>
      <tp>
        <v>112.15</v>
        <stp/>
        <stp>##V3_BDHV12</stp>
        <stp>KC1 COMDTY</stp>
        <stp>PX_LAST</stp>
        <stp>13/11/2015</stp>
        <stp>13/11/2015</stp>
        <stp>[Equities.xlsx]DATA!R92C10</stp>
        <stp>Days=A</stp>
        <stp>Fill=C</stp>
        <tr r="J92" s="1"/>
      </tp>
      <tp t="e">
        <v>#N/A</v>
        <stp/>
        <stp>##V3_BDPV12</stp>
        <stp>SPX INDEX</stp>
        <stp/>
        <stp>[Equities.xlsx]DATA with technicals!R15C30</stp>
        <tr r="AD15" s="5"/>
      </tp>
      <tp t="e">
        <v>#N/A</v>
        <stp/>
        <stp>##V3_BDPV12</stp>
        <stp>UKX INDEX</stp>
        <stp/>
        <stp>[Equities.xlsx]DATA with technicals!R34C30</stp>
        <tr r="AD34" s="5"/>
      </tp>
      <tp t="e">
        <v>#N/A</v>
        <stp/>
        <stp>##V3_BDPV12</stp>
        <stp>AEX INDEX</stp>
        <stp/>
        <stp>[Equities.xlsx]DATA with technicals!R38C30</stp>
        <tr r="AD38" s="5"/>
      </tp>
      <tp t="e">
        <v>#N/A</v>
        <stp/>
        <stp>##V3_BDPV12</stp>
        <stp>DAX INDEX</stp>
        <stp/>
        <stp>[Equities.xlsx]DATA with technicals!R32C30</stp>
        <tr r="AD32" s="5"/>
      </tp>
      <tp t="e">
        <v>#N/A</v>
        <stp/>
        <stp>##V3_BDPV12</stp>
        <stp>UKX INDEX</stp>
        <stp/>
        <stp>[Equities.xlsx]DATA with technicals!R34C25</stp>
        <tr r="Y34" s="5"/>
      </tp>
      <tp t="e">
        <v>#N/A</v>
        <stp/>
        <stp>##V3_BDPV12</stp>
        <stp>UKX INDEX</stp>
        <stp/>
        <stp>[Equities.xlsx]DATA with technicals!R34C24</stp>
        <tr r="X34" s="5"/>
      </tp>
      <tp t="e">
        <v>#N/A</v>
        <stp/>
        <stp>##V3_BDPV12</stp>
        <stp>SPX INDEX</stp>
        <stp/>
        <stp>[Equities.xlsx]DATA with technicals!R15C23</stp>
        <tr r="W15" s="5"/>
      </tp>
      <tp t="e">
        <v>#N/A</v>
        <stp/>
        <stp>##V3_BDPV12</stp>
        <stp>UKX INDEX</stp>
        <stp/>
        <stp>[Equities.xlsx]DATA with technicals!R34C27</stp>
        <tr r="AA34" s="5"/>
      </tp>
      <tp t="e">
        <v>#N/A</v>
        <stp/>
        <stp>##V3_BDPV12</stp>
        <stp>UKX INDEX</stp>
        <stp/>
        <stp>[Equities.xlsx]DATA with technicals!R34C26</stp>
        <tr r="Z34" s="5"/>
      </tp>
      <tp t="e">
        <v>#N/A</v>
        <stp/>
        <stp>##V3_BDPV12</stp>
        <stp>SPX INDEX</stp>
        <stp/>
        <stp>[Equities.xlsx]DATA with technicals!R15C25</stp>
        <tr r="Y15" s="5"/>
      </tp>
      <tp t="e">
        <v>#N/A</v>
        <stp/>
        <stp>##V3_BDPV12</stp>
        <stp>SPX INDEX</stp>
        <stp/>
        <stp>[Equities.xlsx]DATA with technicals!R15C24</stp>
        <tr r="X15" s="5"/>
      </tp>
      <tp t="e">
        <v>#N/A</v>
        <stp/>
        <stp>##V3_BDPV12</stp>
        <stp>SPX INDEX</stp>
        <stp/>
        <stp>[Equities.xlsx]DATA with technicals!R15C27</stp>
        <tr r="AA15" s="5"/>
      </tp>
      <tp t="e">
        <v>#N/A</v>
        <stp/>
        <stp>##V3_BDPV12</stp>
        <stp>UKX INDEX</stp>
        <stp/>
        <stp>[Equities.xlsx]DATA with technicals!R34C23</stp>
        <tr r="W34" s="5"/>
      </tp>
      <tp t="e">
        <v>#N/A</v>
        <stp/>
        <stp>##V3_BDPV12</stp>
        <stp>SPX INDEX</stp>
        <stp/>
        <stp>[Equities.xlsx]DATA with technicals!R15C26</stp>
        <tr r="Z15" s="5"/>
      </tp>
      <tp t="e">
        <v>#N/A</v>
        <stp/>
        <stp>##V3_BDPV12</stp>
        <stp>SPX INDEX</stp>
        <stp/>
        <stp>[Equities.xlsx]DATA with technicals!R15C29</stp>
        <tr r="AC15" s="5"/>
      </tp>
      <tp t="e">
        <v>#N/A</v>
        <stp/>
        <stp>##V3_BDPV12</stp>
        <stp>SPX INDEX</stp>
        <stp/>
        <stp>[Equities.xlsx]DATA with technicals!R15C28</stp>
        <tr r="AB15" s="5"/>
      </tp>
      <tp>
        <v>400.79719999999998</v>
        <stp/>
        <stp>##V3_BDPV12</stp>
        <stp>NDWUMAT INDEX</stp>
        <stp>MOV_AVG_60D</stp>
        <stp>[Equities.xlsx]DATA with technicals!R79C35</stp>
        <tr r="AI79" s="5"/>
      </tp>
      <tp t="e">
        <v>#N/A</v>
        <stp/>
        <stp>##V3_BDPV12</stp>
        <stp>UKX INDEX</stp>
        <stp/>
        <stp>[Equities.xlsx]DATA with technicals!R34C29</stp>
        <tr r="AC34" s="5"/>
      </tp>
      <tp t="e">
        <v>#N/A</v>
        <stp/>
        <stp>##V3_BDPV12</stp>
        <stp>UKX INDEX</stp>
        <stp/>
        <stp>[Equities.xlsx]DATA with technicals!R34C28</stp>
        <tr r="AB34" s="5"/>
      </tp>
      <tp t="e">
        <v>#N/A</v>
        <stp/>
        <stp>##V3_BDPV12</stp>
        <stp>DAX INDEX</stp>
        <stp/>
        <stp>[Equities.xlsx]DATA with technicals!R32C24</stp>
        <tr r="X32" s="5"/>
      </tp>
      <tp t="e">
        <v>#N/A</v>
        <stp/>
        <stp>##V3_BDPV12</stp>
        <stp>DAX INDEX</stp>
        <stp/>
        <stp>[Equities.xlsx]DATA with technicals!R32C25</stp>
        <tr r="Y32" s="5"/>
      </tp>
      <tp t="e">
        <v>#N/A</v>
        <stp/>
        <stp>##V3_BDPV12</stp>
        <stp>DAX INDEX</stp>
        <stp/>
        <stp>[Equities.xlsx]DATA with technicals!R32C26</stp>
        <tr r="Z32" s="5"/>
      </tp>
      <tp t="e">
        <v>#N/A</v>
        <stp/>
        <stp>##V3_BDPV12</stp>
        <stp>AEX INDEX</stp>
        <stp/>
        <stp>[Equities.xlsx]DATA with technicals!R38C23</stp>
        <tr r="W38" s="5"/>
      </tp>
      <tp t="e">
        <v>#N/A</v>
        <stp/>
        <stp>##V3_BDPV12</stp>
        <stp>DAX INDEX</stp>
        <stp/>
        <stp>[Equities.xlsx]DATA with technicals!R32C27</stp>
        <tr r="AA32" s="5"/>
      </tp>
      <tp t="e">
        <v>#N/A</v>
        <stp/>
        <stp>##V3_BDPV12</stp>
        <stp>AEX INDEX</stp>
        <stp/>
        <stp>[Equities.xlsx]DATA with technicals!R38C25</stp>
        <tr r="Y38" s="5"/>
      </tp>
      <tp t="e">
        <v>#N/A</v>
        <stp/>
        <stp>##V3_BDPV12</stp>
        <stp>AEX INDEX</stp>
        <stp/>
        <stp>[Equities.xlsx]DATA with technicals!R38C24</stp>
        <tr r="X38" s="5"/>
      </tp>
      <tp t="e">
        <v>#N/A</v>
        <stp/>
        <stp>##V3_BDPV12</stp>
        <stp>AEX INDEX</stp>
        <stp/>
        <stp>[Equities.xlsx]DATA with technicals!R38C27</stp>
        <tr r="AA38" s="5"/>
      </tp>
      <tp t="e">
        <v>#N/A</v>
        <stp/>
        <stp>##V3_BDPV12</stp>
        <stp>DAX INDEX</stp>
        <stp/>
        <stp>[Equities.xlsx]DATA with technicals!R32C23</stp>
        <tr r="W32" s="5"/>
      </tp>
      <tp t="e">
        <v>#N/A</v>
        <stp/>
        <stp>##V3_BDPV12</stp>
        <stp>AEX INDEX</stp>
        <stp/>
        <stp>[Equities.xlsx]DATA with technicals!R38C26</stp>
        <tr r="Z38" s="5"/>
      </tp>
      <tp t="e">
        <v>#N/A</v>
        <stp/>
        <stp>##V3_BDPV12</stp>
        <stp>AEX INDEX</stp>
        <stp/>
        <stp>[Equities.xlsx]DATA with technicals!R38C29</stp>
        <tr r="AC38" s="5"/>
      </tp>
      <tp t="e">
        <v>#N/A</v>
        <stp/>
        <stp>##V3_BDPV12</stp>
        <stp>AEX INDEX</stp>
        <stp/>
        <stp>[Equities.xlsx]DATA with technicals!R38C28</stp>
        <tr r="AB38" s="5"/>
      </tp>
      <tp t="e">
        <v>#N/A</v>
        <stp/>
        <stp>##V3_BDPV12</stp>
        <stp>DAX INDEX</stp>
        <stp/>
        <stp>[Equities.xlsx]DATA with technicals!R32C28</stp>
        <tr r="AB32" s="5"/>
      </tp>
      <tp t="e">
        <v>#N/A</v>
        <stp/>
        <stp>##V3_BDPV12</stp>
        <stp>DAX INDEX</stp>
        <stp/>
        <stp>[Equities.xlsx]DATA with technicals!R32C29</stp>
        <tr r="AC32" s="5"/>
      </tp>
      <tp>
        <v>404.14109999999999</v>
        <stp/>
        <stp>##V3_BDPV12</stp>
        <stp>NDWUMAT INDEX</stp>
        <stp>MOV_AVG_50D</stp>
        <stp>[Equities.xlsx]DATA with technicals!R79C36</stp>
        <tr r="AJ79" s="5"/>
      </tp>
      <tp>
        <v>415.22629999999998</v>
        <stp/>
        <stp>##V3_BDPV12</stp>
        <stp>NDWUMAT INDEX</stp>
        <stp>MOV_AVG_30D</stp>
        <stp>[Equities.xlsx]DATA with technicals!R79C34</stp>
        <tr r="AH79" s="5"/>
      </tp>
      <tp>
        <v>421.77699999999999</v>
        <stp/>
        <stp>##V3_BDPV12</stp>
        <stp>NDWUMAT INDEX</stp>
        <stp>MOV_AVG_20D</stp>
        <stp>[Equities.xlsx]DATA with technicals!R79C33</stp>
        <tr r="AG79" s="5"/>
      </tp>
      <tp t="s">
        <v>Korea Stock Exchange KOSPI Index</v>
        <stp/>
        <stp>##V3_BDPV12</stp>
        <stp>KOSPI INDEX</stp>
        <stp>LONG_COMP_NAME</stp>
        <stp>[Equities.xlsx]DATA with technicals!R63C6</stp>
        <tr r="F63" s="5"/>
      </tp>
      <tp>
        <v>3.0051999999999999</v>
        <stp/>
        <stp>##V3_BDPV12</stp>
        <stp>NG1 COMDTY</stp>
        <stp>MOV_AVG_5D</stp>
        <stp>[Equities.xlsx]DATA with technicals!R95C32</stp>
        <tr r="AF95" s="5"/>
      </tp>
      <tp>
        <v>320.48</v>
        <stp/>
        <stp>##V3_BDPV12</stp>
        <stp>HG1 COMDTY</stp>
        <stp>MOV_AVG_5D</stp>
        <stp>[Equities.xlsx]DATA with technicals!R86C32</stp>
        <tr r="AF86" s="5"/>
      </tp>
      <tp t="s">
        <v>Dow Jones Industrial Average</v>
        <stp/>
        <stp>##V3_BDPV12</stp>
        <stp>INDU Index</stp>
        <stp>LONG_COMP_NAME</stp>
        <stp>[Equities.xlsx]DATA FINAL!R12C6</stp>
        <tr r="F12" s="7"/>
      </tp>
      <tp>
        <v>240.37729999999999</v>
        <stp/>
        <stp>##V3_BDHV12</stp>
        <stp>NDLEACWF Index</stp>
        <stp>PX_LAST</stp>
        <stp>01/02/2018</stp>
        <stp>01/02/2018</stp>
        <stp>[Equities.xlsx]DATA FINAL!R9C12</stp>
        <stp>Days=A</stp>
        <stp>Fill=C</stp>
        <tr r="L9" s="7"/>
      </tp>
      <tp>
        <v>240.4864</v>
        <stp/>
        <stp>##V3_BDHV12</stp>
        <stp>NDLEACWF Index</stp>
        <stp>PX_LAST</stp>
        <stp>31/01/2018</stp>
        <stp>31/01/2018</stp>
        <stp>[Equities.xlsx]DATA FINAL!R9C12</stp>
        <stp>Days=A</stp>
        <stp>Fill=C</stp>
        <tr r="L9" s="7"/>
      </tp>
      <tp>
        <v>2592.4810000000002</v>
        <stp/>
        <stp>##V3_BDPV12</stp>
        <stp>KOSPI INDEX</stp>
        <stp>EQY_BOLLINGER_UPPER</stp>
        <stp>[Equities.xlsx]DATA FINAL!R63C26</stp>
        <tr r="Z63" s="7"/>
      </tp>
      <tp>
        <v>393.49</v>
        <stp/>
        <stp>##V3_BDHV12</stp>
        <stp>SXXP INDEX</stp>
        <stp>PX_LAST</stp>
        <stp>02/02/2018</stp>
        <stp>02/02/2018</stp>
        <stp>[Equities.xlsx]DATA FINAL!R30C16</stp>
        <stp>Days=A</stp>
        <stp>Fill=C</stp>
        <tr r="P30" s="7"/>
      </tp>
      <tp>
        <v>2467.19</v>
        <stp/>
        <stp>##V3_BDPV12</stp>
        <stp>KOSPI INDEX</stp>
        <stp>EQY_BOLLINGER_LOWER</stp>
        <stp>[Equities.xlsx]DATA FINAL!R63C27</stp>
        <tr r="AA63" s="7"/>
      </tp>
      <tp t="s">
        <v>MULT</v>
        <stp/>
        <stp>##V3_BDPV12</stp>
        <stp>NDUEEGF INDEX</stp>
        <stp>Country</stp>
        <stp>[Equities.xlsx]DATA!R7C8</stp>
        <tr r="H7" s="1"/>
      </tp>
      <tp t="s">
        <v>Athens Stock Exchange General Index</v>
        <stp/>
        <stp>##V3_BDPV12</stp>
        <stp>ASE INDEX</stp>
        <stp>LONG_COMP_NAME</stp>
        <stp>[Equities.xlsx]DATA with technicals!R39C6</stp>
        <tr r="F39" s="5"/>
      </tp>
      <tp t="s">
        <v>S&amp;P/NZX 50 Gross Index</v>
        <stp/>
        <stp>##V3_BDPV12</stp>
        <stp>NZSE50FG Index</stp>
        <stp>LONG_COMP_NAME</stp>
        <stp>[Equities.xlsx]DATA with technicals!R45C6</stp>
        <tr r="F45" s="5"/>
      </tp>
      <tp t="s">
        <v>Swiss Market Index</v>
        <stp/>
        <stp>##V3_BDPV12</stp>
        <stp>SMI INDEX</stp>
        <stp>LONG_COMP_NAME</stp>
        <stp>[Equities.xlsx]DATA!R33C6</stp>
        <tr r="F33" s="1"/>
      </tp>
      <tp>
        <v>2838.924</v>
        <stp/>
        <stp>##V3_BDPV12</stp>
        <stp>SPX INDEX</stp>
        <stp>MOV_AVG_5D</stp>
        <stp>[Equities.xlsx]DATA with technicals!R15C32</stp>
        <tr r="AF15" s="5"/>
      </tp>
      <tp>
        <v>1830.6880000000001</v>
        <stp/>
        <stp>##V3_BDPV12</stp>
        <stp>SET INDEX</stp>
        <stp>MOV_AVG_5D</stp>
        <stp>[Equities.xlsx]DATA with technicals!R66C32</stp>
        <tr r="AF66" s="5"/>
      </tp>
      <tp>
        <v>9406.4979999999996</v>
        <stp/>
        <stp>##V3_BDPV12</stp>
        <stp>SMI INDEX</stp>
        <stp>MOV_AVG_5D</stp>
        <stp>[Equities.xlsx]DATA with technicals!R33C32</stp>
        <tr r="AF33" s="5"/>
      </tp>
      <tp t="e">
        <v>#N/A</v>
        <stp/>
        <stp>##V3_BDPV12</stp>
        <stp>NDUEEGF INDEX</stp>
        <stp/>
        <stp>[Equities.xlsx]DATA with technicals!R7C30</stp>
        <tr r="AD7" s="5"/>
      </tp>
      <tp t="e">
        <v>#N/A</v>
        <stp/>
        <stp>##V3_BDPV12</stp>
        <stp>NDUEEGF INDEX</stp>
        <stp/>
        <stp>[Equities.xlsx]DATA with technicals!R7C23</stp>
        <tr r="W7" s="5"/>
      </tp>
      <tp t="e">
        <v>#N/A</v>
        <stp/>
        <stp>##V3_BDPV12</stp>
        <stp>NDUEEGF INDEX</stp>
        <stp/>
        <stp>[Equities.xlsx]DATA with technicals!R7C26</stp>
        <tr r="Z7" s="5"/>
      </tp>
      <tp t="e">
        <v>#N/A</v>
        <stp/>
        <stp>##V3_BDPV12</stp>
        <stp>NDUEEGF INDEX</stp>
        <stp/>
        <stp>[Equities.xlsx]DATA with technicals!R7C27</stp>
        <tr r="AA7" s="5"/>
      </tp>
      <tp t="e">
        <v>#N/A</v>
        <stp/>
        <stp>##V3_BDPV12</stp>
        <stp>NDUEEGF INDEX</stp>
        <stp/>
        <stp>[Equities.xlsx]DATA with technicals!R7C24</stp>
        <tr r="X7" s="5"/>
      </tp>
      <tp t="e">
        <v>#N/A</v>
        <stp/>
        <stp>##V3_BDPV12</stp>
        <stp>NDUEEGF INDEX</stp>
        <stp/>
        <stp>[Equities.xlsx]DATA with technicals!R7C25</stp>
        <tr r="Y7" s="5"/>
      </tp>
      <tp t="e">
        <v>#N/A</v>
        <stp/>
        <stp>##V3_BDPV12</stp>
        <stp>NDUEEGF INDEX</stp>
        <stp/>
        <stp>[Equities.xlsx]DATA with technicals!R7C28</stp>
        <tr r="AB7" s="5"/>
      </tp>
      <tp t="e">
        <v>#N/A</v>
        <stp/>
        <stp>##V3_BDPV12</stp>
        <stp>NDUEEGF INDEX</stp>
        <stp/>
        <stp>[Equities.xlsx]DATA with technicals!R7C29</stp>
        <tr r="AC7" s="5"/>
      </tp>
      <tp>
        <v>47.069670000000002</v>
        <stp/>
        <stp>##V3_BDPV12</stp>
        <stp>PCOMP Index</stp>
        <stp>RSI_14D</stp>
        <stp>[Equities.xlsx]DATA FINAL!R64C17</stp>
        <tr r="Q64" s="7"/>
      </tp>
      <tp>
        <v>-3.626468</v>
        <stp/>
        <stp>##V3_BDPV12</stp>
        <stp>RTY Index</stp>
        <stp>MACD2</stp>
        <stp>[Equities.xlsx]DATA with technicals!R13C22</stp>
        <tr r="V13" s="5"/>
      </tp>
      <tp>
        <v>11.75</v>
        <stp/>
        <stp>##V3_BDPV12</stp>
        <stp>RTY Index</stp>
        <stp>MACD1</stp>
        <stp>[Equities.xlsx]DATA with technicals!R13C20</stp>
        <tr r="T13" s="5"/>
      </tp>
      <tp>
        <v>-7.2657259999999999</v>
        <stp/>
        <stp>##V3_BDPV12</stp>
        <stp>TPX Index</stp>
        <stp>MACD2</stp>
        <stp>[Equities.xlsx]DATA with technicals!R43C22</stp>
        <tr r="V43" s="5"/>
      </tp>
      <tp>
        <v>9.3780520000000003</v>
        <stp/>
        <stp>##V3_BDPV12</stp>
        <stp>TPX Index</stp>
        <stp>MACD1</stp>
        <stp>[Equities.xlsx]DATA with technicals!R43C20</stp>
        <tr r="T43" s="5"/>
      </tp>
      <tp>
        <v>40.74</v>
        <stp/>
        <stp>##V3_BDHV12</stp>
        <stp>CL1 COMDTY</stp>
        <stp>PX_LAST</stp>
        <stp>13/11/2015</stp>
        <stp>13/11/2015</stp>
        <stp>[Equities.xlsx]DATA!R98C11</stp>
        <stp>Days=A</stp>
        <stp>Fill=C</stp>
        <tr r="K98" s="1"/>
      </tp>
      <tp>
        <v>15.04</v>
        <stp/>
        <stp>##V3_BDHV12</stp>
        <stp>SB1 COMDTY</stp>
        <stp>PX_LAST</stp>
        <stp>13/11/2015</stp>
        <stp>13/11/2015</stp>
        <stp>[Equities.xlsx]DATA!R95C11</stp>
        <stp>Days=A</stp>
        <stp>Fill=C</stp>
        <tr r="K95" s="1"/>
      </tp>
      <tp>
        <v>61.68</v>
        <stp/>
        <stp>##V3_BDHV12</stp>
        <stp>CT1 COMDTY</stp>
        <stp>PX_LAST</stp>
        <stp>13/11/2015</stp>
        <stp>13/11/2015</stp>
        <stp>[Equities.xlsx]DATA!R94C11</stp>
        <stp>Days=A</stp>
        <stp>Fill=C</stp>
        <tr r="K94" s="1"/>
      </tp>
      <tp>
        <v>283.85000000000002</v>
        <stp/>
        <stp>##V3_BDHV12</stp>
        <stp>HG1 COMDTY</stp>
        <stp>PX_LAST</stp>
        <stp>31/12/2014</stp>
        <stp>31/12/2014</stp>
        <stp>[Equities.xlsx]DATA!R86C11</stp>
        <stp>Days=A</stp>
        <stp>Fill=C</stp>
        <tr r="K86" s="1"/>
      </tp>
      <tp>
        <v>495.75</v>
        <stp/>
        <stp>##V3_BDHV12</stp>
        <stp>W 1 COMDTY</stp>
        <stp>PX_LAST</stp>
        <stp>13/11/2015</stp>
        <stp>13/11/2015</stp>
        <stp>[Equities.xlsx]DATA!R96C11</stp>
        <stp>Days=A</stp>
        <stp>Fill=C</stp>
        <tr r="K96" s="1"/>
      </tp>
      <tp>
        <v>216.8</v>
        <stp/>
        <stp>##V3_BDHV12</stp>
        <stp>HG1 COMDTY</stp>
        <stp>PX_LAST</stp>
        <stp>13/11/2015</stp>
        <stp>13/11/2015</stp>
        <stp>[Equities.xlsx]DATA!R86C10</stp>
        <stp>Days=A</stp>
        <stp>Fill=C</stp>
        <tr r="J86" s="1"/>
      </tp>
      <tp>
        <v>2.3609999999999998</v>
        <stp/>
        <stp>##V3_BDHV12</stp>
        <stp>NG1 COMDTY</stp>
        <stp>PX_LAST</stp>
        <stp>13/11/2015</stp>
        <stp>13/11/2015</stp>
        <stp>[Equities.xlsx]DATA!R100C9</stp>
        <stp>Days=A</stp>
        <stp>Fill=C</stp>
        <tr r="I100" s="1"/>
      </tp>
      <tp>
        <v>358.25</v>
        <stp/>
        <stp>##V3_BDHV12</stp>
        <stp>C 1 COMDTY</stp>
        <stp>PX_LAST</stp>
        <stp>13/11/2015</stp>
        <stp>13/11/2015</stp>
        <stp>[Equities.xlsx]DATA!R93C11</stp>
        <stp>Days=A</stp>
        <stp>Fill=C</stp>
        <tr r="K93" s="1"/>
      </tp>
      <tp>
        <v>112.15</v>
        <stp/>
        <stp>##V3_BDHV12</stp>
        <stp>KC1 COMDTY</stp>
        <stp>PX_LAST</stp>
        <stp>13/11/2015</stp>
        <stp>13/11/2015</stp>
        <stp>[Equities.xlsx]DATA!R92C11</stp>
        <stp>Days=A</stp>
        <stp>Fill=C</stp>
        <tr r="K92" s="1"/>
      </tp>
      <tp t="e">
        <v>#N/A</v>
        <stp/>
        <stp>##V3_BDPV12</stp>
        <stp>NKY INDEX</stp>
        <stp/>
        <stp>[Equities.xlsx]DATA with technicals!R42C30</stp>
        <tr r="AD42" s="5"/>
      </tp>
      <tp t="e">
        <v>#N/A</v>
        <stp/>
        <stp>##V3_BDPV12</stp>
        <stp>NKY INDEX</stp>
        <stp/>
        <stp>[Equities.xlsx]DATA with technicals!R42C29</stp>
        <tr r="AC42" s="5"/>
      </tp>
      <tp t="e">
        <v>#N/A</v>
        <stp/>
        <stp>##V3_BDPV12</stp>
        <stp>NKY INDEX</stp>
        <stp/>
        <stp>[Equities.xlsx]DATA with technicals!R42C28</stp>
        <tr r="AB42" s="5"/>
      </tp>
      <tp t="e">
        <v>#N/A</v>
        <stp/>
        <stp>##V3_BDPV12</stp>
        <stp>NKY INDEX</stp>
        <stp/>
        <stp>[Equities.xlsx]DATA with technicals!R42C23</stp>
        <tr r="W42" s="5"/>
      </tp>
      <tp t="e">
        <v>#N/A</v>
        <stp/>
        <stp>##V3_BDPV12</stp>
        <stp>NKY INDEX</stp>
        <stp/>
        <stp>[Equities.xlsx]DATA with technicals!R42C25</stp>
        <tr r="Y42" s="5"/>
      </tp>
      <tp t="e">
        <v>#N/A</v>
        <stp/>
        <stp>##V3_BDPV12</stp>
        <stp>NKY INDEX</stp>
        <stp/>
        <stp>[Equities.xlsx]DATA with technicals!R42C24</stp>
        <tr r="X42" s="5"/>
      </tp>
      <tp t="e">
        <v>#N/A</v>
        <stp/>
        <stp>##V3_BDPV12</stp>
        <stp>NKY INDEX</stp>
        <stp/>
        <stp>[Equities.xlsx]DATA with technicals!R42C27</stp>
        <tr r="AA42" s="5"/>
      </tp>
      <tp t="e">
        <v>#N/A</v>
        <stp/>
        <stp>##V3_BDPV12</stp>
        <stp>NKY INDEX</stp>
        <stp/>
        <stp>[Equities.xlsx]DATA with technicals!R42C26</stp>
        <tr r="Z42" s="5"/>
      </tp>
      <tp>
        <v>-1.518661</v>
        <stp/>
        <stp>##V3_BDPV12</stp>
        <stp>JCI Index</stp>
        <stp>MACD2</stp>
        <stp>[Equities.xlsx]DATA with technicals!R62C22</stp>
        <tr r="V62" s="5"/>
      </tp>
      <tp>
        <v>105.4746</v>
        <stp/>
        <stp>##V3_BDPV12</stp>
        <stp>JCI Index</stp>
        <stp>MACD1</stp>
        <stp>[Equities.xlsx]DATA with technicals!R62C20</stp>
        <tr r="T62" s="5"/>
      </tp>
      <tp>
        <v>414.76190000000003</v>
        <stp/>
        <stp>##V3_BDPV12</stp>
        <stp>NDWUMAT INDEX</stp>
        <stp>EQY_BOLLINGER_LOWER</stp>
        <stp>[Equities.xlsx]DATA with technicals!R79C19</stp>
        <tr r="S79" s="5"/>
      </tp>
      <tp>
        <v>240.37729999999999</v>
        <stp/>
        <stp>##V3_BDHV12</stp>
        <stp>NDLEACWF Index</stp>
        <stp>PX_LAST</stp>
        <stp>01/02/2018</stp>
        <stp>01/02/2018</stp>
        <stp>[Equities.xlsx]DATA FINAL!R9C13</stp>
        <stp>Days=A</stp>
        <stp>Fill=C</stp>
        <tr r="M9" s="7"/>
      </tp>
      <tp>
        <v>11147.1</v>
        <stp/>
        <stp>##V3_BDHV12</stp>
        <stp>TWSE INDEX</stp>
        <stp>PX_LAST</stp>
        <stp>26/01/2018</stp>
        <stp>26/01/2018</stp>
        <stp>[Equities.xlsx]DATA FINAL!R67C11</stp>
        <stp>Days=A</stp>
        <stp>Fill=C</stp>
        <tr r="K67" s="7"/>
      </tp>
      <tp>
        <v>3577.35</v>
        <stp/>
        <stp>##V3_BDHV12</stp>
        <stp>SX5E INDEX</stp>
        <stp>PX_LAST</stp>
        <stp>02/02/2018</stp>
        <stp>02/02/2018</stp>
        <stp>[Equities.xlsx]DATA FINAL!R29C16</stp>
        <stp>Days=A</stp>
        <stp>Fill=C</stp>
        <tr r="P29" s="7"/>
      </tp>
      <tp t="s">
        <v>S&amp;P 500 Energy Sector GICS Level 1 Index</v>
        <stp/>
        <stp>##V3_BDPV12</stp>
        <stp>S5ENRS Index</stp>
        <stp>LONG_COMP_NAME</stp>
        <stp>[Equities.xlsx]DATA FINAL!R18C6</stp>
        <tr r="F18" s="7"/>
      </tp>
      <tp>
        <v>324.334</v>
        <stp/>
        <stp>##V3_BDPV12</stp>
        <stp>SPBLPGPT Index</stp>
        <stp>MACD1</stp>
        <stp>[Equities.xlsx]DATA FINAL!R52C28</stp>
        <tr r="AB52" s="7"/>
      </tp>
      <tp>
        <v>-27.140930000000001</v>
        <stp/>
        <stp>##V3_BDPV12</stp>
        <stp>SPBLPGPT Index</stp>
        <stp>MACD2</stp>
        <stp>[Equities.xlsx]DATA FINAL!R52C30</stp>
        <tr r="AD52" s="7"/>
      </tp>
      <tp>
        <v>5306.5</v>
        <stp/>
        <stp>##V3_BDPV12</stp>
        <stp>CAC INDEX</stp>
        <stp>MOV_AVG_200D</stp>
        <stp>[Equities.xlsx]DATA FINAL!R31C45</stp>
        <tr r="AS31" s="7"/>
      </tp>
      <tp>
        <v>0.9512024</v>
        <stp/>
        <stp>##V3_BDPV12</stp>
        <stp>CL1 COMDTY</stp>
        <stp>MACD1</stp>
        <stp>[Equities.xlsx]DATA FINAL!R94C28</stp>
        <tr r="AB94" s="7"/>
      </tp>
      <tp>
        <v>0.60260009999999997</v>
        <stp/>
        <stp>##V3_BDPV12</stp>
        <stp>HG1 COMDTY</stp>
        <stp>MACD1</stp>
        <stp>[Equities.xlsx]DATA FINAL!R87C28</stp>
        <tr r="AB87" s="7"/>
      </tp>
      <tp>
        <v>8.8842149999999995E-2</v>
        <stp/>
        <stp>##V3_BDPV12</stp>
        <stp>NG1 COMDTY</stp>
        <stp>MACD1</stp>
        <stp>[Equities.xlsx]DATA FINAL!R96C28</stp>
        <tr r="AB96" s="7"/>
      </tp>
      <tp>
        <v>-7.1272970000000005E-2</v>
        <stp/>
        <stp>##V3_BDPV12</stp>
        <stp>HG1 COMDTY</stp>
        <stp>MACD2</stp>
        <stp>[Equities.xlsx]DATA FINAL!R87C30</stp>
        <tr r="AD87" s="7"/>
      </tp>
      <tp>
        <v>8.0536600000000007E-3</v>
        <stp/>
        <stp>##V3_BDPV12</stp>
        <stp>NG1 COMDTY</stp>
        <stp>MACD2</stp>
        <stp>[Equities.xlsx]DATA FINAL!R96C30</stp>
        <tr r="AD96" s="7"/>
      </tp>
      <tp>
        <v>-0.16984949999999999</v>
        <stp/>
        <stp>##V3_BDPV12</stp>
        <stp>CL1 COMDTY</stp>
        <stp>MACD2</stp>
        <stp>[Equities.xlsx]DATA FINAL!R94C30</stp>
        <tr r="AD94" s="7"/>
      </tp>
      <tp>
        <v>604.46</v>
        <stp/>
        <stp>##V3_BDHV12</stp>
        <stp>VNINDEX Index</stp>
        <stp>PX_LAST</stp>
        <stp>20/11/2015</stp>
        <stp>20/11/2015</stp>
        <stp>[Equities.xlsx]DATA with technicals!R68C9</stp>
        <stp>Days=A</stp>
        <stp>Fill=C</stp>
        <tr r="I68" s="5"/>
      </tp>
      <tp>
        <v>4455.18</v>
        <stp/>
        <stp>##V3_BDHV12</stp>
        <stp>JCI Index</stp>
        <stp>PX_LAST</stp>
        <stp>31/10/2015</stp>
        <stp>31/10/2015</stp>
        <stp>[Equities.xlsx]DATA!R62C10</stp>
        <stp>Days=A</stp>
        <stp>Fill=C</stp>
        <tr r="J62" s="1"/>
      </tp>
      <tp t="s">
        <v>AEX-Index</v>
        <stp/>
        <stp>##V3_BDPV12</stp>
        <stp>AEX INDEX</stp>
        <stp>LONG_COMP_NAME</stp>
        <stp>[Equities.xlsx]DATA with technicals!R38C6</stp>
        <tr r="F38" s="5"/>
      </tp>
      <tp>
        <v>34181.72</v>
        <stp/>
        <stp>##V3_BDPV12</stp>
        <stp>SENSEX INDEX</stp>
        <stp>MOV_AVG_50D</stp>
        <stp>[Equities.xlsx]DATA with technicals!R65C36</stp>
        <tr r="AJ65" s="5"/>
      </tp>
      <tp>
        <v>1312.606</v>
        <stp/>
        <stp>##V3_BDPV12</stp>
        <stp>GOLDS COMDTY</stp>
        <stp>EQY_BOLLINGER_LOWER</stp>
        <stp>[Equities.xlsx]DATA with technicals!R87C19</stp>
        <tr r="S87" s="5"/>
      </tp>
      <tp>
        <v>34014.89</v>
        <stp/>
        <stp>##V3_BDPV12</stp>
        <stp>SENSEX INDEX</stp>
        <stp>MOV_AVG_60D</stp>
        <stp>[Equities.xlsx]DATA with technicals!R65C35</stp>
        <tr r="AI65" s="5"/>
      </tp>
      <tp>
        <v>34765.83</v>
        <stp/>
        <stp>##V3_BDPV12</stp>
        <stp>SENSEX INDEX</stp>
        <stp>MOV_AVG_30D</stp>
        <stp>[Equities.xlsx]DATA with technicals!R65C34</stp>
        <tr r="AH65" s="5"/>
      </tp>
      <tp>
        <v>35212.769999999997</v>
        <stp/>
        <stp>##V3_BDPV12</stp>
        <stp>SENSEX INDEX</stp>
        <stp>MOV_AVG_20D</stp>
        <stp>[Equities.xlsx]DATA with technicals!R65C33</stp>
        <tr r="AG65" s="5"/>
      </tp>
      <tp>
        <v>391.78719999999998</v>
        <stp/>
        <stp>##V3_BDPV12</stp>
        <stp>SXXP INDEX</stp>
        <stp>MOV_AVG_60D</stp>
        <stp>[Equities.xlsx]DATA with technicals!R30C35</stp>
        <tr r="AI30" s="5"/>
      </tp>
      <tp>
        <v>392.64600000000002</v>
        <stp/>
        <stp>##V3_BDPV12</stp>
        <stp>SXXP INDEX</stp>
        <stp>MOV_AVG_50D</stp>
        <stp>[Equities.xlsx]DATA with technicals!R30C36</stp>
        <tr r="AJ30" s="5"/>
      </tp>
      <tp>
        <v>398.68400000000003</v>
        <stp/>
        <stp>##V3_BDPV12</stp>
        <stp>SXXP INDEX</stp>
        <stp>MOV_AVG_20D</stp>
        <stp>[Equities.xlsx]DATA with technicals!R30C33</stp>
        <tr r="AG30" s="5"/>
      </tp>
      <tp>
        <v>395.85169999999999</v>
        <stp/>
        <stp>##V3_BDPV12</stp>
        <stp>SXXP INDEX</stp>
        <stp>MOV_AVG_30D</stp>
        <stp>[Equities.xlsx]DATA with technicals!R30C34</stp>
        <tr r="AH30" s="5"/>
      </tp>
      <tp>
        <v>10626.93</v>
        <stp/>
        <stp>##V3_BDPV12</stp>
        <stp>IBEX INDEX</stp>
        <stp>EQY_BOLLINGER_UPPER</stp>
        <stp>[Equities.xlsx]DATA with technicals!R35C18</stp>
        <tr r="R35" s="5"/>
      </tp>
      <tp>
        <v>4292.2430000000004</v>
        <stp/>
        <stp>##V3_BDPV12</stp>
        <stp>SHSZ300 Index</stp>
        <stp>MOV_AVG_5D</stp>
        <stp>[Equities.xlsx]DATA FINAL!R58C40</stp>
        <tr r="AN58" s="7"/>
      </tp>
      <tp>
        <v>2.73752</v>
        <stp/>
        <stp>##V3_BDPV12</stp>
        <stp>NG1 COMDTY</stp>
        <stp>MOV_AVG_50D</stp>
        <stp>[Equities.xlsx]DATA FINAL!R96C44</stp>
        <tr r="AR96" s="7"/>
      </tp>
      <tp>
        <v>2.7839333333333327</v>
        <stp/>
        <stp>##V3_BDPV12</stp>
        <stp>NG1 COMDTY</stp>
        <stp>MOV_AVG_60D</stp>
        <stp>[Equities.xlsx]DATA FINAL!R96C43</stp>
        <tr r="AQ96" s="7"/>
      </tp>
      <tp>
        <v>2.7277666666666671</v>
        <stp/>
        <stp>##V3_BDPV12</stp>
        <stp>NG1 COMDTY</stp>
        <stp>MOV_AVG_30D</stp>
        <stp>[Equities.xlsx]DATA FINAL!R96C42</stp>
        <tr r="AP96" s="7"/>
      </tp>
      <tp>
        <v>2.8183500000000006</v>
        <stp/>
        <stp>##V3_BDPV12</stp>
        <stp>NG1 COMDTY</stp>
        <stp>MOV_AVG_20D</stp>
        <stp>[Equities.xlsx]DATA FINAL!R96C41</stp>
        <tr r="AO96" s="7"/>
      </tp>
      <tp>
        <v>564.18179999999995</v>
        <stp/>
        <stp>##V3_BDPV12</stp>
        <stp>SENSEX INDEX</stp>
        <stp>MACD_SIGNAL</stp>
        <stp>[Equities.xlsx]DATA with technicals!R65C21</stp>
        <tr r="U65" s="5"/>
      </tp>
      <tp t="s">
        <v>#N/A Invalid Security</v>
        <stp/>
        <stp>##V3_BDHV12</stp>
        <stp>Ticker</stp>
        <stp>PX_LAST</stp>
        <stp>01/02/2018</stp>
        <stp>01/02/2018</stp>
        <stp>[Equities.xlsx]DATA FINAL!R55C16</stp>
        <stp>Days=A</stp>
        <stp>Fill=C</stp>
        <tr r="P55" s="7"/>
      </tp>
      <tp>
        <v>2467.4899999999998</v>
        <stp/>
        <stp>##V3_BDHV12</stp>
        <stp>KOSPI INDEX</stp>
        <stp>PX_LAST</stp>
        <stp>31/12/2017</stp>
        <stp>31/12/2017</stp>
        <stp>[Equities.xlsx]DATA FINAL!R63C13</stp>
        <stp>Days=A</stp>
        <stp>Fill=C</stp>
        <tr r="M63" s="7"/>
      </tp>
      <tp>
        <v>532.20360000000005</v>
        <stp/>
        <stp>##V3_BDPV12</stp>
        <stp>NDUEEGF INDEX</stp>
        <stp>EQY_BOLLINGER_LOWER</stp>
        <stp>[Equities.xlsx]DATA FINAL!R7C27</stp>
        <tr r="AA7" s="7"/>
      </tp>
      <tp>
        <v>2.0744289999999999</v>
        <stp/>
        <stp>##V3_BDPV12</stp>
        <stp>SXXP INDEX</stp>
        <stp>MACD_SIGNAL</stp>
        <stp>[Equities.xlsx]DATA with technicals!R30C21</stp>
        <tr r="U30" s="5"/>
      </tp>
      <tp>
        <v>231.35</v>
        <stp/>
        <stp>##V3_BDHV12</stp>
        <stp>HG1 COMDTY</stp>
        <stp>PX_LAST</stp>
        <stp>31/10/2015</stp>
        <stp>31/10/2015</stp>
        <stp>[Equities.xlsx]DATA!R86C10</stp>
        <stp>Days=A</stp>
        <stp>Fill=C</stp>
        <tr r="J86" s="1"/>
      </tp>
      <tp>
        <v>240.37729999999999</v>
        <stp/>
        <stp>##V3_BDHV12</stp>
        <stp>NDLEACWF Index</stp>
        <stp>PX_LAST</stp>
        <stp>01/02/2018</stp>
        <stp>01/02/2018</stp>
        <stp>[Equities.xlsx]DATA FINAL!R9C10</stp>
        <stp>Days=A</stp>
        <stp>Fill=C</stp>
        <tr r="J9" s="7"/>
      </tp>
      <tp>
        <v>240.4864</v>
        <stp/>
        <stp>##V3_BDHV12</stp>
        <stp>NDLEACWF Index</stp>
        <stp>PX_LAST</stp>
        <stp>31/01/2018</stp>
        <stp>31/01/2018</stp>
        <stp>[Equities.xlsx]DATA FINAL!R9C10</stp>
        <stp>Days=A</stp>
        <stp>Fill=C</stp>
        <tr r="J9" s="7"/>
      </tp>
      <tp>
        <v>11126.23</v>
        <stp/>
        <stp>##V3_BDHV12</stp>
        <stp>TWSE INDEX</stp>
        <stp>PX_LAST</stp>
        <stp>02/02/2018</stp>
        <stp>02/02/2018</stp>
        <stp>[Equities.xlsx]DATA FINAL!R67C16</stp>
        <stp>Days=A</stp>
        <stp>Fill=C</stp>
        <tr r="P67" s="7"/>
      </tp>
      <tp>
        <v>85023.86</v>
        <stp/>
        <stp>##V3_BDPV12</stp>
        <stp>IBOV INDEX</stp>
        <stp>MOV_AVG_5D</stp>
        <stp>[Equities.xlsx]DATA with technicals!R49C32</stp>
        <tr r="AF49" s="5"/>
      </tp>
      <tp>
        <v>3647.41</v>
        <stp/>
        <stp>##V3_BDHV12</stp>
        <stp>SX5E INDEX</stp>
        <stp>PX_LAST</stp>
        <stp>26/01/2018</stp>
        <stp>26/01/2018</stp>
        <stp>[Equities.xlsx]DATA FINAL!R29C11</stp>
        <stp>Days=A</stp>
        <stp>Fill=C</stp>
        <tr r="K29" s="7"/>
      </tp>
      <tp>
        <v>10485.94</v>
        <stp/>
        <stp>##V3_BDPV12</stp>
        <stp>IBEX INDEX</stp>
        <stp>MOV_AVG_5D</stp>
        <stp>[Equities.xlsx]DATA with technicals!R35C32</stp>
        <tr r="AF35" s="5"/>
      </tp>
      <tp>
        <v>11.8987</v>
        <stp/>
        <stp>##V3_BDPV12</stp>
        <stp>NDUEEGF INDEX</stp>
        <stp>MACD_SIGNAL</stp>
        <stp>[Equities.xlsx]DATA with technicals!R7C21</stp>
        <tr r="U7" s="5"/>
      </tp>
      <tp>
        <v>3822.3820000000001</v>
        <stp/>
        <stp>##V3_BDPV12</stp>
        <stp>SHSZ300 Index</stp>
        <stp>MOV_AVG_200D</stp>
        <stp>[Equities.xlsx]DATA FINAL!R58C45</stp>
        <tr r="AS58" s="7"/>
      </tp>
      <tp>
        <v>4472.8379999999997</v>
        <stp/>
        <stp>##V3_BDHV12</stp>
        <stp>JCI Index</stp>
        <stp>PX_LAST</stp>
        <stp>13/11/2015</stp>
        <stp>13/11/2015</stp>
        <stp>[Equities.xlsx]DATA!R62C10</stp>
        <stp>Days=A</stp>
        <stp>Fill=C</stp>
        <tr r="J62" s="1"/>
      </tp>
      <tp>
        <v>5226.9470000000001</v>
        <stp/>
        <stp>##V3_BDHV12</stp>
        <stp>JCI Index</stp>
        <stp>PX_LAST</stp>
        <stp>31/12/2014</stp>
        <stp>31/12/2014</stp>
        <stp>[Equities.xlsx]DATA!R62C11</stp>
        <stp>Days=A</stp>
        <stp>Fill=C</stp>
        <tr r="K62" s="1"/>
      </tp>
      <tp>
        <v>5492.2</v>
        <stp/>
        <stp>##V3_BDPV12</stp>
        <stp>CAC INDEX</stp>
        <stp>MOV_AVG_5D</stp>
        <stp>[Equities.xlsx]DATA FINAL!R31C40</stp>
        <tr r="AN31" s="7"/>
      </tp>
      <tp t="s">
        <v>CAC 40 Index</v>
        <stp/>
        <stp>##V3_BDPV12</stp>
        <stp>CAC INDEX</stp>
        <stp>LONG_COMP_NAME</stp>
        <stp>[Equities.xlsx]DATA!R31C6</stp>
        <tr r="F31" s="1"/>
      </tp>
      <tp>
        <v>46.59</v>
        <stp/>
        <stp>##V3_BDHV12</stp>
        <stp>CL1 COMDTY</stp>
        <stp>PX_LAST</stp>
        <stp>31/10/2015</stp>
        <stp>31/10/2015</stp>
        <stp>[Equities.xlsx]DATA!R98C10</stp>
        <stp>Days=A</stp>
        <stp>Fill=C</stp>
        <tr r="J98" s="1"/>
      </tp>
      <tp>
        <v>63.32</v>
        <stp/>
        <stp>##V3_BDHV12</stp>
        <stp>CT1 COMDTY</stp>
        <stp>PX_LAST</stp>
        <stp>31/10/2015</stp>
        <stp>31/10/2015</stp>
        <stp>[Equities.xlsx]DATA!R94C10</stp>
        <stp>Days=A</stp>
        <stp>Fill=C</stp>
        <tr r="J94" s="1"/>
      </tp>
      <tp>
        <v>14.52</v>
        <stp/>
        <stp>##V3_BDHV12</stp>
        <stp>SB1 COMDTY</stp>
        <stp>PX_LAST</stp>
        <stp>31/10/2015</stp>
        <stp>31/10/2015</stp>
        <stp>[Equities.xlsx]DATA!R95C10</stp>
        <stp>Days=A</stp>
        <stp>Fill=C</stp>
        <tr r="J95" s="1"/>
      </tp>
      <tp>
        <v>522</v>
        <stp/>
        <stp>##V3_BDHV12</stp>
        <stp>W 1 COMDTY</stp>
        <stp>PX_LAST</stp>
        <stp>31/10/2015</stp>
        <stp>31/10/2015</stp>
        <stp>[Equities.xlsx]DATA!R96C10</stp>
        <stp>Days=A</stp>
        <stp>Fill=C</stp>
        <tr r="J96" s="1"/>
      </tp>
      <tp>
        <v>15619.76</v>
        <stp/>
        <stp>##V3_BDPV12</stp>
        <stp>SPTSX Index</stp>
        <stp>MOV_AVG_200D</stp>
        <stp>[Equities.xlsx]DATA with technicals!R26C37</stp>
        <tr r="AK26" s="5"/>
      </tp>
      <tp>
        <v>120.95</v>
        <stp/>
        <stp>##V3_BDHV12</stp>
        <stp>KC1 COMDTY</stp>
        <stp>PX_LAST</stp>
        <stp>31/10/2015</stp>
        <stp>31/10/2015</stp>
        <stp>[Equities.xlsx]DATA!R92C10</stp>
        <stp>Days=A</stp>
        <stp>Fill=C</stp>
        <tr r="J92" s="1"/>
      </tp>
      <tp>
        <v>382.25</v>
        <stp/>
        <stp>##V3_BDHV12</stp>
        <stp>C 1 COMDTY</stp>
        <stp>PX_LAST</stp>
        <stp>31/10/2015</stp>
        <stp>31/10/2015</stp>
        <stp>[Equities.xlsx]DATA!R93C10</stp>
        <stp>Days=A</stp>
        <stp>Fill=C</stp>
        <tr r="J93" s="1"/>
      </tp>
      <tp>
        <v>7434.4210000000003</v>
        <stp/>
        <stp>##V3_BDPV12</stp>
        <stp>CCMP INDEX</stp>
        <stp>MOV_AVG_5D</stp>
        <stp>[Equities.xlsx]DATA with technicals!R14C32</stp>
        <tr r="AF14" s="5"/>
      </tp>
      <tp>
        <v>240.37729999999999</v>
        <stp/>
        <stp>##V3_BDHV12</stp>
        <stp>NDLEACWF Index</stp>
        <stp>PX_LAST</stp>
        <stp>01/02/2018</stp>
        <stp>01/02/2018</stp>
        <stp>[Equities.xlsx]DATA FINAL!R9C11</stp>
        <stp>Days=A</stp>
        <stp>Fill=C</stp>
        <tr r="K9" s="7"/>
      </tp>
      <tp>
        <v>534.79570000000001</v>
        <stp/>
        <stp>##V3_BDPV12</stp>
        <stp>AEX INDEX</stp>
        <stp>MOV_AVG_200D</stp>
        <stp>[Equities.xlsx]DATA FINAL!R38C45</stp>
        <tr r="AS38" s="7"/>
      </tp>
      <tp>
        <v>400.57</v>
        <stp/>
        <stp>##V3_BDHV12</stp>
        <stp>SXXP INDEX</stp>
        <stp>PX_LAST</stp>
        <stp>26/01/2018</stp>
        <stp>26/01/2018</stp>
        <stp>[Equities.xlsx]DATA FINAL!R30C11</stp>
        <stp>Days=A</stp>
        <stp>Fill=C</stp>
        <tr r="K30" s="7"/>
      </tp>
      <tp>
        <v>6.6893820000000002</v>
        <stp/>
        <stp>##V3_BDPV12</stp>
        <stp>NDWUMAT INDEX</stp>
        <stp>MACD_SIGNAL</stp>
        <stp>[Equities.xlsx]DATA with technicals!R79C21</stp>
        <tr r="U79" s="5"/>
      </tp>
      <tp>
        <v>789.25869999999998</v>
        <stp/>
        <stp>##V3_BDPV12</stp>
        <stp>ASE INDEX</stp>
        <stp>MOV_AVG_200D</stp>
        <stp>[Equities.xlsx]DATA FINAL!R39C45</stp>
        <tr r="AS39" s="7"/>
      </tp>
      <tp>
        <v>4472.8379999999997</v>
        <stp/>
        <stp>##V3_BDHV12</stp>
        <stp>JCI Index</stp>
        <stp>PX_LAST</stp>
        <stp>13/11/2015</stp>
        <stp>13/11/2015</stp>
        <stp>[Equities.xlsx]DATA!R62C11</stp>
        <stp>Days=A</stp>
        <stp>Fill=C</stp>
        <tr r="K62" s="1"/>
      </tp>
      <tp>
        <v>13.85012</v>
        <stp/>
        <stp>##V3_BDPV12</stp>
        <stp>GOLDS COMDTY</stp>
        <stp>MACD_SIGNAL</stp>
        <stp>[Equities.xlsx]DATA with technicals!R87C21</stp>
        <tr r="U87" s="5"/>
      </tp>
      <tp>
        <v>47.672510000000003</v>
        <stp/>
        <stp>##V3_BDPV12</stp>
        <stp>PSI20 Index</stp>
        <stp>RSI_14D</stp>
        <stp>[Equities.xlsx]DATA with technicals!R37C13</stp>
        <tr r="M37" s="5"/>
      </tp>
      <tp>
        <v>10485.94</v>
        <stp/>
        <stp>##V3_BDPV12</stp>
        <stp>IBEX INDEX</stp>
        <stp>MOV_AVG_5D</stp>
        <stp>[Equities.xlsx]DATA FINAL!R35C40</stp>
        <tr r="AN35" s="7"/>
      </tp>
      <tp>
        <v>994.11019999999996</v>
        <stp/>
        <stp>##V3_BDPV12</stp>
        <stp>VNINDEX Index</stp>
        <stp>MOV_AVG_50D</stp>
        <stp>[Equities.xlsx]DATA FINAL!R68C44</stp>
        <tr r="AR68" s="7"/>
      </tp>
      <tp>
        <v>1062.1189999999999</v>
        <stp/>
        <stp>##V3_BDPV12</stp>
        <stp>VNINDEX Index</stp>
        <stp>MOV_AVG_20D</stp>
        <stp>[Equities.xlsx]DATA FINAL!R68C41</stp>
        <tr r="AO68" s="7"/>
      </tp>
      <tp>
        <v>974.56700000000001</v>
        <stp/>
        <stp>##V3_BDPV12</stp>
        <stp>VNINDEX Index</stp>
        <stp>MOV_AVG_60D</stp>
        <stp>[Equities.xlsx]DATA FINAL!R68C43</stp>
        <tr r="AQ68" s="7"/>
      </tp>
      <tp>
        <v>1029.837</v>
        <stp/>
        <stp>##V3_BDPV12</stp>
        <stp>VNINDEX Index</stp>
        <stp>MOV_AVG_30D</stp>
        <stp>[Equities.xlsx]DATA FINAL!R68C42</stp>
        <tr r="AP68" s="7"/>
      </tp>
      <tp t="e">
        <v>#N/A</v>
        <stp/>
        <stp>##V3_BDPV12</stp>
        <stp>NDWUHC INDEX</stp>
        <stp/>
        <stp>[Equities.xlsx]DATA with technicals!R76C30</stp>
        <tr r="AD76" s="5"/>
      </tp>
      <tp t="e">
        <v>#N/A</v>
        <stp/>
        <stp>##V3_BDPV12</stp>
        <stp>NDWUHC INDEX</stp>
        <stp/>
        <stp>[Equities.xlsx]DATA with technicals!R76C23</stp>
        <tr r="W76" s="5"/>
      </tp>
      <tp t="e">
        <v>#N/A</v>
        <stp/>
        <stp>##V3_BDPV12</stp>
        <stp>NDWUHC INDEX</stp>
        <stp/>
        <stp>[Equities.xlsx]DATA with technicals!R76C27</stp>
        <tr r="AA76" s="5"/>
      </tp>
      <tp t="e">
        <v>#N/A</v>
        <stp/>
        <stp>##V3_BDPV12</stp>
        <stp>NDWUHC INDEX</stp>
        <stp/>
        <stp>[Equities.xlsx]DATA with technicals!R76C26</stp>
        <tr r="Z76" s="5"/>
      </tp>
      <tp t="e">
        <v>#N/A</v>
        <stp/>
        <stp>##V3_BDPV12</stp>
        <stp>NDWUHC INDEX</stp>
        <stp/>
        <stp>[Equities.xlsx]DATA with technicals!R76C25</stp>
        <tr r="Y76" s="5"/>
      </tp>
      <tp t="e">
        <v>#N/A</v>
        <stp/>
        <stp>##V3_BDPV12</stp>
        <stp>NDWUHC INDEX</stp>
        <stp/>
        <stp>[Equities.xlsx]DATA with technicals!R76C24</stp>
        <tr r="X76" s="5"/>
      </tp>
      <tp t="e">
        <v>#N/A</v>
        <stp/>
        <stp>##V3_BDPV12</stp>
        <stp>NDWUHC INDEX</stp>
        <stp/>
        <stp>[Equities.xlsx]DATA with technicals!R76C29</stp>
        <tr r="AC76" s="5"/>
      </tp>
      <tp t="e">
        <v>#N/A</v>
        <stp/>
        <stp>##V3_BDPV12</stp>
        <stp>NDWUHC INDEX</stp>
        <stp/>
        <stp>[Equities.xlsx]DATA with technicals!R76C28</stp>
        <tr r="AB76" s="5"/>
      </tp>
      <tp>
        <v>-1.518661</v>
        <stp/>
        <stp>##V3_BDPV12</stp>
        <stp>JCI Index</stp>
        <stp>MACD2</stp>
        <stp>[Equities.xlsx]DATA FINAL!R62C30</stp>
        <tr r="AD62" s="7"/>
      </tp>
      <tp>
        <v>105.4746</v>
        <stp/>
        <stp>##V3_BDPV12</stp>
        <stp>JCI Index</stp>
        <stp>MACD1</stp>
        <stp>[Equities.xlsx]DATA FINAL!R62C28</stp>
        <tr r="AB62" s="7"/>
      </tp>
      <tp>
        <v>251.21299999999999</v>
        <stp/>
        <stp>##V3_BDPV12</stp>
        <stp>NDUEACWF INDEX</stp>
        <stp>EQY_BOLLINGER_LOWER</stp>
        <stp>[Equities.xlsx]DATA FINAL!R8C27</stp>
        <tr r="AA8" s="7"/>
      </tp>
      <tp>
        <v>2592.4810000000002</v>
        <stp/>
        <stp>##V3_BDPV12</stp>
        <stp>KOSPI INDEX</stp>
        <stp>EQY_BOLLINGER_UPPER</stp>
        <stp>[Equities.xlsx]DATA with technicals!R63C18</stp>
        <tr r="R63" s="5"/>
      </tp>
      <tp>
        <v>2568.54</v>
        <stp/>
        <stp>##V3_BDHV12</stp>
        <stp>KOSPI INDEX</stp>
        <stp>PX_LAST</stp>
        <stp>01/02/2018</stp>
        <stp>01/02/2018</stp>
        <stp>[Equities.xlsx]DATA FINAL!R63C12</stp>
        <stp>Days=A</stp>
        <stp>Fill=C</stp>
        <tr r="L63" s="7"/>
      </tp>
      <tp>
        <v>2566.46</v>
        <stp/>
        <stp>##V3_BDHV12</stp>
        <stp>KOSPI INDEX</stp>
        <stp>PX_LAST</stp>
        <stp>31/01/2018</stp>
        <stp>31/01/2018</stp>
        <stp>[Equities.xlsx]DATA FINAL!R63C12</stp>
        <stp>Days=A</stp>
        <stp>Fill=C</stp>
        <tr r="L63" s="7"/>
      </tp>
      <tp>
        <v>5051.2550000000001</v>
        <stp/>
        <stp>##V3_BDHV12</stp>
        <stp>AS51 Index</stp>
        <stp>PX_LAST</stp>
        <stp>13/11/2015</stp>
        <stp>13/11/2015</stp>
        <stp>[Equities.xlsx]DATA!R44C9</stp>
        <stp>Days=A</stp>
        <stp>Fill=C</stp>
        <tr r="I44" s="1"/>
      </tp>
      <tp t="e">
        <v>#N/A</v>
        <stp/>
        <stp>##V3_BDPV12</stp>
        <stp>SET INDEX</stp>
        <stp/>
        <stp>[Equities.xlsx]DATA with technicals!R66C30</stp>
        <tr r="AD66" s="5"/>
      </tp>
      <tp t="e">
        <v>#N/A</v>
        <stp/>
        <stp>##V3_BDPV12</stp>
        <stp>SET INDEX</stp>
        <stp/>
        <stp>[Equities.xlsx]DATA with technicals!R66C26</stp>
        <tr r="Z66" s="5"/>
      </tp>
      <tp t="e">
        <v>#N/A</v>
        <stp/>
        <stp>##V3_BDPV12</stp>
        <stp>SET INDEX</stp>
        <stp/>
        <stp>[Equities.xlsx]DATA with technicals!R66C27</stp>
        <tr r="AA66" s="5"/>
      </tp>
      <tp t="e">
        <v>#N/A</v>
        <stp/>
        <stp>##V3_BDPV12</stp>
        <stp>SET INDEX</stp>
        <stp/>
        <stp>[Equities.xlsx]DATA with technicals!R66C24</stp>
        <tr r="X66" s="5"/>
      </tp>
      <tp t="e">
        <v>#N/A</v>
        <stp/>
        <stp>##V3_BDPV12</stp>
        <stp>SET INDEX</stp>
        <stp/>
        <stp>[Equities.xlsx]DATA with technicals!R66C25</stp>
        <tr r="Y66" s="5"/>
      </tp>
      <tp t="e">
        <v>#N/A</v>
        <stp/>
        <stp>##V3_BDPV12</stp>
        <stp>SET INDEX</stp>
        <stp/>
        <stp>[Equities.xlsx]DATA with technicals!R66C23</stp>
        <tr r="W66" s="5"/>
      </tp>
      <tp>
        <v>14794.32</v>
        <stp/>
        <stp>##V3_BDHV12</stp>
        <stp>SPBLPGPT Index</stp>
        <stp>PX_LAST</stp>
        <stp>31/12/2014</stp>
        <stp>31/12/2014</stp>
        <stp>[Equities.xlsx]DATA!R52C11</stp>
        <stp>Days=A</stp>
        <stp>Fill=C</stp>
        <tr r="K52" s="1"/>
      </tp>
      <tp t="e">
        <v>#N/A</v>
        <stp/>
        <stp>##V3_BDPV12</stp>
        <stp>SET INDEX</stp>
        <stp/>
        <stp>[Equities.xlsx]DATA with technicals!R66C28</stp>
        <tr r="AB66" s="5"/>
      </tp>
      <tp t="e">
        <v>#N/A</v>
        <stp/>
        <stp>##V3_BDPV12</stp>
        <stp>SET INDEX</stp>
        <stp/>
        <stp>[Equities.xlsx]DATA with technicals!R66C29</stp>
        <tr r="AC66" s="5"/>
      </tp>
      <tp>
        <v>10406.57</v>
        <stp/>
        <stp>##V3_BDHV12</stp>
        <stp>SPBLPGPT Index</stp>
        <stp>PX_LAST</stp>
        <stp>13/11/2015</stp>
        <stp>13/11/2015</stp>
        <stp>[Equities.xlsx]DATA!R52C10</stp>
        <stp>Days=A</stp>
        <stp>Fill=C</stp>
        <tr r="J52" s="1"/>
      </tp>
      <tp>
        <v>3360.65</v>
        <stp/>
        <stp>##V3_BDHV12</stp>
        <stp>SX5E INDEX</stp>
        <stp>PX_LAST</stp>
        <stp>13/11/2015</stp>
        <stp>13/11/2015</stp>
        <stp>[Equities.xlsx]DATA!R29C10</stp>
        <stp>Days=A</stp>
        <stp>Fill=C</stp>
        <tr r="J29" s="1"/>
      </tp>
      <tp>
        <v>3146.43</v>
        <stp/>
        <stp>##V3_BDHV12</stp>
        <stp>SX5E INDEX</stp>
        <stp>PX_LAST</stp>
        <stp>31/12/2014</stp>
        <stp>31/12/2014</stp>
        <stp>[Equities.xlsx]DATA!R29C11</stp>
        <stp>Days=A</stp>
        <stp>Fill=C</stp>
        <tr r="K29" s="1"/>
      </tp>
      <tp>
        <v>20894.93</v>
        <stp/>
        <stp>##V3_BDPV12</stp>
        <stp>NKY INDEX</stp>
        <stp>MOV_AVG_200D</stp>
        <stp>[Equities.xlsx]DATA FINAL!R42C45</stp>
        <tr r="AS42" s="7"/>
      </tp>
      <tp>
        <v>5.7961169999999997</v>
        <stp/>
        <stp>##V3_BDPV12</stp>
        <stp>NDWUIND INDEX</stp>
        <stp>MACD_SIGNAL</stp>
        <stp>[Equities.xlsx]DATA with technicals!R77C21</stp>
        <tr r="U77" s="5"/>
      </tp>
      <tp t="s">
        <v>S&amp;P 500 Materials Sector GICS Level 1 Index</v>
        <stp/>
        <stp>##V3_BDPV12</stp>
        <stp>S5MATR Index</stp>
        <stp>LONG_COMP_NAME</stp>
        <stp>[Equities.xlsx]DATA FINAL!R23C6</stp>
        <tr r="F23" s="7"/>
      </tp>
      <tp>
        <v>5.443632</v>
        <stp/>
        <stp>##V3_BDPV12</stp>
        <stp>NDWUENR INDEX</stp>
        <stp>MACD_SIGNAL</stp>
        <stp>[Equities.xlsx]DATA with technicals!R74C21</stp>
        <tr r="U74" s="5"/>
      </tp>
      <tp>
        <v>320.89999999999998</v>
        <stp/>
        <stp>##V3_BDHV12</stp>
        <stp>HG1 COMDTY</stp>
        <stp>PX_LAST</stp>
        <stp>01/02/2018</stp>
        <stp>01/02/2018</stp>
        <stp>[Equities.xlsx]DATA FINAL!R87C9</stp>
        <stp>Days=A</stp>
        <stp>Fill=C</stp>
        <tr r="I87" s="7"/>
      </tp>
      <tp>
        <v>2.8559999999999999</v>
        <stp/>
        <stp>##V3_BDHV12</stp>
        <stp>NG1 COMDTY</stp>
        <stp>PX_LAST</stp>
        <stp>01/02/2018</stp>
        <stp>01/02/2018</stp>
        <stp>[Equities.xlsx]DATA FINAL!R96C9</stp>
        <stp>Days=A</stp>
        <stp>Fill=C</stp>
        <tr r="I96" s="7"/>
      </tp>
      <tp>
        <v>8311.42</v>
        <stp/>
        <stp>##V3_BDHV12</stp>
        <stp>NZSE50FG Index</stp>
        <stp>PX_LAST</stp>
        <stp>26/01/2018</stp>
        <stp>26/01/2018</stp>
        <stp>[Equities.xlsx]DATA FINAL!R45C11</stp>
        <stp>Days=A</stp>
        <stp>Fill=C</stp>
        <tr r="K45" s="7"/>
      </tp>
      <tp>
        <v>65.8</v>
        <stp/>
        <stp>##V3_BDHV12</stp>
        <stp>CL1 COMDTY</stp>
        <stp>PX_LAST</stp>
        <stp>01/02/2018</stp>
        <stp>01/02/2018</stp>
        <stp>[Equities.xlsx]DATA FINAL!R94C9</stp>
        <stp>Days=A</stp>
        <stp>Fill=C</stp>
        <tr r="I94" s="7"/>
      </tp>
      <tp t="s">
        <v>S&amp;P 500 Index</v>
        <stp/>
        <stp>##V3_BDPV12</stp>
        <stp>SPX INDEX</stp>
        <stp>LONG_COMP_NAME</stp>
        <stp>[Equities.xlsx]DATA with technicals!R15C6</stp>
        <tr r="F15" s="5"/>
      </tp>
      <tp>
        <v>1175.1510000000001</v>
        <stp/>
        <stp>##V3_BDHV12</stp>
        <stp>RTY Index</stp>
        <stp>PX_LAST</stp>
        <stp>20/11/2015</stp>
        <stp>20/11/2015</stp>
        <stp>[Equities.xlsx]DATA with technicals!R13C12</stp>
        <stp>Days=A</stp>
        <stp>Fill=C</stp>
        <tr r="L13" s="5"/>
      </tp>
      <tp>
        <v>1585.83</v>
        <stp/>
        <stp>##V3_BDHV12</stp>
        <stp>TPX Index</stp>
        <stp>PX_LAST</stp>
        <stp>13/11/2015</stp>
        <stp>13/11/2015</stp>
        <stp>[Equities.xlsx]DATA with technicals!R43C10</stp>
        <stp>Days=A</stp>
        <stp>Fill=C</stp>
        <tr r="J43" s="5"/>
      </tp>
      <tp>
        <v>1037.1389999999999</v>
        <stp/>
        <stp>##V3_BDPV12</stp>
        <stp>PALL COMDTY</stp>
        <stp>EQY_BOLLINGER_LOWER</stp>
        <stp>[Equities.xlsx]DATA with technicals!R88C19</stp>
        <tr r="S88" s="5"/>
      </tp>
      <tp>
        <v>1090.3292500000002</v>
        <stp/>
        <stp>##V3_BDPV12</stp>
        <stp>PALL COMDTY</stp>
        <stp>MOV_AVG_20D</stp>
        <stp>[Equities.xlsx]DATA with technicals!R88C33</stp>
        <tr r="AG88" s="5"/>
      </tp>
      <tp>
        <v>1083.6081633333336</v>
        <stp/>
        <stp>##V3_BDPV12</stp>
        <stp>PALL COMDTY</stp>
        <stp>MOV_AVG_30D</stp>
        <stp>[Equities.xlsx]DATA with technicals!R88C34</stp>
        <tr r="AH88" s="5"/>
      </tp>
      <tp>
        <v>1045.8686650000002</v>
        <stp/>
        <stp>##V3_BDPV12</stp>
        <stp>PALL COMDTY</stp>
        <stp>MOV_AVG_60D</stp>
        <stp>[Equities.xlsx]DATA with technicals!R88C35</stp>
        <tr r="AI88" s="5"/>
      </tp>
      <tp>
        <v>1055.8427980000004</v>
        <stp/>
        <stp>##V3_BDPV12</stp>
        <stp>PALL COMDTY</stp>
        <stp>MOV_AVG_50D</stp>
        <stp>[Equities.xlsx]DATA with technicals!R88C36</stp>
        <tr r="AJ88" s="5"/>
      </tp>
      <tp t="s">
        <v>GBPEUR Spot Exchange Rate - Price of 1 GBP in EUR</v>
        <stp/>
        <stp>##V3_BDPV12</stp>
        <stp>GBPEUR Curncy</stp>
        <stp>LONG_COMP_NAME</stp>
        <stp>[Equities.xlsx]DATA!R105C6</stp>
        <tr r="F105" s="1"/>
      </tp>
      <tp>
        <v>2568.54</v>
        <stp/>
        <stp>##V3_BDHV12</stp>
        <stp>KOSPI INDEX</stp>
        <stp>PX_LAST</stp>
        <stp>01/02/2018</stp>
        <stp>01/02/2018</stp>
        <stp>[Equities.xlsx]DATA FINAL!R63C13</stp>
        <stp>Days=A</stp>
        <stp>Fill=C</stp>
        <tr r="M63" s="7"/>
      </tp>
      <tp>
        <v>75.20317</v>
        <stp/>
        <stp>##V3_BDPV12</stp>
        <stp>IBEX INDEX</stp>
        <stp>MACD_SIGNAL</stp>
        <stp>[Equities.xlsx]DATA FINAL!R35C29</stp>
        <tr r="AC35" s="7"/>
      </tp>
      <tp>
        <v>2098.2979999999998</v>
        <stp/>
        <stp>##V3_BDPV12</stp>
        <stp>IBOV INDEX</stp>
        <stp>MACD_SIGNAL</stp>
        <stp>[Equities.xlsx]DATA FINAL!R49C29</stp>
        <tr r="AC49" s="7"/>
      </tp>
      <tp>
        <v>181.315</v>
        <stp/>
        <stp>##V3_BDHV12</stp>
        <stp>NDLEACWF Index</stp>
        <stp>PX_LAST</stp>
        <stp>20/11/2015</stp>
        <stp>20/11/2015</stp>
        <stp>[Equities.xlsx]DATA with technicals!R9C12</stp>
        <stp>Days=A</stp>
        <stp>Fill=C</stp>
        <tr r="L9" s="5"/>
      </tp>
      <tp>
        <v>174.648</v>
        <stp/>
        <stp>##V3_BDHV12</stp>
        <stp>NDLEACWF Index</stp>
        <stp>PX_LAST</stp>
        <stp>31/12/2014</stp>
        <stp>31/12/2014</stp>
        <stp>[Equities.xlsx]DATA with technicals!R9C12</stp>
        <stp>Days=A</stp>
        <stp>Fill=C</stp>
        <tr r="L9" s="5"/>
      </tp>
      <tp>
        <v>10406.57</v>
        <stp/>
        <stp>##V3_BDHV12</stp>
        <stp>SPBLPGPT Index</stp>
        <stp>PX_LAST</stp>
        <stp>13/11/2015</stp>
        <stp>13/11/2015</stp>
        <stp>[Equities.xlsx]DATA!R52C11</stp>
        <stp>Days=A</stp>
        <stp>Fill=C</stp>
        <tr r="K52" s="1"/>
      </tp>
      <tp t="e">
        <v>#N/A</v>
        <stp/>
        <stp>##V3_BDPV12</stp>
        <stp>Ticker</stp>
        <stp>LONG_COMP_NAME</stp>
        <stp>[Equities.xlsx]DATA with technicals!R47C6</stp>
        <tr r="F47" s="5"/>
      </tp>
      <tp>
        <v>273.98410000000001</v>
        <stp/>
        <stp>##V3_BDPV12</stp>
        <stp>NDWUIT INDEX</stp>
        <stp>MOV_AVG_5D</stp>
        <stp>[Equities.xlsx]DATA FINAL!R78C40</stp>
        <tr r="AN78" s="7"/>
      </tp>
      <tp>
        <v>37.837040000000002</v>
        <stp/>
        <stp>##V3_BDPV12</stp>
        <stp>TOP40 Index</stp>
        <stp>RSI_14D</stp>
        <stp>[Equities.xlsx]DATA FINAL!R69C17</stp>
        <tr r="Q69" s="7"/>
      </tp>
      <tp>
        <v>46963.11</v>
        <stp/>
        <stp>##V3_BDHV12</stp>
        <stp>TOP40 Index</stp>
        <stp>PX_LAST</stp>
        <stp>20/11/2015</stp>
        <stp>20/11/2015</stp>
        <stp>[Equities.xlsx]DATA with technicals!R69C9</stp>
        <stp>Days=A</stp>
        <stp>Fill=C</stp>
        <tr r="I69" s="5"/>
      </tp>
      <tp>
        <v>3360.65</v>
        <stp/>
        <stp>##V3_BDHV12</stp>
        <stp>SX5E INDEX</stp>
        <stp>PX_LAST</stp>
        <stp>13/11/2015</stp>
        <stp>13/11/2015</stp>
        <stp>[Equities.xlsx]DATA!R29C11</stp>
        <stp>Days=A</stp>
        <stp>Fill=C</stp>
        <tr r="K29" s="1"/>
      </tp>
      <tp>
        <v>230.96789999999999</v>
        <stp/>
        <stp>##V3_BDHV12</stp>
        <stp>NDLEACWF Index</stp>
        <stp>PX_LAST</stp>
        <stp>31/12/2017</stp>
        <stp>31/12/2017</stp>
        <stp>[Equities.xlsx]DATA FINAL!R9C13</stp>
        <stp>Days=A</stp>
        <stp>Fill=C</stp>
        <tr r="M9" s="7"/>
      </tp>
      <tp t="e">
        <v>#N/A</v>
        <stp/>
        <stp>##V3_BDPV12</stp>
        <stp/>
        <stp>MOV_AVG_200D</stp>
        <stp>[Equities.xlsx]DATA FINAL!R85C45</stp>
        <tr r="AS85" s="7"/>
      </tp>
      <tp t="e">
        <v>#N/A</v>
        <stp/>
        <stp>##V3_BDPV12</stp>
        <stp/>
        <stp>MOV_AVG_200D</stp>
        <stp>[Equities.xlsx]DATA FINAL!R93C45</stp>
        <tr r="AS93" s="7"/>
      </tp>
      <tp t="e">
        <v>#N/A</v>
        <stp/>
        <stp>##V3_BDPV12</stp>
        <stp/>
        <stp>MOV_AVG_200D</stp>
        <stp>[Equities.xlsx]DATA FINAL!R97C45</stp>
        <tr r="AS97" s="7"/>
      </tp>
      <tp t="e">
        <v>#N/A</v>
        <stp/>
        <stp>##V3_BDPV12</stp>
        <stp/>
        <stp>MOV_AVG_200D</stp>
        <stp>[Equities.xlsx]DATA FINAL!R70C45</stp>
        <tr r="AS70" s="7"/>
      </tp>
      <tp t="e">
        <v>#N/A</v>
        <stp/>
        <stp>##V3_BDPV12</stp>
        <stp/>
        <stp>MOV_AVG_200D</stp>
        <stp>[Equities.xlsx]DATA FINAL!R71C45</stp>
        <tr r="AS71" s="7"/>
      </tp>
      <tp t="e">
        <v>#N/A</v>
        <stp/>
        <stp>##V3_BDPV12</stp>
        <stp/>
        <stp>MOV_AVG_200D</stp>
        <stp>[Equities.xlsx]DATA FINAL!R40C45</stp>
        <tr r="AS40" s="7"/>
      </tp>
      <tp t="e">
        <v>#N/A</v>
        <stp/>
        <stp>##V3_BDPV12</stp>
        <stp/>
        <stp>MOV_AVG_200D</stp>
        <stp>[Equities.xlsx]DATA FINAL!R46C45</stp>
        <tr r="AS46" s="7"/>
      </tp>
      <tp t="e">
        <v>#N/A</v>
        <stp/>
        <stp>##V3_BDPV12</stp>
        <stp/>
        <stp>MOV_AVG_200D</stp>
        <stp>[Equities.xlsx]DATA FINAL!R54C45</stp>
        <tr r="AS54" s="7"/>
      </tp>
      <tp t="e">
        <v>#N/A</v>
        <stp/>
        <stp>##V3_BDPV12</stp>
        <stp/>
        <stp>MOV_AVG_200D</stp>
        <stp>[Equities.xlsx]DATA FINAL!R27C45</stp>
        <tr r="AS27" s="7"/>
      </tp>
      <tp t="e">
        <v>#N/A</v>
        <stp/>
        <stp>##V3_BDPV12</stp>
        <stp/>
        <stp>MOV_AVG_200D</stp>
        <stp>[Equities.xlsx]DATA FINAL!R10C45</stp>
        <tr r="AS10" s="7"/>
      </tp>
      <tp>
        <v>219.17</v>
        <stp/>
        <stp>##V3_BDHV12</stp>
        <stp>S5UTIL Index</stp>
        <stp>PX_LAST</stp>
        <stp>20/11/2015</stp>
        <stp>20/11/2015</stp>
        <stp>[Equities.xlsx]DATA with technicals!R25C9</stp>
        <stp>Days=A</stp>
        <stp>Fill=C</stp>
        <tr r="I25" s="5"/>
      </tp>
      <tp t="s">
        <v>STOXX Europe 600 Price Index EUR</v>
        <stp/>
        <stp>##V3_BDPV12</stp>
        <stp>SXXP INDEX</stp>
        <stp>LONG_COMP_NAME</stp>
        <stp>[Equities.xlsx]DATA with technicals!R30C6</stp>
        <tr r="F30" s="5"/>
      </tp>
      <tp>
        <v>85023.86</v>
        <stp/>
        <stp>##V3_BDPV12</stp>
        <stp>IBOV INDEX</stp>
        <stp>MOV_AVG_5D</stp>
        <stp>[Equities.xlsx]DATA FINAL!R49C40</stp>
        <tr r="AN49" s="7"/>
      </tp>
      <tp t="s">
        <v>Taiwan Stock Exchange Weighted Index</v>
        <stp/>
        <stp>##V3_BDPV12</stp>
        <stp>TWSE INDEX</stp>
        <stp>LONG_COMP_NAME</stp>
        <stp>[Equities.xlsx]DATA with technicals!R67C6</stp>
        <tr r="F67" s="5"/>
      </tp>
      <tp t="e">
        <v>#N/A</v>
        <stp/>
        <stp>##V3_BDPV12</stp>
        <stp>MEXBOL INDEX</stp>
        <stp/>
        <stp>[Equities.xlsx]DATA with technicals!R50C26</stp>
        <tr r="Z50" s="5"/>
      </tp>
      <tp t="e">
        <v>#N/A</v>
        <stp/>
        <stp>##V3_BDPV12</stp>
        <stp>MEXBOL INDEX</stp>
        <stp/>
        <stp>[Equities.xlsx]DATA with technicals!R50C27</stp>
        <tr r="AA50" s="5"/>
      </tp>
      <tp t="e">
        <v>#N/A</v>
        <stp/>
        <stp>##V3_BDPV12</stp>
        <stp>MEXBOL INDEX</stp>
        <stp/>
        <stp>[Equities.xlsx]DATA with technicals!R50C24</stp>
        <tr r="X50" s="5"/>
      </tp>
      <tp t="e">
        <v>#N/A</v>
        <stp/>
        <stp>##V3_BDPV12</stp>
        <stp>MEXBOL INDEX</stp>
        <stp/>
        <stp>[Equities.xlsx]DATA with technicals!R50C25</stp>
        <tr r="Y50" s="5"/>
      </tp>
      <tp t="e">
        <v>#N/A</v>
        <stp/>
        <stp>##V3_BDPV12</stp>
        <stp>MEXBOL INDEX</stp>
        <stp/>
        <stp>[Equities.xlsx]DATA with technicals!R50C23</stp>
        <tr r="W50" s="5"/>
      </tp>
      <tp t="e">
        <v>#N/A</v>
        <stp/>
        <stp>##V3_BDPV12</stp>
        <stp>MEXBOL INDEX</stp>
        <stp/>
        <stp>[Equities.xlsx]DATA with technicals!R50C28</stp>
        <tr r="AB50" s="5"/>
      </tp>
      <tp t="e">
        <v>#N/A</v>
        <stp/>
        <stp>##V3_BDPV12</stp>
        <stp>MEXBOL INDEX</stp>
        <stp/>
        <stp>[Equities.xlsx]DATA with technicals!R50C29</stp>
        <tr r="AC50" s="5"/>
      </tp>
      <tp t="e">
        <v>#N/A</v>
        <stp/>
        <stp>##V3_BDPV12</stp>
        <stp>MEXBOL INDEX</stp>
        <stp/>
        <stp>[Equities.xlsx]DATA with technicals!R50C30</stp>
        <tr r="AD50" s="5"/>
      </tp>
      <tp t="e">
        <v>#N/A</v>
        <stp/>
        <stp>##V3_BDPV12</stp>
        <stp>MERVAL INDEX</stp>
        <stp/>
        <stp>[Equities.xlsx]DATA with technicals!R48C23</stp>
        <tr r="W48" s="5"/>
      </tp>
      <tp t="e">
        <v>#N/A</v>
        <stp/>
        <stp>##V3_BDPV12</stp>
        <stp>MERVAL INDEX</stp>
        <stp/>
        <stp>[Equities.xlsx]DATA with technicals!R48C27</stp>
        <tr r="AA48" s="5"/>
      </tp>
      <tp t="e">
        <v>#N/A</v>
        <stp/>
        <stp>##V3_BDPV12</stp>
        <stp>MERVAL INDEX</stp>
        <stp/>
        <stp>[Equities.xlsx]DATA with technicals!R48C26</stp>
        <tr r="Z48" s="5"/>
      </tp>
      <tp t="e">
        <v>#N/A</v>
        <stp/>
        <stp>##V3_BDPV12</stp>
        <stp>MERVAL INDEX</stp>
        <stp/>
        <stp>[Equities.xlsx]DATA with technicals!R48C25</stp>
        <tr r="Y48" s="5"/>
      </tp>
      <tp t="e">
        <v>#N/A</v>
        <stp/>
        <stp>##V3_BDPV12</stp>
        <stp>MERVAL INDEX</stp>
        <stp/>
        <stp>[Equities.xlsx]DATA with technicals!R48C24</stp>
        <tr r="X48" s="5"/>
      </tp>
      <tp t="e">
        <v>#N/A</v>
        <stp/>
        <stp>##V3_BDPV12</stp>
        <stp>MERVAL INDEX</stp>
        <stp/>
        <stp>[Equities.xlsx]DATA with technicals!R48C29</stp>
        <tr r="AC48" s="5"/>
      </tp>
      <tp t="e">
        <v>#N/A</v>
        <stp/>
        <stp>##V3_BDPV12</stp>
        <stp>MERVAL INDEX</stp>
        <stp/>
        <stp>[Equities.xlsx]DATA with technicals!R48C28</stp>
        <tr r="AB48" s="5"/>
      </tp>
      <tp t="e">
        <v>#N/A</v>
        <stp/>
        <stp>##V3_BDPV12</stp>
        <stp>MERVAL INDEX</stp>
        <stp/>
        <stp>[Equities.xlsx]DATA with technicals!R48C30</stp>
        <tr r="AD48" s="5"/>
      </tp>
      <tp>
        <v>1146.549</v>
        <stp/>
        <stp>##V3_BDHV12</stp>
        <stp>RTY Index</stp>
        <stp>PX_LAST</stp>
        <stp>13/11/2015</stp>
        <stp>13/11/2015</stp>
        <stp>[Equities.xlsx]DATA with technicals!R13C10</stp>
        <stp>Days=A</stp>
        <stp>Fill=C</stp>
        <tr r="J13" s="5"/>
      </tp>
      <tp t="s">
        <v>FTSE 100 Index</v>
        <stp/>
        <stp>##V3_BDPV12</stp>
        <stp>UKX INDEX</stp>
        <stp>LONG_COMP_NAME</stp>
        <stp>[Equities.xlsx]DATA with technicals!R34C6</stp>
        <tr r="F34" s="5"/>
      </tp>
      <tp>
        <v>1603.18</v>
        <stp/>
        <stp>##V3_BDHV12</stp>
        <stp>TPX Index</stp>
        <stp>PX_LAST</stp>
        <stp>20/11/2015</stp>
        <stp>20/11/2015</stp>
        <stp>[Equities.xlsx]DATA with technicals!R43C12</stp>
        <stp>Days=A</stp>
        <stp>Fill=C</stp>
        <tr r="L43" s="5"/>
      </tp>
      <tp>
        <v>2575.1379999999999</v>
        <stp/>
        <stp>##V3_BDPV12</stp>
        <stp>KOSPI INDEX</stp>
        <stp>MOV_AVG_5D</stp>
        <stp>[Equities.xlsx]DATA FINAL!R63C40</stp>
        <tr r="AN63" s="7"/>
      </tp>
      <tp>
        <v>278.27109999999999</v>
        <stp/>
        <stp>##V3_BDPV12</stp>
        <stp>NDWUIT INDEX</stp>
        <stp>EQY_BOLLINGER_UPPER</stp>
        <stp>[Equities.xlsx]DATA with technicals!R78C18</stp>
        <tr r="R78" s="5"/>
      </tp>
      <tp>
        <v>3578.0970000000002</v>
        <stp/>
        <stp>##V3_BDPV12</stp>
        <stp>SX5E INDEX</stp>
        <stp>EQY_BOLLINGER_LOWER</stp>
        <stp>[Equities.xlsx]DATA FINAL!R29C27</stp>
        <tr r="AA29" s="7"/>
      </tp>
      <tp>
        <v>394.34519999999998</v>
        <stp/>
        <stp>##V3_BDPV12</stp>
        <stp>SXXP INDEX</stp>
        <stp>EQY_BOLLINGER_LOWER</stp>
        <stp>[Equities.xlsx]DATA FINAL!R30C27</stp>
        <tr r="AA30" s="7"/>
      </tp>
      <tp>
        <v>3669.502</v>
        <stp/>
        <stp>##V3_BDPV12</stp>
        <stp>SX5E INDEX</stp>
        <stp>EQY_BOLLINGER_UPPER</stp>
        <stp>[Equities.xlsx]DATA FINAL!R29C26</stp>
        <tr r="Z29" s="7"/>
      </tp>
      <tp>
        <v>403.02280000000002</v>
        <stp/>
        <stp>##V3_BDPV12</stp>
        <stp>SXXP INDEX</stp>
        <stp>EQY_BOLLINGER_UPPER</stp>
        <stp>[Equities.xlsx]DATA FINAL!R30C26</stp>
        <tr r="Z30" s="7"/>
      </tp>
      <tp>
        <v>2568.54</v>
        <stp/>
        <stp>##V3_BDHV12</stp>
        <stp>KOSPI INDEX</stp>
        <stp>PX_LAST</stp>
        <stp>01/02/2018</stp>
        <stp>01/02/2018</stp>
        <stp>[Equities.xlsx]DATA FINAL!R63C10</stp>
        <stp>Days=A</stp>
        <stp>Fill=C</stp>
        <tr r="J63" s="7"/>
      </tp>
      <tp>
        <v>2566.46</v>
        <stp/>
        <stp>##V3_BDHV12</stp>
        <stp>KOSPI INDEX</stp>
        <stp>PX_LAST</stp>
        <stp>31/01/2018</stp>
        <stp>31/01/2018</stp>
        <stp>[Equities.xlsx]DATA FINAL!R63C10</stp>
        <stp>Days=A</stp>
        <stp>Fill=C</stp>
        <tr r="J63" s="7"/>
      </tp>
      <tp>
        <v>179.99199999999999</v>
        <stp/>
        <stp>##V3_BDHV12</stp>
        <stp>NDLEACWF Index</stp>
        <stp>PX_LAST</stp>
        <stp>31/10/2015</stp>
        <stp>31/10/2015</stp>
        <stp>[Equities.xlsx]DATA with technicals!R9C11</stp>
        <stp>Days=A</stp>
        <stp>Fill=C</stp>
        <tr r="K9" s="5"/>
      </tp>
      <tp>
        <v>181.315</v>
        <stp/>
        <stp>##V3_BDHV12</stp>
        <stp>NDLEACWF Index</stp>
        <stp>PX_LAST</stp>
        <stp>20/11/2015</stp>
        <stp>20/11/2015</stp>
        <stp>[Equities.xlsx]DATA with technicals!R9C11</stp>
        <stp>Days=A</stp>
        <stp>Fill=C</stp>
        <tr r="K9" s="5"/>
      </tp>
      <tp>
        <v>52.011899999999997</v>
        <stp/>
        <stp>##V3_BDPV12</stp>
        <stp>SHSZ300 Index</stp>
        <stp>RSI_14D</stp>
        <stp>[Equities.xlsx]DATA with technicals!R58C13</stp>
        <tr r="M58" s="5"/>
      </tp>
      <tp>
        <v>348.85090000000002</v>
        <stp/>
        <stp>##V3_BDPV12</stp>
        <stp>NDWUENR INDEX</stp>
        <stp>EQY_BOLLINGER_LOWER</stp>
        <stp>[Equities.xlsx]DATA with technicals!R74C19</stp>
        <tr r="S74" s="5"/>
      </tp>
      <tp>
        <v>369.62169999999998</v>
        <stp/>
        <stp>##V3_BDPV12</stp>
        <stp>NDWUIND INDEX</stp>
        <stp>EQY_BOLLINGER_LOWER</stp>
        <stp>[Equities.xlsx]DATA with technicals!R77C19</stp>
        <tr r="S77" s="5"/>
      </tp>
      <tp t="s">
        <v>Hong Kong Hang Seng Index</v>
        <stp/>
        <stp>##V3_BDPV12</stp>
        <stp>HSI INDEX</stp>
        <stp>LONG_COMP_NAME</stp>
        <stp>[Equities.xlsx]DATA with technicals!R57C6</stp>
        <tr r="F57" s="5"/>
      </tp>
      <tp>
        <v>7.7186849999999998</v>
        <stp/>
        <stp>##V3_BDPV12</stp>
        <stp>PALL COMDTY</stp>
        <stp>MACD_SIGNAL</stp>
        <stp>[Equities.xlsx]DATA with technicals!R88C21</stp>
        <tr r="U88" s="5"/>
      </tp>
      <tp>
        <v>1204.6959999999999</v>
        <stp/>
        <stp>##V3_BDHV12</stp>
        <stp>RTY Index</stp>
        <stp>PX_LAST</stp>
        <stp>31/12/2014</stp>
        <stp>31/12/2014</stp>
        <stp>[Equities.xlsx]DATA with technicals!R13C12</stp>
        <stp>Days=A</stp>
        <stp>Fill=C</stp>
        <tr r="L13" s="5"/>
      </tp>
      <tp>
        <v>1558.2</v>
        <stp/>
        <stp>##V3_BDHV12</stp>
        <stp>TPX Index</stp>
        <stp>PX_LAST</stp>
        <stp>31/10/2015</stp>
        <stp>31/10/2015</stp>
        <stp>[Equities.xlsx]DATA with technicals!R43C11</stp>
        <stp>Days=A</stp>
        <stp>Fill=C</stp>
        <tr r="K43" s="5"/>
      </tp>
      <tp>
        <v>1175.1510000000001</v>
        <stp/>
        <stp>##V3_BDHV12</stp>
        <stp>RTY Index</stp>
        <stp>PX_LAST</stp>
        <stp>20/11/2015</stp>
        <stp>20/11/2015</stp>
        <stp>[Equities.xlsx]DATA with technicals!R13C10</stp>
        <stp>Days=A</stp>
        <stp>Fill=C</stp>
        <tr r="J13" s="5"/>
      </tp>
      <tp>
        <v>1603.18</v>
        <stp/>
        <stp>##V3_BDHV12</stp>
        <stp>TPX Index</stp>
        <stp>PX_LAST</stp>
        <stp>20/11/2015</stp>
        <stp>20/11/2015</stp>
        <stp>[Equities.xlsx]DATA with technicals!R43C11</stp>
        <stp>Days=A</stp>
        <stp>Fill=C</stp>
        <tr r="K43" s="5"/>
      </tp>
      <tp>
        <v>62.51700000000001</v>
        <stp/>
        <stp>##V3_BDPV12</stp>
        <stp>CL1 COMDTY</stp>
        <stp>MOV_AVG_50D</stp>
        <stp>[Equities.xlsx]DATA FINAL!R94C44</stp>
        <tr r="AR94" s="7"/>
      </tp>
      <tp>
        <v>62.199333333333335</v>
        <stp/>
        <stp>##V3_BDPV12</stp>
        <stp>CL1 COMDTY</stp>
        <stp>MOV_AVG_60D</stp>
        <stp>[Equities.xlsx]DATA FINAL!R94C43</stp>
        <tr r="AQ94" s="7"/>
      </tp>
      <tp>
        <v>63.889666666666685</v>
        <stp/>
        <stp>##V3_BDPV12</stp>
        <stp>CL1 COMDTY</stp>
        <stp>MOV_AVG_30D</stp>
        <stp>[Equities.xlsx]DATA FINAL!R94C42</stp>
        <tr r="AP94" s="7"/>
      </tp>
      <tp>
        <v>65.284500000000008</v>
        <stp/>
        <stp>##V3_BDPV12</stp>
        <stp>CL1 COMDTY</stp>
        <stp>MOV_AVG_20D</stp>
        <stp>[Equities.xlsx]DATA FINAL!R94C41</stp>
        <tr r="AO94" s="7"/>
      </tp>
      <tp>
        <v>249.57669999999999</v>
        <stp/>
        <stp>##V3_BDPV12</stp>
        <stp>NDUEACWF INDEX</stp>
        <stp>MOV_AVG_50D</stp>
        <stp>[Equities.xlsx]DATA with technicals!R8C36</stp>
        <tr r="AJ8" s="5"/>
      </tp>
      <tp>
        <v>247.72030000000001</v>
        <stp/>
        <stp>##V3_BDPV12</stp>
        <stp>NDUEACWF INDEX</stp>
        <stp>MOV_AVG_60D</stp>
        <stp>[Equities.xlsx]DATA with technicals!R8C35</stp>
        <tr r="AI8" s="5"/>
      </tp>
      <tp>
        <v>258.19240000000002</v>
        <stp/>
        <stp>##V3_BDPV12</stp>
        <stp>NDUEACWF INDEX</stp>
        <stp>MOV_AVG_20D</stp>
        <stp>[Equities.xlsx]DATA with technicals!R8C33</stp>
        <tr r="AG8" s="5"/>
      </tp>
      <tp>
        <v>254.405</v>
        <stp/>
        <stp>##V3_BDPV12</stp>
        <stp>NDUEACWF INDEX</stp>
        <stp>MOV_AVG_30D</stp>
        <stp>[Equities.xlsx]DATA with technicals!R8C34</stp>
        <tr r="AH8" s="5"/>
      </tp>
      <tp>
        <v>265.17189999999999</v>
        <stp/>
        <stp>##V3_BDPV12</stp>
        <stp>NDUEACWF INDEX</stp>
        <stp>EQY_BOLLINGER_UPPER</stp>
        <stp>[Equities.xlsx]DATA with technicals!R8C18</stp>
        <tr r="R8" s="5"/>
      </tp>
      <tp t="s">
        <v>EURUSD Spot Exchange Rate - Price of 1 EUR in USD</v>
        <stp/>
        <stp>##V3_BDPV12</stp>
        <stp>EURUSD Curncy</stp>
        <stp>LONG_COMP_NAME</stp>
        <stp>[Equities.xlsx]DATA!R103C6</stp>
        <tr r="F103" s="1"/>
      </tp>
      <tp t="s">
        <v>EURO STOXX 50 Price EUR</v>
        <stp/>
        <stp>##V3_BDPV12</stp>
        <stp>SX5E INDEX</stp>
        <stp>LONG_COMP_NAME</stp>
        <stp>[Equities.xlsx]DATA!R29C6</stp>
        <tr r="F29" s="1"/>
      </tp>
      <tp>
        <v>2568.54</v>
        <stp/>
        <stp>##V3_BDHV12</stp>
        <stp>KOSPI INDEX</stp>
        <stp>PX_LAST</stp>
        <stp>01/02/2018</stp>
        <stp>01/02/2018</stp>
        <stp>[Equities.xlsx]DATA FINAL!R63C11</stp>
        <stp>Days=A</stp>
        <stp>Fill=C</stp>
        <tr r="K63" s="7"/>
      </tp>
      <tp>
        <v>181.315</v>
        <stp/>
        <stp>##V3_BDHV12</stp>
        <stp>NDLEACWF Index</stp>
        <stp>PX_LAST</stp>
        <stp>20/11/2015</stp>
        <stp>20/11/2015</stp>
        <stp>[Equities.xlsx]DATA with technicals!R9C10</stp>
        <stp>Days=A</stp>
        <stp>Fill=C</stp>
        <tr r="J9" s="5"/>
      </tp>
      <tp>
        <v>328.4828</v>
        <stp/>
        <stp>##V3_BDPV12</stp>
        <stp>NDWUHC INDEX</stp>
        <stp>EQY_BOLLINGER_UPPER</stp>
        <stp>[Equities.xlsx]DATA with technicals!R76C18</stp>
        <tr r="R76" s="5"/>
      </tp>
      <tp>
        <v>176.214</v>
        <stp/>
        <stp>##V3_BDHV12</stp>
        <stp>NDLEACWF Index</stp>
        <stp>PX_LAST</stp>
        <stp>13/11/2015</stp>
        <stp>13/11/2015</stp>
        <stp>[Equities.xlsx]DATA with technicals!R9C10</stp>
        <stp>Days=A</stp>
        <stp>Fill=C</stp>
        <tr r="J9" s="5"/>
      </tp>
      <tp>
        <v>359.67009999999999</v>
        <stp/>
        <stp>##V3_BDPV12</stp>
        <stp>NDWUIND INDEX</stp>
        <stp>MOV_AVG_60D</stp>
        <stp>[Equities.xlsx]DATA with technicals!R77C35</stp>
        <tr r="AI77" s="5"/>
      </tp>
      <tp>
        <v>363.2133</v>
        <stp/>
        <stp>##V3_BDPV12</stp>
        <stp>NDWUIND INDEX</stp>
        <stp>MOV_AVG_50D</stp>
        <stp>[Equities.xlsx]DATA with technicals!R77C36</stp>
        <tr r="AJ77" s="5"/>
      </tp>
      <tp>
        <v>371.24040000000002</v>
        <stp/>
        <stp>##V3_BDPV12</stp>
        <stp>NDWUIND INDEX</stp>
        <stp>MOV_AVG_30D</stp>
        <stp>[Equities.xlsx]DATA with technicals!R77C34</stp>
        <tr r="AH77" s="5"/>
      </tp>
      <tp>
        <v>377.2543</v>
        <stp/>
        <stp>##V3_BDPV12</stp>
        <stp>NDWUIND INDEX</stp>
        <stp>MOV_AVG_20D</stp>
        <stp>[Equities.xlsx]DATA with technicals!R77C33</stp>
        <tr r="AG77" s="5"/>
      </tp>
      <tp>
        <v>10545.61</v>
        <stp/>
        <stp>##V3_BDHV12</stp>
        <stp>SPBLPGPT Index</stp>
        <stp>PX_LAST</stp>
        <stp>31/10/2015</stp>
        <stp>31/10/2015</stp>
        <stp>[Equities.xlsx]DATA!R52C10</stp>
        <stp>Days=A</stp>
        <stp>Fill=C</stp>
        <tr r="J52" s="1"/>
      </tp>
      <tp>
        <v>352.44799999999998</v>
        <stp/>
        <stp>##V3_BDPV12</stp>
        <stp>NDWUENR INDEX</stp>
        <stp>MOV_AVG_30D</stp>
        <stp>[Equities.xlsx]DATA with technicals!R74C34</stp>
        <tr r="AH74" s="5"/>
      </tp>
      <tp>
        <v>357.4196</v>
        <stp/>
        <stp>##V3_BDPV12</stp>
        <stp>NDWUENR INDEX</stp>
        <stp>MOV_AVG_20D</stp>
        <stp>[Equities.xlsx]DATA with technicals!R74C33</stp>
        <tr r="AG74" s="5"/>
      </tp>
      <tp t="e">
        <v>#N/A</v>
        <stp/>
        <stp>##V3_BDPV12</stp>
        <stp>Ticker</stp>
        <stp>LONG_COMP_NAME</stp>
        <stp>[Equities.xlsx]DATA with technicals!R55C6</stp>
        <tr r="F55" s="5"/>
      </tp>
      <tp>
        <v>342.00060000000002</v>
        <stp/>
        <stp>##V3_BDPV12</stp>
        <stp>NDWUENR INDEX</stp>
        <stp>MOV_AVG_50D</stp>
        <stp>[Equities.xlsx]DATA with technicals!R74C36</stp>
        <tr r="AJ74" s="5"/>
      </tp>
      <tp>
        <v>338.5111</v>
        <stp/>
        <stp>##V3_BDPV12</stp>
        <stp>NDWUENR INDEX</stp>
        <stp>MOV_AVG_60D</stp>
        <stp>[Equities.xlsx]DATA with technicals!R74C35</stp>
        <tr r="AI74" s="5"/>
      </tp>
      <tp>
        <v>5932.3109999999997</v>
        <stp/>
        <stp>##V3_BDPV12</stp>
        <stp>JCI Index</stp>
        <stp>MOV_AVG_200D</stp>
        <stp>[Equities.xlsx]DATA with technicals!R62C37</stp>
        <tr r="AK62" s="5"/>
      </tp>
      <tp>
        <v>3418.23</v>
        <stp/>
        <stp>##V3_BDHV12</stp>
        <stp>SX5E INDEX</stp>
        <stp>PX_LAST</stp>
        <stp>31/10/2015</stp>
        <stp>31/10/2015</stp>
        <stp>[Equities.xlsx]DATA!R29C10</stp>
        <stp>Days=A</stp>
        <stp>Fill=C</stp>
        <tr r="J29" s="1"/>
      </tp>
      <tp>
        <v>3779.32</v>
        <stp/>
        <stp>##V3_BDHV12</stp>
        <stp>IPSA Index</stp>
        <stp>PX_LAST</stp>
        <stp>13/11/2015</stp>
        <stp>13/11/2015</stp>
        <stp>[Equities.xlsx]DATA!R51C9</stp>
        <stp>Days=A</stp>
        <stp>Fill=C</stp>
        <tr r="I51" s="1"/>
      </tp>
      <tp t="s">
        <v>S&amp;P 500 Health Care Sector GICS Level 1 Index</v>
        <stp/>
        <stp>##V3_BDPV12</stp>
        <stp>S5HLTH Index</stp>
        <stp>LONG_COMP_NAME</stp>
        <stp>[Equities.xlsx]DATA FINAL!R20C6</stp>
        <tr r="F20" s="7"/>
      </tp>
      <tp>
        <v>8415.2950000000001</v>
        <stp/>
        <stp>##V3_BDHV12</stp>
        <stp>NZSE50FG Index</stp>
        <stp>PX_LAST</stp>
        <stp>02/02/2018</stp>
        <stp>02/02/2018</stp>
        <stp>[Equities.xlsx]DATA FINAL!R45C16</stp>
        <stp>Days=A</stp>
        <stp>Fill=C</stp>
        <tr r="P45" s="7"/>
      </tp>
      <tp t="s">
        <v>Stock Exchange of Thailand SET Index</v>
        <stp/>
        <stp>##V3_BDPV12</stp>
        <stp>SET INDEX</stp>
        <stp>LONG_COMP_NAME</stp>
        <stp>[Equities.xlsx]DATA with technicals!R66C6</stp>
        <tr r="F66" s="5"/>
      </tp>
      <tp>
        <v>1407.51</v>
        <stp/>
        <stp>##V3_BDHV12</stp>
        <stp>TPX Index</stp>
        <stp>PX_LAST</stp>
        <stp>31/12/2014</stp>
        <stp>31/12/2014</stp>
        <stp>[Equities.xlsx]DATA with technicals!R43C12</stp>
        <stp>Days=A</stp>
        <stp>Fill=C</stp>
        <tr r="L43" s="5"/>
      </tp>
      <tp>
        <v>1175.1510000000001</v>
        <stp/>
        <stp>##V3_BDHV12</stp>
        <stp>RTY Index</stp>
        <stp>PX_LAST</stp>
        <stp>20/11/2015</stp>
        <stp>20/11/2015</stp>
        <stp>[Equities.xlsx]DATA with technicals!R13C11</stp>
        <stp>Days=A</stp>
        <stp>Fill=C</stp>
        <tr r="K13" s="5"/>
      </tp>
      <tp>
        <v>1161.8630000000001</v>
        <stp/>
        <stp>##V3_BDHV12</stp>
        <stp>RTY Index</stp>
        <stp>PX_LAST</stp>
        <stp>31/10/2015</stp>
        <stp>31/10/2015</stp>
        <stp>[Equities.xlsx]DATA with technicals!R13C11</stp>
        <stp>Days=A</stp>
        <stp>Fill=C</stp>
        <tr r="K13" s="5"/>
      </tp>
      <tp>
        <v>1603.18</v>
        <stp/>
        <stp>##V3_BDHV12</stp>
        <stp>TPX Index</stp>
        <stp>PX_LAST</stp>
        <stp>20/11/2015</stp>
        <stp>20/11/2015</stp>
        <stp>[Equities.xlsx]DATA with technicals!R43C10</stp>
        <stp>Days=A</stp>
        <stp>Fill=C</stp>
        <tr r="J43" s="5"/>
      </tp>
      <tp>
        <v>3363.0520000000001</v>
        <stp/>
        <stp>##V3_BDPV12</stp>
        <stp>SHCOMP INDEX</stp>
        <stp>EQY_BOLLINGER_LOWER</stp>
        <stp>[Equities.xlsx]DATA with technicals!R59C19</stp>
        <tr r="S59" s="5"/>
      </tp>
      <tp>
        <v>86244.91</v>
        <stp/>
        <stp>##V3_BDPV12</stp>
        <stp>IBOV INDEX</stp>
        <stp>EQY_BOLLINGER_UPPER</stp>
        <stp>[Equities.xlsx]DATA with technicals!R49C18</stp>
        <tr r="R49" s="5"/>
      </tp>
      <tp>
        <v>387.3777</v>
        <stp/>
        <stp>##V3_BDPV12</stp>
        <stp>SXXP INDEX</stp>
        <stp>MOV_AVG_200D</stp>
        <stp>[Equities.xlsx]DATA FINAL!R30C45</stp>
        <tr r="AS30" s="7"/>
      </tp>
      <tp>
        <v>2574.7600000000002</v>
        <stp/>
        <stp>##V3_BDHV12</stp>
        <stp>KOSPI INDEX</stp>
        <stp>PX_LAST</stp>
        <stp>26/01/2018</stp>
        <stp>26/01/2018</stp>
        <stp>[Equities.xlsx]DATA FINAL!R63C11</stp>
        <stp>Days=A</stp>
        <stp>Fill=C</stp>
        <tr r="K63" s="7"/>
      </tp>
      <tp t="s">
        <v>S&amp;P/TSX Composite Index</v>
        <stp/>
        <stp>##V3_BDPV12</stp>
        <stp>SPTSX Index</stp>
        <stp>LONG_COMP_NAME</stp>
        <stp>[Equities.xlsx]DATA FINAL!R26C6</stp>
        <tr r="F26" s="7"/>
      </tp>
      <tp>
        <v>8143.7539999999999</v>
        <stp/>
        <stp>##V3_BDPV12</stp>
        <stp>PCOMP Index</stp>
        <stp>MOV_AVG_200D</stp>
        <stp>[Equities.xlsx]DATA with technicals!R64C37</stp>
        <tr r="AK64" s="5"/>
      </tp>
      <tp>
        <v>3503.96</v>
        <stp/>
        <stp>##V3_BDHV12</stp>
        <stp>SX5E INDEX</stp>
        <stp>PX_LAST</stp>
        <stp>31/12/2017</stp>
        <stp>31/12/2017</stp>
        <stp>[Equities.xlsx]DATA FINAL!R29C13</stp>
        <stp>Days=A</stp>
        <stp>Fill=C</stp>
        <tr r="M29" s="7"/>
      </tp>
      <tp>
        <v>532.20360000000005</v>
        <stp/>
        <stp>##V3_BDPV12</stp>
        <stp>NDUEEGF INDEX</stp>
        <stp>EQY_BOLLINGER_LOWER</stp>
        <stp>[Equities.xlsx]DATA with technicals!R7C19</stp>
        <tr r="S7" s="5"/>
      </tp>
      <tp>
        <v>8383.8700000000008</v>
        <stp/>
        <stp>##V3_BDHV12</stp>
        <stp>NZSE50FG Index</stp>
        <stp>PX_LAST</stp>
        <stp>01/02/2018</stp>
        <stp>01/02/2018</stp>
        <stp>[Equities.xlsx]DATA FINAL!R45C12</stp>
        <stp>Days=A</stp>
        <stp>Fill=C</stp>
        <tr r="L45" s="7"/>
      </tp>
      <tp>
        <v>8442.01</v>
        <stp/>
        <stp>##V3_BDHV12</stp>
        <stp>NZSE50FG Index</stp>
        <stp>PX_LAST</stp>
        <stp>31/01/2018</stp>
        <stp>31/01/2018</stp>
        <stp>[Equities.xlsx]DATA FINAL!R45C12</stp>
        <stp>Days=A</stp>
        <stp>Fill=C</stp>
        <tr r="L45" s="7"/>
      </tp>
      <tp>
        <v>3554.5059999999999</v>
        <stp/>
        <stp>##V3_BDPV12</stp>
        <stp>SX5E INDEX</stp>
        <stp>MOV_AVG_200D</stp>
        <stp>[Equities.xlsx]DATA FINAL!R29C45</stp>
        <tr r="AS29" s="7"/>
      </tp>
      <tp t="s">
        <v>CAC 40 Index</v>
        <stp/>
        <stp>##V3_BDPV12</stp>
        <stp>CAC INDEX</stp>
        <stp>LONG_COMP_NAME</stp>
        <stp>[Equities.xlsx]DATA with technicals!R31C6</stp>
        <tr r="F31" s="5"/>
      </tp>
      <tp>
        <v>9406.4979999999996</v>
        <stp/>
        <stp>##V3_BDPV12</stp>
        <stp>SMI INDEX</stp>
        <stp>MOV_AVG_5D</stp>
        <stp>[Equities.xlsx]DATA FINAL!R33C40</stp>
        <tr r="AN33" s="7"/>
      </tp>
      <tp>
        <v>32851.53</v>
        <stp/>
        <stp>##V3_BDPV12</stp>
        <stp>HSI INDEX</stp>
        <stp>MOV_AVG_5D</stp>
        <stp>[Equities.xlsx]DATA FINAL!R57C40</stp>
        <tr r="AN57" s="7"/>
      </tp>
    </main>
    <main first="bloomberg.rtd">
      <tp>
        <v>10771.55</v>
        <stp/>
        <stp>##V3_BDPV12</stp>
        <stp>TWSE INDEX</stp>
        <stp>EQY_BOLLINGER_LOWER</stp>
        <stp>[Equities.xlsx]DATA FINAL!R67C27</stp>
        <tr r="AA67" s="7"/>
      </tp>
      <tp>
        <v>128.55109999999999</v>
        <stp/>
        <stp>##V3_BDPV12</stp>
        <stp>TWSE INDEX</stp>
        <stp>MACD_SIGNAL</stp>
        <stp>[Equities.xlsx]DATA with technicals!R67C21</stp>
        <tr r="U67" s="5"/>
      </tp>
      <tp>
        <v>11320.21</v>
        <stp/>
        <stp>##V3_BDPV12</stp>
        <stp>TWSE INDEX</stp>
        <stp>EQY_BOLLINGER_UPPER</stp>
        <stp>[Equities.xlsx]DATA FINAL!R67C26</stp>
        <tr r="Z67" s="7"/>
      </tp>
      <tp t="e">
        <v>#N/A</v>
        <stp/>
        <stp>##V3_BDPV12</stp>
        <stp>JCI Index</stp>
        <stp/>
        <stp>[Equities.xlsx]DATA FINAL!R62C32</stp>
        <tr r="AF62" s="7"/>
      </tp>
      <tp t="e">
        <v>#N/A</v>
        <stp/>
        <stp>##V3_BDPV12</stp>
        <stp>JCI Index</stp>
        <stp/>
        <stp>[Equities.xlsx]DATA FINAL!R62C33</stp>
        <tr r="AG62" s="7"/>
      </tp>
      <tp t="e">
        <v>#N/A</v>
        <stp/>
        <stp>##V3_BDPV12</stp>
        <stp>JCI Index</stp>
        <stp/>
        <stp>[Equities.xlsx]DATA FINAL!R62C31</stp>
        <tr r="AE62" s="7"/>
      </tp>
      <tp t="e">
        <v>#N/A</v>
        <stp/>
        <stp>##V3_BDPV12</stp>
        <stp>JCI Index</stp>
        <stp/>
        <stp>[Equities.xlsx]DATA FINAL!R62C36</stp>
        <tr r="AJ62" s="7"/>
      </tp>
      <tp t="e">
        <v>#N/A</v>
        <stp/>
        <stp>##V3_BDPV12</stp>
        <stp>JCI Index</stp>
        <stp/>
        <stp>[Equities.xlsx]DATA FINAL!R62C37</stp>
        <tr r="AK62" s="7"/>
      </tp>
      <tp t="e">
        <v>#N/A</v>
        <stp/>
        <stp>##V3_BDPV12</stp>
        <stp>JCI Index</stp>
        <stp/>
        <stp>[Equities.xlsx]DATA FINAL!R62C34</stp>
        <tr r="AH62" s="7"/>
      </tp>
      <tp t="e">
        <v>#N/A</v>
        <stp/>
        <stp>##V3_BDPV12</stp>
        <stp>JCI Index</stp>
        <stp/>
        <stp>[Equities.xlsx]DATA FINAL!R62C35</stp>
        <tr r="AI62" s="7"/>
      </tp>
      <tp t="e">
        <v>#N/A</v>
        <stp/>
        <stp>##V3_BDPV12</stp>
        <stp>JCI Index</stp>
        <stp/>
        <stp>[Equities.xlsx]DATA FINAL!R62C38</stp>
        <tr r="AL62" s="7"/>
      </tp>
      <tp>
        <v>22677</v>
        <stp/>
        <stp>##V3_BDPV12</stp>
        <stp>INDU Index</stp>
        <stp>MOV_AVG_200D</stp>
        <stp>[Equities.xlsx]DATA with technicals!R12C37</stp>
        <tr r="AK12" s="5"/>
      </tp>
      <tp>
        <v>5986.3720000000003</v>
        <stp/>
        <stp>##V3_BDHV12</stp>
        <stp>NZSE50FG Index</stp>
        <stp>PX_LAST</stp>
        <stp>31/10/2015</stp>
        <stp>31/10/2015</stp>
        <stp>[Equities.xlsx]DATA!R45C10</stp>
        <stp>Days=A</stp>
        <stp>Fill=C</stp>
        <tr r="J45" s="1"/>
      </tp>
      <tp>
        <v>11186.33</v>
        <stp/>
        <stp>##V3_BDPV12</stp>
        <stp>HSCEI Index</stp>
        <stp>MOV_AVG_200D</stp>
        <stp>[Equities.xlsx]DATA with technicals!R56C37</stp>
        <tr r="AK56" s="5"/>
      </tp>
      <tp t="s">
        <v>Colombia COLCAP Index</v>
        <stp/>
        <stp>##V3_BDPV12</stp>
        <stp>COLCAP Index</stp>
        <stp>LONG_COMP_NAME</stp>
        <stp>[Equities.xlsx]DATA FINAL!R53C6</stp>
        <tr r="F53" s="7"/>
      </tp>
      <tp t="s">
        <v>IT</v>
        <stp/>
        <stp>##V3_BDPV12</stp>
        <stp>FTSEMIB INDEX</stp>
        <stp>Country</stp>
        <stp>[Equities.xlsx]DATA FINAL!R36C8</stp>
        <tr r="H36" s="7"/>
      </tp>
      <tp>
        <v>-0.52314850000000002</v>
        <stp/>
        <stp>##V3_BDPV12</stp>
        <stp>NDUEEGF INDEX</stp>
        <stp>MACD2</stp>
        <stp>[Equities.xlsx]DATA FINAL!R7C30</stp>
        <tr r="AD7" s="7"/>
      </tp>
      <tp>
        <v>11.37555</v>
        <stp/>
        <stp>##V3_BDPV12</stp>
        <stp>NDUEEGF INDEX</stp>
        <stp>MACD1</stp>
        <stp>[Equities.xlsx]DATA FINAL!R7C28</stp>
        <tr r="AB7" s="7"/>
      </tp>
      <tp t="e">
        <v>#N/A</v>
        <stp/>
        <stp>##V3_BDPV12</stp>
        <stp>Ticker</stp>
        <stp>EQY_BOLLINGER_UPPER</stp>
        <stp>[Equities.xlsx]DATA FINAL!R11C26</stp>
        <tr r="Z11" s="7"/>
      </tp>
      <tp t="e">
        <v>#N/A</v>
        <stp/>
        <stp>##V3_BDPV12</stp>
        <stp>Ticker</stp>
        <stp>EQY_BOLLINGER_UPPER</stp>
        <stp>[Equities.xlsx]DATA FINAL!R28C26</stp>
        <tr r="Z28" s="7"/>
      </tp>
      <tp t="e">
        <v>#N/A</v>
        <stp/>
        <stp>##V3_BDPV12</stp>
        <stp>Ticker</stp>
        <stp>EQY_BOLLINGER_UPPER</stp>
        <stp>[Equities.xlsx]DATA FINAL!R55C26</stp>
        <tr r="Z55" s="7"/>
      </tp>
      <tp t="e">
        <v>#N/A</v>
        <stp/>
        <stp>##V3_BDPV12</stp>
        <stp>Ticker</stp>
        <stp>EQY_BOLLINGER_UPPER</stp>
        <stp>[Equities.xlsx]DATA FINAL!R41C26</stp>
        <tr r="Z41" s="7"/>
      </tp>
      <tp t="e">
        <v>#N/A</v>
        <stp/>
        <stp>##V3_BDPV12</stp>
        <stp>Ticker</stp>
        <stp>EQY_BOLLINGER_UPPER</stp>
        <stp>[Equities.xlsx]DATA FINAL!R47C26</stp>
        <tr r="Z47" s="7"/>
      </tp>
      <tp>
        <v>389.18</v>
        <stp/>
        <stp>##V3_BDHV12</stp>
        <stp>SXXP INDEX</stp>
        <stp>PX_LAST</stp>
        <stp>31/12/2017</stp>
        <stp>31/12/2017</stp>
        <stp>[Equities.xlsx]DATA FINAL!R30C13</stp>
        <stp>Days=A</stp>
        <stp>Fill=C</stp>
        <tr r="M30" s="7"/>
      </tp>
      <tp t="e">
        <v>#N/A</v>
        <stp/>
        <stp>##V3_BDPV12</stp>
        <stp>Ticker</stp>
        <stp>EQY_BOLLINGER_LOWER</stp>
        <stp>[Equities.xlsx]DATA FINAL!R55C27</stp>
        <tr r="AA55" s="7"/>
      </tp>
      <tp t="e">
        <v>#N/A</v>
        <stp/>
        <stp>##V3_BDPV12</stp>
        <stp>Ticker</stp>
        <stp>EQY_BOLLINGER_LOWER</stp>
        <stp>[Equities.xlsx]DATA FINAL!R47C27</stp>
        <tr r="AA47" s="7"/>
      </tp>
      <tp t="e">
        <v>#N/A</v>
        <stp/>
        <stp>##V3_BDPV12</stp>
        <stp>Ticker</stp>
        <stp>EQY_BOLLINGER_LOWER</stp>
        <stp>[Equities.xlsx]DATA FINAL!R41C27</stp>
        <tr r="AA41" s="7"/>
      </tp>
      <tp t="e">
        <v>#N/A</v>
        <stp/>
        <stp>##V3_BDPV12</stp>
        <stp>Ticker</stp>
        <stp>EQY_BOLLINGER_LOWER</stp>
        <stp>[Equities.xlsx]DATA FINAL!R28C27</stp>
        <tr r="AA28" s="7"/>
      </tp>
      <tp t="e">
        <v>#N/A</v>
        <stp/>
        <stp>##V3_BDPV12</stp>
        <stp>Ticker</stp>
        <stp>EQY_BOLLINGER_LOWER</stp>
        <stp>[Equities.xlsx]DATA FINAL!R11C27</stp>
        <tr r="AA11" s="7"/>
      </tp>
      <tp>
        <v>8383.8700000000008</v>
        <stp/>
        <stp>##V3_BDHV12</stp>
        <stp>NZSE50FG Index</stp>
        <stp>PX_LAST</stp>
        <stp>01/02/2018</stp>
        <stp>01/02/2018</stp>
        <stp>[Equities.xlsx]DATA FINAL!R45C13</stp>
        <stp>Days=A</stp>
        <stp>Fill=C</stp>
        <tr r="M45" s="7"/>
      </tp>
      <tp>
        <v>13433.49</v>
        <stp/>
        <stp>##V3_BDHV12</stp>
        <stp>SPTSX Index</stp>
        <stp>PX_LAST</stp>
        <stp>20/11/2015</stp>
        <stp>20/11/2015</stp>
        <stp>[Equities.xlsx]DATA with technicals!R26C9</stp>
        <stp>Days=A</stp>
        <stp>Fill=C</stp>
        <tr r="I26" s="5"/>
      </tp>
      <tp>
        <v>57.477400000000003</v>
        <stp/>
        <stp>##V3_BDPV12</stp>
        <stp>NDWUCSTA INDEX</stp>
        <stp>RSI_14D</stp>
        <stp>[Equities.xlsx]DATA with technicals!R73C13</stp>
        <tr r="M73" s="5"/>
      </tp>
      <tp>
        <v>3469.9110000000001</v>
        <stp/>
        <stp>##V3_BDPV12</stp>
        <stp>SHCOMP INDEX</stp>
        <stp>MOV_AVG_20D</stp>
        <stp>[Equities.xlsx]DATA with technicals!R59C33</stp>
        <tr r="AG59" s="5"/>
      </tp>
      <tp t="s">
        <v>MULT</v>
        <stp/>
        <stp>##V3_BDPV12</stp>
        <stp>NDUEACWF INDEX</stp>
        <stp>Country</stp>
        <stp>[Equities.xlsx]DATA with technicals!R8C8</stp>
        <tr r="H8" s="5"/>
      </tp>
      <tp>
        <v>3418.8130000000001</v>
        <stp/>
        <stp>##V3_BDPV12</stp>
        <stp>SHCOMP INDEX</stp>
        <stp>MOV_AVG_30D</stp>
        <stp>[Equities.xlsx]DATA with technicals!R59C34</stp>
        <tr r="AH59" s="5"/>
      </tp>
      <tp>
        <v>3373.694</v>
        <stp/>
        <stp>##V3_BDPV12</stp>
        <stp>SHCOMP INDEX</stp>
        <stp>MOV_AVG_50D</stp>
        <stp>[Equities.xlsx]DATA with technicals!R59C36</stp>
        <tr r="AJ59" s="5"/>
      </tp>
      <tp>
        <v>3380.6770000000001</v>
        <stp/>
        <stp>##V3_BDPV12</stp>
        <stp>SHCOMP INDEX</stp>
        <stp>MOV_AVG_60D</stp>
        <stp>[Equities.xlsx]DATA with technicals!R59C35</stp>
        <tr r="AI59" s="5"/>
      </tp>
      <tp>
        <v>17.492940000000001</v>
        <stp/>
        <stp>##V3_BDPV12</stp>
        <stp>SILV COMDTY</stp>
        <stp>EQY_BOLLINGER_UPPER</stp>
        <stp>[Equities.xlsx]DATA with technicals!R90C18</stp>
        <tr r="R90" s="5"/>
      </tp>
      <tp>
        <v>555.44320000000005</v>
        <stp/>
        <stp>##V3_BDPV12</stp>
        <stp>AEX INDEX</stp>
        <stp>EQY_BOLLINGER_LOWER</stp>
        <stp>[Equities.xlsx]DATA FINAL!R38C27</stp>
        <tr r="AA38" s="7"/>
      </tp>
      <tp>
        <v>820.81759999999997</v>
        <stp/>
        <stp>##V3_BDPV12</stp>
        <stp>ASE INDEX</stp>
        <stp>EQY_BOLLINGER_LOWER</stp>
        <stp>[Equities.xlsx]DATA FINAL!R39C27</stp>
        <tr r="AA39" s="7"/>
      </tp>
      <tp>
        <v>5455.915</v>
        <stp/>
        <stp>##V3_BDPV12</stp>
        <stp>CAC INDEX</stp>
        <stp>EQY_BOLLINGER_LOWER</stp>
        <stp>[Equities.xlsx]DATA FINAL!R31C27</stp>
        <tr r="AA31" s="7"/>
      </tp>
      <tp>
        <v>13056.42</v>
        <stp/>
        <stp>##V3_BDPV12</stp>
        <stp>DAX INDEX</stp>
        <stp>EQY_BOLLINGER_LOWER</stp>
        <stp>[Equities.xlsx]DATA FINAL!R32C27</stp>
        <tr r="AA32" s="7"/>
      </tp>
      <tp>
        <v>30492.19</v>
        <stp/>
        <stp>##V3_BDPV12</stp>
        <stp>HSI INDEX</stp>
        <stp>EQY_BOLLINGER_LOWER</stp>
        <stp>[Equities.xlsx]DATA FINAL!R57C27</stp>
        <tr r="AA57" s="7"/>
      </tp>
      <tp>
        <v>2882.42</v>
        <stp/>
        <stp>##V3_BDPV12</stp>
        <stp>SPX INDEX</stp>
        <stp>EQY_BOLLINGER_UPPER</stp>
        <stp>[Equities.xlsx]DATA FINAL!R15C26</stp>
        <tr r="Z15" s="7"/>
      </tp>
      <tp>
        <v>9640.5679999999993</v>
        <stp/>
        <stp>##V3_BDPV12</stp>
        <stp>SMI INDEX</stp>
        <stp>EQY_BOLLINGER_UPPER</stp>
        <stp>[Equities.xlsx]DATA FINAL!R33C26</stp>
        <tr r="Z33" s="7"/>
      </tp>
      <tp>
        <v>1847.6579999999999</v>
        <stp/>
        <stp>##V3_BDPV12</stp>
        <stp>SET INDEX</stp>
        <stp>EQY_BOLLINGER_UPPER</stp>
        <stp>[Equities.xlsx]DATA FINAL!R66C26</stp>
        <tr r="Z66" s="7"/>
      </tp>
      <tp>
        <v>7559.9620000000004</v>
        <stp/>
        <stp>##V3_BDPV12</stp>
        <stp>CCMP INDEX</stp>
        <stp>EQY_BOLLINGER_UPPER</stp>
        <stp>[Equities.xlsx]DATA with technicals!R14C18</stp>
        <tr r="R14" s="5"/>
      </tp>
      <tp>
        <v>7843.1620000000003</v>
        <stp/>
        <stp>##V3_BDPV12</stp>
        <stp>UKX INDEX</stp>
        <stp>EQY_BOLLINGER_UPPER</stp>
        <stp>[Equities.xlsx]DATA FINAL!R34C26</stp>
        <tr r="Z34" s="7"/>
      </tp>
      <tp>
        <v>23250.54</v>
        <stp/>
        <stp>##V3_BDPV12</stp>
        <stp>NKY INDEX</stp>
        <stp>EQY_BOLLINGER_LOWER</stp>
        <stp>[Equities.xlsx]DATA FINAL!R42C27</stp>
        <tr r="AA42" s="7"/>
      </tp>
      <tp>
        <v>33620.910000000003</v>
        <stp/>
        <stp>##V3_BDPV12</stp>
        <stp>HSI INDEX</stp>
        <stp>EQY_BOLLINGER_UPPER</stp>
        <stp>[Equities.xlsx]DATA FINAL!R57C26</stp>
        <tr r="Z57" s="7"/>
      </tp>
      <tp>
        <v>44.185130000000001</v>
        <stp/>
        <stp>##V3_BDPV12</stp>
        <stp>SHCOMP INDEX</stp>
        <stp>MACD_SIGNAL</stp>
        <stp>[Equities.xlsx]DATA with technicals!R59C21</stp>
        <tr r="U59" s="5"/>
      </tp>
      <tp t="s">
        <v>AEX-Index</v>
        <stp/>
        <stp>##V3_BDPV12</stp>
        <stp>AEX INDEX</stp>
        <stp>LONG_COMP_NAME</stp>
        <stp>[Equities.xlsx]DATA!R38C6</stp>
        <tr r="F38" s="1"/>
      </tp>
      <tp>
        <v>1789.636</v>
        <stp/>
        <stp>##V3_BDPV12</stp>
        <stp>SET INDEX</stp>
        <stp>EQY_BOLLINGER_LOWER</stp>
        <stp>[Equities.xlsx]DATA FINAL!R66C27</stp>
        <tr r="AA66" s="7"/>
      </tp>
      <tp>
        <v>9342.7250000000004</v>
        <stp/>
        <stp>##V3_BDPV12</stp>
        <stp>SMI INDEX</stp>
        <stp>EQY_BOLLINGER_LOWER</stp>
        <stp>[Equities.xlsx]DATA FINAL!R33C27</stp>
        <tr r="AA33" s="7"/>
      </tp>
      <tp>
        <v>2717.4789999999998</v>
        <stp/>
        <stp>##V3_BDPV12</stp>
        <stp>SPX INDEX</stp>
        <stp>EQY_BOLLINGER_LOWER</stp>
        <stp>[Equities.xlsx]DATA FINAL!R15C27</stp>
        <tr r="AA15" s="7"/>
      </tp>
      <tp>
        <v>7534.8</v>
        <stp/>
        <stp>##V3_BDPV12</stp>
        <stp>UKX INDEX</stp>
        <stp>EQY_BOLLINGER_LOWER</stp>
        <stp>[Equities.xlsx]DATA FINAL!R34C27</stp>
        <tr r="AA34" s="7"/>
      </tp>
      <tp>
        <v>24151.27</v>
        <stp/>
        <stp>##V3_BDPV12</stp>
        <stp>NKY INDEX</stp>
        <stp>EQY_BOLLINGER_UPPER</stp>
        <stp>[Equities.xlsx]DATA FINAL!R42C26</stp>
        <tr r="Z42" s="7"/>
      </tp>
      <tp>
        <v>895.10249999999996</v>
        <stp/>
        <stp>##V3_BDPV12</stp>
        <stp>ASE INDEX</stp>
        <stp>EQY_BOLLINGER_UPPER</stp>
        <stp>[Equities.xlsx]DATA FINAL!R39C26</stp>
        <tr r="Z39" s="7"/>
      </tp>
      <tp>
        <v>571.31679999999994</v>
        <stp/>
        <stp>##V3_BDPV12</stp>
        <stp>AEX INDEX</stp>
        <stp>EQY_BOLLINGER_UPPER</stp>
        <stp>[Equities.xlsx]DATA FINAL!R38C26</stp>
        <tr r="Z38" s="7"/>
      </tp>
      <tp>
        <v>488.02010000000001</v>
        <stp/>
        <stp>##V3_BDPV12</stp>
        <stp>NDUEEGF INDEX</stp>
        <stp>MOV_AVG_200D</stp>
        <stp>[Equities.xlsx]DATA FINAL!R7C45</stp>
        <tr r="AS7" s="7"/>
      </tp>
      <tp>
        <v>5548.6710000000003</v>
        <stp/>
        <stp>##V3_BDPV12</stp>
        <stp>CAC INDEX</stp>
        <stp>EQY_BOLLINGER_UPPER</stp>
        <stp>[Equities.xlsx]DATA FINAL!R31C26</stp>
        <tr r="Z31" s="7"/>
      </tp>
      <tp>
        <v>13537.69</v>
        <stp/>
        <stp>##V3_BDPV12</stp>
        <stp>DAX INDEX</stp>
        <stp>EQY_BOLLINGER_UPPER</stp>
        <stp>[Equities.xlsx]DATA FINAL!R32C26</stp>
        <tr r="Z32" s="7"/>
      </tp>
      <tp>
        <v>5568.2830000000004</v>
        <stp/>
        <stp>##V3_BDHV12</stp>
        <stp>NZSE50FG Index</stp>
        <stp>PX_LAST</stp>
        <stp>31/12/2014</stp>
        <stp>31/12/2014</stp>
        <stp>[Equities.xlsx]DATA!R45C11</stp>
        <stp>Days=A</stp>
        <stp>Fill=C</stp>
        <tr r="K45" s="1"/>
      </tp>
      <tp>
        <v>5989.03</v>
        <stp/>
        <stp>##V3_BDHV12</stp>
        <stp>NZSE50FG Index</stp>
        <stp>PX_LAST</stp>
        <stp>13/11/2015</stp>
        <stp>13/11/2015</stp>
        <stp>[Equities.xlsx]DATA!R45C10</stp>
        <stp>Days=A</stp>
        <stp>Fill=C</stp>
        <tr r="J45" s="1"/>
      </tp>
      <tp>
        <v>8383.8700000000008</v>
        <stp/>
        <stp>##V3_BDHV12</stp>
        <stp>NZSE50FG Index</stp>
        <stp>PX_LAST</stp>
        <stp>01/02/2018</stp>
        <stp>01/02/2018</stp>
        <stp>[Equities.xlsx]DATA FINAL!R45C9</stp>
        <stp>Days=A</stp>
        <stp>Fill=C</stp>
        <tr r="I45" s="7"/>
      </tp>
      <tp>
        <v>8352.6929999999993</v>
        <stp/>
        <stp>##V3_BDPV12</stp>
        <stp>NZSE50FG Index</stp>
        <stp>MOV_AVG_5D</stp>
        <stp>[Equities.xlsx]DATA with technicals!R45C32</stp>
        <tr r="AF45" s="5"/>
      </tp>
      <tp>
        <v>8383.8700000000008</v>
        <stp/>
        <stp>##V3_BDHV12</stp>
        <stp>NZSE50FG Index</stp>
        <stp>PX_LAST</stp>
        <stp>01/02/2018</stp>
        <stp>01/02/2018</stp>
        <stp>[Equities.xlsx]DATA FINAL!R45C10</stp>
        <stp>Days=A</stp>
        <stp>Fill=C</stp>
        <tr r="J45" s="7"/>
      </tp>
      <tp>
        <v>8442.01</v>
        <stp/>
        <stp>##V3_BDHV12</stp>
        <stp>NZSE50FG Index</stp>
        <stp>PX_LAST</stp>
        <stp>31/01/2018</stp>
        <stp>31/01/2018</stp>
        <stp>[Equities.xlsx]DATA FINAL!R45C10</stp>
        <stp>Days=A</stp>
        <stp>Fill=C</stp>
        <tr r="J45" s="7"/>
      </tp>
      <tp>
        <v>27766.95</v>
        <stp/>
        <stp>##V3_BDPV12</stp>
        <stp>HSI INDEX</stp>
        <stp>MOV_AVG_200D</stp>
        <stp>[Equities.xlsx]DATA FINAL!R57C45</stp>
        <tr r="AS57" s="7"/>
      </tp>
      <tp t="e">
        <v>#N/A</v>
        <stp/>
        <stp>##V3_BDPV12</stp>
        <stp>NDUEEGF INDEX</stp>
        <stp/>
        <stp>[Equities.xlsx]DATA!R7C24</stp>
        <tr r="X7" s="1"/>
      </tp>
      <tp t="e">
        <v>#N/A</v>
        <stp/>
        <stp>##V3_BDPV12</stp>
        <stp>NDUEEGF INDEX</stp>
        <stp/>
        <stp>[Equities.xlsx]DATA!R7C20</stp>
        <tr r="T7" s="1"/>
      </tp>
      <tp t="e">
        <v>#N/A</v>
        <stp/>
        <stp>##V3_BDPV12</stp>
        <stp>NDUEEGF INDEX</stp>
        <stp/>
        <stp>[Equities.xlsx]DATA!R7C21</stp>
        <tr r="U7" s="1"/>
      </tp>
      <tp t="e">
        <v>#N/A</v>
        <stp/>
        <stp>##V3_BDPV12</stp>
        <stp>NDUEEGF INDEX</stp>
        <stp/>
        <stp>[Equities.xlsx]DATA!R7C22</stp>
        <tr r="V7" s="1"/>
      </tp>
      <tp t="e">
        <v>#N/A</v>
        <stp/>
        <stp>##V3_BDPV12</stp>
        <stp>NDUEEGF INDEX</stp>
        <stp/>
        <stp>[Equities.xlsx]DATA!R7C23</stp>
        <tr r="W7" s="1"/>
      </tp>
      <tp t="e">
        <v>#N/A</v>
        <stp/>
        <stp>##V3_BDPV12</stp>
        <stp>NDUEEGF INDEX</stp>
        <stp/>
        <stp>[Equities.xlsx]DATA!R7C18</stp>
        <tr r="R7" s="1"/>
      </tp>
      <tp t="e">
        <v>#N/A</v>
        <stp/>
        <stp>##V3_BDPV12</stp>
        <stp>NDUEEGF INDEX</stp>
        <stp/>
        <stp>[Equities.xlsx]DATA!R7C19</stp>
        <tr r="S7" s="1"/>
      </tp>
      <tp t="e">
        <v>#N/A</v>
        <stp/>
        <stp>##V3_BDPV12</stp>
        <stp>NDUEEGF INDEX</stp>
        <stp/>
        <stp>[Equities.xlsx]DATA!R7C14</stp>
        <tr r="N7" s="1"/>
      </tp>
      <tp t="e">
        <v>#N/A</v>
        <stp/>
        <stp>##V3_BDPV12</stp>
        <stp>NDUEEGF INDEX</stp>
        <stp/>
        <stp>[Equities.xlsx]DATA!R7C15</stp>
        <tr r="O7" s="1"/>
      </tp>
      <tp t="e">
        <v>#N/A</v>
        <stp/>
        <stp>##V3_BDPV12</stp>
        <stp>NDUEEGF INDEX</stp>
        <stp/>
        <stp>[Equities.xlsx]DATA!R7C16</stp>
        <tr r="P7" s="1"/>
      </tp>
      <tp t="e">
        <v>#N/A</v>
        <stp/>
        <stp>##V3_BDPV12</stp>
        <stp>NDUEEGF INDEX</stp>
        <stp/>
        <stp>[Equities.xlsx]DATA!R7C17</stp>
        <tr r="Q7" s="1"/>
      </tp>
      <tp t="e">
        <v>#N/A</v>
        <stp/>
        <stp>##V3_BDPV12</stp>
        <stp>NDUEEGF INDEX</stp>
        <stp/>
        <stp>[Equities.xlsx]DATA!R7C12</stp>
        <tr r="L7" s="1"/>
      </tp>
      <tp t="e">
        <v>#N/A</v>
        <stp/>
        <stp>##V3_BDPV12</stp>
        <stp>NDUEEGF INDEX</stp>
        <stp/>
        <stp>[Equities.xlsx]DATA!R7C13</stp>
        <tr r="M7" s="1"/>
      </tp>
      <tp>
        <v>10898.21</v>
        <stp/>
        <stp>##V3_BDPV12</stp>
        <stp>TWSE INDEX</stp>
        <stp>MOV_AVG_30D</stp>
        <stp>[Equities.xlsx]DATA with technicals!R67C34</stp>
        <tr r="AH67" s="5"/>
      </tp>
      <tp>
        <v>11045.88</v>
        <stp/>
        <stp>##V3_BDPV12</stp>
        <stp>TWSE INDEX</stp>
        <stp>MOV_AVG_20D</stp>
        <stp>[Equities.xlsx]DATA with technicals!R67C33</stp>
        <tr r="AG67" s="5"/>
      </tp>
      <tp>
        <v>10755.32</v>
        <stp/>
        <stp>##V3_BDPV12</stp>
        <stp>TWSE INDEX</stp>
        <stp>MOV_AVG_60D</stp>
        <stp>[Equities.xlsx]DATA with technicals!R67C35</stp>
        <tr r="AI67" s="5"/>
      </tp>
      <tp>
        <v>10764.97</v>
        <stp/>
        <stp>##V3_BDPV12</stp>
        <stp>TWSE INDEX</stp>
        <stp>MOV_AVG_50D</stp>
        <stp>[Equities.xlsx]DATA with technicals!R67C36</stp>
        <tr r="AJ67" s="5"/>
      </tp>
      <tp t="s">
        <v>Swiss Market Index</v>
        <stp/>
        <stp>##V3_BDPV12</stp>
        <stp>SMI INDEX</stp>
        <stp>LONG_COMP_NAME</stp>
        <stp>[Equities.xlsx]DATA with technicals!R33C6</stp>
        <tr r="F33" s="5"/>
      </tp>
      <tp>
        <v>265.17189999999999</v>
        <stp/>
        <stp>##V3_BDPV12</stp>
        <stp>NDUEACWF INDEX</stp>
        <stp>EQY_BOLLINGER_UPPER</stp>
        <stp>[Equities.xlsx]DATA FINAL!R8C26</stp>
        <tr r="Z8" s="7"/>
      </tp>
      <tp t="s">
        <v>S&amp;P/NZX 50 Gross Index</v>
        <stp/>
        <stp>##V3_BDPV12</stp>
        <stp>NZSE50FG Index</stp>
        <stp>LONG_COMP_NAME</stp>
        <stp>[Equities.xlsx]DATA!R45C6</stp>
        <tr r="F45" s="1"/>
      </tp>
      <tp t="s">
        <v>Athens Stock Exchange General Index</v>
        <stp/>
        <stp>##V3_BDPV12</stp>
        <stp>ASE INDEX</stp>
        <stp>LONG_COMP_NAME</stp>
        <stp>[Equities.xlsx]DATA!R39C6</stp>
        <tr r="F39" s="1"/>
      </tp>
      <tp>
        <v>51238.06</v>
        <stp/>
        <stp>##V3_BDPV12</stp>
        <stp>MEXBOL INDEX</stp>
        <stp>EQY_BOLLINGER_UPPER</stp>
        <stp>[Equities.xlsx]DATA with technicals!R50C18</stp>
        <tr r="R50" s="5"/>
      </tp>
      <tp>
        <v>2525.39</v>
        <stp/>
        <stp>##V3_BDHV12</stp>
        <stp>KOSPI INDEX</stp>
        <stp>PX_LAST</stp>
        <stp>02/02/2018</stp>
        <stp>02/02/2018</stp>
        <stp>[Equities.xlsx]DATA FINAL!R63C16</stp>
        <stp>Days=A</stp>
        <stp>Fill=C</stp>
        <tr r="P63" s="7"/>
      </tp>
      <tp>
        <v>10771.55</v>
        <stp/>
        <stp>##V3_BDPV12</stp>
        <stp>TWSE INDEX</stp>
        <stp>EQY_BOLLINGER_LOWER</stp>
        <stp>[Equities.xlsx]DATA with technicals!R67C19</stp>
        <tr r="S67" s="5"/>
      </tp>
      <tp>
        <v>5989.03</v>
        <stp/>
        <stp>##V3_BDHV12</stp>
        <stp>NZSE50FG Index</stp>
        <stp>PX_LAST</stp>
        <stp>13/11/2015</stp>
        <stp>13/11/2015</stp>
        <stp>[Equities.xlsx]DATA!R45C11</stp>
        <stp>Days=A</stp>
        <stp>Fill=C</stp>
        <tr r="K45" s="1"/>
      </tp>
      <tp>
        <v>65.34</v>
        <stp/>
        <stp>##V3_BDPV12</stp>
        <stp>CL1 COMDTY</stp>
        <stp>MOV_AVG_5D</stp>
        <stp>[Equities.xlsx]DATA with technicals!R93C32</stp>
        <tr r="AF93" s="5"/>
      </tp>
      <tp>
        <v>10642.86</v>
        <stp/>
        <stp>##V3_BDHV12</stp>
        <stp>TWSE INDEX</stp>
        <stp>PX_LAST</stp>
        <stp>31/12/2017</stp>
        <stp>31/12/2017</stp>
        <stp>[Equities.xlsx]DATA FINAL!R67C13</stp>
        <stp>Days=A</stp>
        <stp>Fill=C</stp>
        <tr r="M67" s="7"/>
      </tp>
      <tp t="s">
        <v>Korea Stock Exchange KOSPI Index</v>
        <stp/>
        <stp>##V3_BDPV12</stp>
        <stp>KOSPI INDEX</stp>
        <stp>LONG_COMP_NAME</stp>
        <stp>[Equities.xlsx]DATA!R63C6</stp>
        <tr r="F63" s="1"/>
      </tp>
      <tp>
        <v>226.85</v>
        <stp/>
        <stp>##V3_BDPV12</stp>
        <stp>NDWUUTI INDEX</stp>
        <stp>EQY_BOLLINGER_UPPER</stp>
        <stp>[Equities.xlsx]DATA with technicals!R81C18</stp>
        <tr r="R81" s="5"/>
      </tp>
      <tp>
        <v>8383.8700000000008</v>
        <stp/>
        <stp>##V3_BDHV12</stp>
        <stp>NZSE50FG Index</stp>
        <stp>PX_LAST</stp>
        <stp>01/02/2018</stp>
        <stp>01/02/2018</stp>
        <stp>[Equities.xlsx]DATA FINAL!R45C11</stp>
        <stp>Days=A</stp>
        <stp>Fill=C</stp>
        <tr r="K45" s="7"/>
      </tp>
      <tp>
        <v>7434.4210000000003</v>
        <stp/>
        <stp>##V3_BDPV12</stp>
        <stp>CCMP INDEX</stp>
        <stp>MOV_AVG_5D</stp>
        <stp>[Equities.xlsx]DATA FINAL!R14C40</stp>
        <tr r="AN14" s="7"/>
      </tp>
      <tp t="s">
        <v>Nikkei 225</v>
        <stp/>
        <stp>##V3_BDPV12</stp>
        <stp>NKY INDEX</stp>
        <stp>LONG_COMP_NAME</stp>
        <stp>[Equities.xlsx]DATA with technicals!R42C6</stp>
        <tr r="F42" s="5"/>
      </tp>
      <tp>
        <v>-215.7022</v>
        <stp/>
        <stp>##V3_BDPV12</stp>
        <stp>TOP40 Index</stp>
        <stp>MACD2</stp>
        <stp>[Equities.xlsx]DATA with technicals!R69C22</stp>
        <tr r="V69" s="5"/>
      </tp>
      <tp>
        <v>132.1797</v>
        <stp/>
        <stp>##V3_BDPV12</stp>
        <stp>TOP40 Index</stp>
        <stp>MACD1</stp>
        <stp>[Equities.xlsx]DATA with technicals!R69C20</stp>
        <tr r="T69" s="5"/>
      </tp>
      <tp t="s">
        <v>US</v>
        <stp/>
        <stp>##V3_BDPV12</stp>
        <stp>S5COND Index</stp>
        <stp>Country</stp>
        <stp>[Equities.xlsx]DATA with technicals!R16C8</stp>
        <tr r="H16" s="5"/>
      </tp>
      <tp t="s">
        <v>Deutsche Boerse AG German Stock Index DAX</v>
        <stp/>
        <stp>##V3_BDPV12</stp>
        <stp>DAX INDEX</stp>
        <stp>LONG_COMP_NAME</stp>
        <stp>[Equities.xlsx]DATA with technicals!R32C6</stp>
        <tr r="F32" s="5"/>
      </tp>
      <tp>
        <v>397.08800000000002</v>
        <stp/>
        <stp>##V3_BDPV12</stp>
        <stp>SXXP INDEX</stp>
        <stp>MOV_AVG_5D</stp>
        <stp>[Equities.xlsx]DATA FINAL!R30C40</stp>
        <tr r="AN30" s="7"/>
      </tp>
      <tp>
        <v>1026.183</v>
        <stp/>
        <stp>##V3_BDPV12</stp>
        <stp>PLAT COMDTY</stp>
        <stp>EQY_BOLLINGER_UPPER</stp>
        <stp>[Equities.xlsx]DATA with technicals!R89C18</stp>
        <tr r="R89" s="5"/>
      </tp>
      <tp>
        <v>10626.93</v>
        <stp/>
        <stp>##V3_BDPV12</stp>
        <stp>IBEX INDEX</stp>
        <stp>EQY_BOLLINGER_UPPER</stp>
        <stp>[Equities.xlsx]DATA FINAL!R35C26</stp>
        <tr r="Z35" s="7"/>
      </tp>
      <tp>
        <v>86244.91</v>
        <stp/>
        <stp>##V3_BDPV12</stp>
        <stp>IBOV INDEX</stp>
        <stp>EQY_BOLLINGER_UPPER</stp>
        <stp>[Equities.xlsx]DATA FINAL!R49C26</stp>
        <tr r="Z49" s="7"/>
      </tp>
      <tp>
        <v>76453.539999999994</v>
        <stp/>
        <stp>##V3_BDPV12</stp>
        <stp>IBOV INDEX</stp>
        <stp>EQY_BOLLINGER_LOWER</stp>
        <stp>[Equities.xlsx]DATA FINAL!R49C27</stp>
        <tr r="AA49" s="7"/>
      </tp>
      <tp>
        <v>10344.879999999999</v>
        <stp/>
        <stp>##V3_BDPV12</stp>
        <stp>IBEX INDEX</stp>
        <stp>EQY_BOLLINGER_LOWER</stp>
        <stp>[Equities.xlsx]DATA FINAL!R35C27</stp>
        <tr r="AA35" s="7"/>
      </tp>
      <tp>
        <v>48703.5</v>
        <stp/>
        <stp>##V3_BDPV12</stp>
        <stp>MEXBOL INDEX</stp>
        <stp>EQY_BOLLINGER_LOWER</stp>
        <stp>[Equities.xlsx]DATA with technicals!R50C19</stp>
        <tr r="S50" s="5"/>
      </tp>
      <tp>
        <v>11320.21</v>
        <stp/>
        <stp>##V3_BDPV12</stp>
        <stp>TWSE INDEX</stp>
        <stp>EQY_BOLLINGER_UPPER</stp>
        <stp>[Equities.xlsx]DATA with technicals!R67C18</stp>
        <tr r="R67" s="5"/>
      </tp>
      <tp>
        <v>6008.52</v>
        <stp/>
        <stp>##V3_BDHV12</stp>
        <stp>NZSE50FG Index</stp>
        <stp>PX_LAST</stp>
        <stp>20/11/2015</stp>
        <stp>20/11/2015</stp>
        <stp>[Equities.xlsx]DATA with technicals!R45C12</stp>
        <stp>Days=A</stp>
        <stp>Fill=C</stp>
        <tr r="L45" s="5"/>
      </tp>
      <tp t="s">
        <v>Santiago Stock Exchange IPSA Index</v>
        <stp/>
        <stp>##V3_BDPV12</stp>
        <stp>IPSA Index</stp>
        <stp>LONG_COMP_NAME</stp>
        <stp>[Equities.xlsx]DATA FINAL!R51C6</stp>
        <tr r="F51" s="7"/>
      </tp>
      <tp>
        <v>233.249</v>
        <stp/>
        <stp>##V3_BDPV12</stp>
        <stp>NDUEACWF INDEX</stp>
        <stp>MOV_AVG_200D</stp>
        <stp>[Equities.xlsx]DATA with technicals!R8C37</stp>
        <tr r="AK8" s="5"/>
      </tp>
      <tp t="e">
        <v>#N/A</v>
        <stp/>
        <stp>##V3_BDPV12</stp>
        <stp>IBOV INDEX</stp>
        <stp/>
        <stp>[Equities.xlsx]DATA with technicals!R49C30</stp>
        <tr r="AD49" s="5"/>
      </tp>
      <tp t="e">
        <v>#N/A</v>
        <stp/>
        <stp>##V3_BDPV12</stp>
        <stp>IBOV INDEX</stp>
        <stp/>
        <stp>[Equities.xlsx]DATA with technicals!R49C27</stp>
        <tr r="AA49" s="5"/>
      </tp>
      <tp t="e">
        <v>#N/A</v>
        <stp/>
        <stp>##V3_BDPV12</stp>
        <stp>IBOV INDEX</stp>
        <stp/>
        <stp>[Equities.xlsx]DATA with technicals!R49C26</stp>
        <tr r="Z49" s="5"/>
      </tp>
      <tp t="e">
        <v>#N/A</v>
        <stp/>
        <stp>##V3_BDPV12</stp>
        <stp>IBOV INDEX</stp>
        <stp/>
        <stp>[Equities.xlsx]DATA with technicals!R49C25</stp>
        <tr r="Y49" s="5"/>
      </tp>
      <tp t="e">
        <v>#N/A</v>
        <stp/>
        <stp>##V3_BDPV12</stp>
        <stp>IBOV INDEX</stp>
        <stp/>
        <stp>[Equities.xlsx]DATA with technicals!R49C24</stp>
        <tr r="X49" s="5"/>
      </tp>
      <tp t="e">
        <v>#N/A</v>
        <stp/>
        <stp>##V3_BDPV12</stp>
        <stp>IBOV INDEX</stp>
        <stp/>
        <stp>[Equities.xlsx]DATA with technicals!R49C23</stp>
        <tr r="W49" s="5"/>
      </tp>
      <tp t="e">
        <v>#N/A</v>
        <stp/>
        <stp>##V3_BDPV12</stp>
        <stp>IBOV INDEX</stp>
        <stp/>
        <stp>[Equities.xlsx]DATA with technicals!R49C29</stp>
        <tr r="AC49" s="5"/>
      </tp>
      <tp t="e">
        <v>#N/A</v>
        <stp/>
        <stp>##V3_BDPV12</stp>
        <stp>IBOV INDEX</stp>
        <stp/>
        <stp>[Equities.xlsx]DATA with technicals!R49C28</stp>
        <tr r="AB49" s="5"/>
      </tp>
      <tp>
        <v>50626.400000000001</v>
        <stp/>
        <stp>##V3_BDPV12</stp>
        <stp>MEXBOL INDEX</stp>
        <stp>MOV_AVG_5D</stp>
        <stp>[Equities.xlsx]DATA FINAL!R50C40</stp>
        <tr r="AN50" s="7"/>
      </tp>
      <tp t="s">
        <v>Philippines Stock Exchange PSEi Index</v>
        <stp/>
        <stp>##V3_BDPV12</stp>
        <stp>PCOMP Index</stp>
        <stp>LONG_COMP_NAME</stp>
        <stp>[Equities.xlsx]DATA FINAL!R64C6</stp>
        <tr r="F64" s="7"/>
      </tp>
      <tp>
        <v>5308.1</v>
        <stp/>
        <stp>##V3_BDHV12</stp>
        <stp>PSI20 Index</stp>
        <stp>PX_LAST</stp>
        <stp>20/11/2015</stp>
        <stp>20/11/2015</stp>
        <stp>[Equities.xlsx]DATA with technicals!R37C9</stp>
        <stp>Days=A</stp>
        <stp>Fill=C</stp>
        <tr r="I37" s="5"/>
      </tp>
      <tp>
        <v>34746.980000000003</v>
        <stp/>
        <stp>##V3_BDPV12</stp>
        <stp>MERVAL INDEX</stp>
        <stp>MOV_AVG_5D</stp>
        <stp>[Equities.xlsx]DATA FINAL!R48C40</stp>
        <tr r="AN48" s="7"/>
      </tp>
      <tp>
        <v>4592.2449999999999</v>
        <stp/>
        <stp>##V3_BDPV12</stp>
        <stp>NDDLWI Index</stp>
        <stp>MOV_AVG_30D</stp>
        <stp>[Equities.xlsx]DATA FINAL!R6C42</stp>
        <tr r="AP6" s="7"/>
      </tp>
      <tp>
        <v>7385.8630000000003</v>
        <stp/>
        <stp>##V3_BDHV12</stp>
        <stp>CCMP INDEX</stp>
        <stp>PX_LAST</stp>
        <stp>01/02/2018</stp>
        <stp>01/02/2018</stp>
        <stp>[Equities.xlsx]DATA FINAL!R14C13</stp>
        <stp>Days=A</stp>
        <stp>Fill=C</stp>
        <tr r="M14" s="7"/>
      </tp>
      <tp>
        <v>76402.080000000002</v>
        <stp/>
        <stp>##V3_BDHV12</stp>
        <stp>IBOV INDEX</stp>
        <stp>PX_LAST</stp>
        <stp>31/12/2017</stp>
        <stp>31/12/2017</stp>
        <stp>[Equities.xlsx]DATA FINAL!R49C13</stp>
        <stp>Days=A</stp>
        <stp>Fill=C</stp>
        <tr r="M49" s="7"/>
      </tp>
      <tp>
        <v>221.583</v>
        <stp/>
        <stp>##V3_BDPV12</stp>
        <stp>NDWUUTI INDEX</stp>
        <stp>EQY_BOLLINGER_LOWER</stp>
        <stp>[Equities.xlsx]DATA with technicals!R81C19</stp>
        <tr r="S81" s="5"/>
      </tp>
      <tp>
        <v>0.1441481</v>
        <stp/>
        <stp>##V3_BDPV12</stp>
        <stp>SILV COMDTY</stp>
        <stp>MACD_SIGNAL</stp>
        <stp>[Equities.xlsx]DATA with technicals!R90C21</stp>
        <tr r="U90" s="5"/>
      </tp>
      <tp>
        <v>-53.532229999999998</v>
        <stp/>
        <stp>##V3_BDPV12</stp>
        <stp>SPTSX Index</stp>
        <stp>MACD1</stp>
        <stp>[Equities.xlsx]DATA with technicals!R26C20</stp>
        <tr r="T26" s="5"/>
      </tp>
      <tp>
        <v>-59.344929999999998</v>
        <stp/>
        <stp>##V3_BDPV12</stp>
        <stp>SPTSX Index</stp>
        <stp>MACD2</stp>
        <stp>[Equities.xlsx]DATA with technicals!R26C22</stp>
        <tr r="V26" s="5"/>
      </tp>
      <tp>
        <v>67.401150000000001</v>
        <stp/>
        <stp>##V3_BDPV12</stp>
        <stp>NDWUCDIS INDEX</stp>
        <stp>RSI_14D</stp>
        <stp>[Equities.xlsx]DATA with technicals!R72C13</stp>
        <tr r="M72" s="5"/>
      </tp>
      <tp>
        <v>183.48500000000001</v>
        <stp/>
        <stp>##V3_BDHV12</stp>
        <stp>NDUEACWF INDEX</stp>
        <stp>PX_LAST</stp>
        <stp>13/11/2015</stp>
        <stp>13/11/2015</stp>
        <stp>[Equities.xlsx]DATA!R8C9</stp>
        <stp>Days=A</stp>
        <stp>Fill=C</stp>
        <tr r="I8" s="1"/>
      </tp>
      <tp>
        <v>7009.5190000000002</v>
        <stp/>
        <stp>##V3_BDPV12</stp>
        <stp>CCMP INDEX</stp>
        <stp>MOV_AVG_60D</stp>
        <stp>[Equities.xlsx]DATA with technicals!R14C35</stp>
        <tr r="AI14" s="5"/>
      </tp>
      <tp>
        <v>7058.98</v>
        <stp/>
        <stp>##V3_BDPV12</stp>
        <stp>CCMP INDEX</stp>
        <stp>MOV_AVG_50D</stp>
        <stp>[Equities.xlsx]DATA with technicals!R14C36</stp>
        <tr r="AJ14" s="5"/>
      </tp>
      <tp>
        <v>7309.1459999999997</v>
        <stp/>
        <stp>##V3_BDPV12</stp>
        <stp>CCMP INDEX</stp>
        <stp>MOV_AVG_20D</stp>
        <stp>[Equities.xlsx]DATA with technicals!R14C33</stp>
        <tr r="AG14" s="5"/>
      </tp>
      <tp>
        <v>7194.4859999999999</v>
        <stp/>
        <stp>##V3_BDPV12</stp>
        <stp>CCMP INDEX</stp>
        <stp>MOV_AVG_30D</stp>
        <stp>[Equities.xlsx]DATA with technicals!R14C34</stp>
        <tr r="AH14" s="5"/>
      </tp>
      <tp t="e">
        <v>#N/A</v>
        <stp/>
        <stp>##V3_BDPV12</stp>
        <stp>NDWUIT INDEX</stp>
        <stp/>
        <stp>[Equities.xlsx]DATA with technicals!R78C30</stp>
        <tr r="AD78" s="5"/>
      </tp>
      <tp>
        <v>970.46069999999997</v>
        <stp/>
        <stp>##V3_BDPV12</stp>
        <stp>PLAT COMDTY</stp>
        <stp>EQY_BOLLINGER_LOWER</stp>
        <stp>[Equities.xlsx]DATA with technicals!R89C19</stp>
        <tr r="S89" s="5"/>
      </tp>
      <tp t="e">
        <v>#N/A</v>
        <stp/>
        <stp>##V3_BDPV12</stp>
        <stp>NDWUIT INDEX</stp>
        <stp/>
        <stp>[Equities.xlsx]DATA with technicals!R78C23</stp>
        <tr r="W78" s="5"/>
      </tp>
      <tp t="e">
        <v>#N/A</v>
        <stp/>
        <stp>##V3_BDPV12</stp>
        <stp>NDWUIT INDEX</stp>
        <stp/>
        <stp>[Equities.xlsx]DATA with technicals!R78C27</stp>
        <tr r="AA78" s="5"/>
      </tp>
      <tp t="e">
        <v>#N/A</v>
        <stp/>
        <stp>##V3_BDPV12</stp>
        <stp>NDWUIT INDEX</stp>
        <stp/>
        <stp>[Equities.xlsx]DATA with technicals!R78C26</stp>
        <tr r="Z78" s="5"/>
      </tp>
      <tp t="e">
        <v>#N/A</v>
        <stp/>
        <stp>##V3_BDPV12</stp>
        <stp>NDWUIT INDEX</stp>
        <stp/>
        <stp>[Equities.xlsx]DATA with technicals!R78C25</stp>
        <tr r="Y78" s="5"/>
      </tp>
      <tp t="e">
        <v>#N/A</v>
        <stp/>
        <stp>##V3_BDPV12</stp>
        <stp>NDWUIT INDEX</stp>
        <stp/>
        <stp>[Equities.xlsx]DATA with technicals!R78C24</stp>
        <tr r="X78" s="5"/>
      </tp>
      <tp t="e">
        <v>#N/A</v>
        <stp/>
        <stp>##V3_BDPV12</stp>
        <stp>NDWUIT INDEX</stp>
        <stp/>
        <stp>[Equities.xlsx]DATA with technicals!R78C29</stp>
        <tr r="AC78" s="5"/>
      </tp>
      <tp t="e">
        <v>#N/A</v>
        <stp/>
        <stp>##V3_BDPV12</stp>
        <stp>NDWUIT INDEX</stp>
        <stp/>
        <stp>[Equities.xlsx]DATA with technicals!R78C28</stp>
        <tr r="AB78" s="5"/>
      </tp>
      <tp t="s">
        <v>US</v>
        <stp/>
        <stp>##V3_BDPV12</stp>
        <stp>S5COND Index</stp>
        <stp>Country</stp>
        <stp>[Equities.xlsx]DATA FINAL!R16C8</stp>
        <tr r="H16" s="7"/>
      </tp>
      <tp t="s">
        <v>Ibovespa Brasil Sao Paulo Stock Exchange Index</v>
        <stp/>
        <stp>##V3_BDPV12</stp>
        <stp>IBOV INDEX</stp>
        <stp>LONG_COMP_NAME</stp>
        <stp>[Equities.xlsx]DATA!R49C6</stp>
        <tr r="F49" s="1"/>
      </tp>
      <tp>
        <v>11.8987</v>
        <stp/>
        <stp>##V3_BDPV12</stp>
        <stp>NDUEEGF INDEX</stp>
        <stp>MACD_SIGNAL</stp>
        <stp>[Equities.xlsx]DATA FINAL!R7C29</stp>
        <tr r="AC7" s="7"/>
      </tp>
      <tp>
        <v>998.32174999999984</v>
        <stp/>
        <stp>##V3_BDPV12</stp>
        <stp>PLAT COMDTY</stp>
        <stp>MOV_AVG_20D</stp>
        <stp>[Equities.xlsx]DATA with technicals!R89C33</stp>
        <tr r="AG89" s="5"/>
      </tp>
      <tp>
        <v>978.50249666666662</v>
        <stp/>
        <stp>##V3_BDPV12</stp>
        <stp>PLAT COMDTY</stp>
        <stp>MOV_AVG_30D</stp>
        <stp>[Equities.xlsx]DATA with technicals!R89C34</stp>
        <tr r="AH89" s="5"/>
      </tp>
      <tp>
        <v>7058.3270000000002</v>
        <stp/>
        <stp>##V3_BDPV12</stp>
        <stp>CCMP INDEX</stp>
        <stp>EQY_BOLLINGER_LOWER</stp>
        <stp>[Equities.xlsx]DATA with technicals!R14C19</stp>
        <tr r="S14" s="5"/>
      </tp>
      <tp>
        <v>949.40541333333374</v>
        <stp/>
        <stp>##V3_BDPV12</stp>
        <stp>PLAT COMDTY</stp>
        <stp>MOV_AVG_60D</stp>
        <stp>[Equities.xlsx]DATA with technicals!R89C35</stp>
        <tr r="AI89" s="5"/>
      </tp>
      <tp>
        <v>952.28669800000034</v>
        <stp/>
        <stp>##V3_BDPV12</stp>
        <stp>PLAT COMDTY</stp>
        <stp>MOV_AVG_50D</stp>
        <stp>[Equities.xlsx]DATA with technicals!R89C36</stp>
        <tr r="AJ89" s="5"/>
      </tp>
      <tp>
        <v>2.3351899999999999</v>
        <stp/>
        <stp>##V3_BDPV12</stp>
        <stp>NDLEACWF Index</stp>
        <stp>MACD1</stp>
        <stp>[Equities.xlsx]DATA with technicals!R9C20</stp>
        <tr r="T9" s="5"/>
      </tp>
      <tp t="e">
        <v>#N/A</v>
        <stp/>
        <stp>##V3_BDPV12</stp>
        <stp/>
        <stp>MOV_AVG_50D</stp>
        <stp>[Equities.xlsx]DATA FINAL!R85C44</stp>
        <tr r="AR85" s="7"/>
      </tp>
      <tp t="e">
        <v>#N/A</v>
        <stp/>
        <stp>##V3_BDPV12</stp>
        <stp/>
        <stp>MOV_AVG_50D</stp>
        <stp>[Equities.xlsx]DATA FINAL!R97C44</stp>
        <tr r="AR97" s="7"/>
      </tp>
      <tp t="e">
        <v>#N/A</v>
        <stp/>
        <stp>##V3_BDPV12</stp>
        <stp/>
        <stp>MOV_AVG_50D</stp>
        <stp>[Equities.xlsx]DATA FINAL!R93C44</stp>
        <tr r="AR93" s="7"/>
      </tp>
      <tp t="e">
        <v>#N/A</v>
        <stp/>
        <stp>##V3_BDPV12</stp>
        <stp/>
        <stp>MOV_AVG_20D</stp>
        <stp>[Equities.xlsx]DATA FINAL!R93C41</stp>
        <tr r="AO93" s="7"/>
      </tp>
      <tp t="e">
        <v>#N/A</v>
        <stp/>
        <stp>##V3_BDPV12</stp>
        <stp/>
        <stp>MOV_AVG_20D</stp>
        <stp>[Equities.xlsx]DATA FINAL!R97C41</stp>
        <tr r="AO97" s="7"/>
      </tp>
      <tp t="e">
        <v>#N/A</v>
        <stp/>
        <stp>##V3_BDPV12</stp>
        <stp/>
        <stp>MOV_AVG_20D</stp>
        <stp>[Equities.xlsx]DATA FINAL!R85C41</stp>
        <tr r="AO85" s="7"/>
      </tp>
      <tp t="e">
        <v>#N/A</v>
        <stp/>
        <stp>##V3_BDPV12</stp>
        <stp/>
        <stp>MOV_AVG_60D</stp>
        <stp>[Equities.xlsx]DATA FINAL!R97C43</stp>
        <tr r="AQ97" s="7"/>
      </tp>
      <tp t="e">
        <v>#N/A</v>
        <stp/>
        <stp>##V3_BDPV12</stp>
        <stp/>
        <stp>MOV_AVG_60D</stp>
        <stp>[Equities.xlsx]DATA FINAL!R93C43</stp>
        <tr r="AQ93" s="7"/>
      </tp>
      <tp t="e">
        <v>#N/A</v>
        <stp/>
        <stp>##V3_BDPV12</stp>
        <stp/>
        <stp>MOV_AVG_30D</stp>
        <stp>[Equities.xlsx]DATA FINAL!R85C42</stp>
        <tr r="AP85" s="7"/>
      </tp>
      <tp t="e">
        <v>#N/A</v>
        <stp/>
        <stp>##V3_BDPV12</stp>
        <stp/>
        <stp>MOV_AVG_30D</stp>
        <stp>[Equities.xlsx]DATA FINAL!R93C42</stp>
        <tr r="AP93" s="7"/>
      </tp>
      <tp t="e">
        <v>#N/A</v>
        <stp/>
        <stp>##V3_BDPV12</stp>
        <stp/>
        <stp>MOV_AVG_60D</stp>
        <stp>[Equities.xlsx]DATA FINAL!R85C43</stp>
        <tr r="AQ85" s="7"/>
      </tp>
      <tp t="e">
        <v>#N/A</v>
        <stp/>
        <stp>##V3_BDPV12</stp>
        <stp/>
        <stp>MOV_AVG_30D</stp>
        <stp>[Equities.xlsx]DATA FINAL!R97C42</stp>
        <tr r="AP97" s="7"/>
      </tp>
      <tp t="e">
        <v>#N/A</v>
        <stp/>
        <stp>##V3_BDPV12</stp>
        <stp/>
        <stp>MOV_AVG_60D</stp>
        <stp>[Equities.xlsx]DATA FINAL!R71C43</stp>
        <tr r="AQ71" s="7"/>
      </tp>
      <tp t="e">
        <v>#N/A</v>
        <stp/>
        <stp>##V3_BDPV12</stp>
        <stp/>
        <stp>MOV_AVG_20D</stp>
        <stp>[Equities.xlsx]DATA FINAL!R54C41</stp>
        <tr r="AO54" s="7"/>
      </tp>
      <tp t="e">
        <v>#N/A</v>
        <stp/>
        <stp>##V3_BDPV12</stp>
        <stp/>
        <stp>MOV_AVG_60D</stp>
        <stp>[Equities.xlsx]DATA FINAL!R70C43</stp>
        <tr r="AQ70" s="7"/>
      </tp>
      <tp t="e">
        <v>#N/A</v>
        <stp/>
        <stp>##V3_BDPV12</stp>
        <stp/>
        <stp>MOV_AVG_30D</stp>
        <stp>[Equities.xlsx]DATA FINAL!R70C42</stp>
        <tr r="AP70" s="7"/>
      </tp>
      <tp t="e">
        <v>#N/A</v>
        <stp/>
        <stp>##V3_BDPV12</stp>
        <stp/>
        <stp>MOV_AVG_20D</stp>
        <stp>[Equities.xlsx]DATA FINAL!R40C41</stp>
        <tr r="AO40" s="7"/>
      </tp>
      <tp t="e">
        <v>#N/A</v>
        <stp/>
        <stp>##V3_BDPV12</stp>
        <stp/>
        <stp>MOV_AVG_30D</stp>
        <stp>[Equities.xlsx]DATA FINAL!R71C42</stp>
        <tr r="AP71" s="7"/>
      </tp>
      <tp t="e">
        <v>#N/A</v>
        <stp/>
        <stp>##V3_BDPV12</stp>
        <stp/>
        <stp>MOV_AVG_50D</stp>
        <stp>[Equities.xlsx]DATA FINAL!R10C44</stp>
        <tr r="AR10" s="7"/>
      </tp>
      <tp t="e">
        <v>#N/A</v>
        <stp/>
        <stp>##V3_BDPV12</stp>
        <stp/>
        <stp>MOV_AVG_20D</stp>
        <stp>[Equities.xlsx]DATA FINAL!R46C41</stp>
        <tr r="AO46" s="7"/>
      </tp>
      <tp t="e">
        <v>#N/A</v>
        <stp/>
        <stp>##V3_BDPV12</stp>
        <stp/>
        <stp>MOV_AVG_20D</stp>
        <stp>[Equities.xlsx]DATA FINAL!R71C41</stp>
        <tr r="AO71" s="7"/>
      </tp>
      <tp t="e">
        <v>#N/A</v>
        <stp/>
        <stp>##V3_BDPV12</stp>
        <stp/>
        <stp>MOV_AVG_30D</stp>
        <stp>[Equities.xlsx]DATA FINAL!R40C42</stp>
        <tr r="AP40" s="7"/>
      </tp>
      <tp t="e">
        <v>#N/A</v>
        <stp/>
        <stp>##V3_BDPV12</stp>
        <stp/>
        <stp>MOV_AVG_20D</stp>
        <stp>[Equities.xlsx]DATA FINAL!R70C41</stp>
        <tr r="AO70" s="7"/>
      </tp>
      <tp t="e">
        <v>#N/A</v>
        <stp/>
        <stp>##V3_BDPV12</stp>
        <stp/>
        <stp>MOV_AVG_50D</stp>
        <stp>[Equities.xlsx]DATA FINAL!R27C44</stp>
        <tr r="AR27" s="7"/>
      </tp>
      <tp t="e">
        <v>#N/A</v>
        <stp/>
        <stp>##V3_BDPV12</stp>
        <stp/>
        <stp>MOV_AVG_60D</stp>
        <stp>[Equities.xlsx]DATA FINAL!R54C43</stp>
        <tr r="AQ54" s="7"/>
      </tp>
      <tp t="e">
        <v>#N/A</v>
        <stp/>
        <stp>##V3_BDPV12</stp>
        <stp/>
        <stp>MOV_AVG_30D</stp>
        <stp>[Equities.xlsx]DATA FINAL!R46C42</stp>
        <tr r="AP46" s="7"/>
      </tp>
      <tp t="e">
        <v>#N/A</v>
        <stp/>
        <stp>##V3_BDPV12</stp>
        <stp/>
        <stp>MOV_AVG_60D</stp>
        <stp>[Equities.xlsx]DATA FINAL!R46C43</stp>
        <tr r="AQ46" s="7"/>
      </tp>
      <tp t="e">
        <v>#N/A</v>
        <stp/>
        <stp>##V3_BDPV12</stp>
        <stp/>
        <stp>MOV_AVG_30D</stp>
        <stp>[Equities.xlsx]DATA FINAL!R54C42</stp>
        <tr r="AP54" s="7"/>
      </tp>
      <tp t="e">
        <v>#N/A</v>
        <stp/>
        <stp>##V3_BDPV12</stp>
        <stp/>
        <stp>MOV_AVG_60D</stp>
        <stp>[Equities.xlsx]DATA FINAL!R40C43</stp>
        <tr r="AQ40" s="7"/>
      </tp>
      <tp t="e">
        <v>#N/A</v>
        <stp/>
        <stp>##V3_BDPV12</stp>
        <stp/>
        <stp>MOV_AVG_50D</stp>
        <stp>[Equities.xlsx]DATA FINAL!R46C44</stp>
        <tr r="AR46" s="7"/>
      </tp>
      <tp t="e">
        <v>#N/A</v>
        <stp/>
        <stp>##V3_BDPV12</stp>
        <stp/>
        <stp>MOV_AVG_20D</stp>
        <stp>[Equities.xlsx]DATA FINAL!R10C41</stp>
        <tr r="AO10" s="7"/>
      </tp>
      <tp t="e">
        <v>#N/A</v>
        <stp/>
        <stp>##V3_BDPV12</stp>
        <stp/>
        <stp>MOV_AVG_50D</stp>
        <stp>[Equities.xlsx]DATA FINAL!R40C44</stp>
        <tr r="AR40" s="7"/>
      </tp>
      <tp t="e">
        <v>#N/A</v>
        <stp/>
        <stp>##V3_BDPV12</stp>
        <stp/>
        <stp>MOV_AVG_30D</stp>
        <stp>[Equities.xlsx]DATA FINAL!R27C42</stp>
        <tr r="AP27" s="7"/>
      </tp>
      <tp t="e">
        <v>#N/A</v>
        <stp/>
        <stp>##V3_BDPV12</stp>
        <stp/>
        <stp>MOV_AVG_50D</stp>
        <stp>[Equities.xlsx]DATA FINAL!R54C44</stp>
        <tr r="AR54" s="7"/>
      </tp>
      <tp t="e">
        <v>#N/A</v>
        <stp/>
        <stp>##V3_BDPV12</stp>
        <stp/>
        <stp>MOV_AVG_60D</stp>
        <stp>[Equities.xlsx]DATA FINAL!R27C43</stp>
        <tr r="AQ27" s="7"/>
      </tp>
      <tp t="e">
        <v>#N/A</v>
        <stp/>
        <stp>##V3_BDPV12</stp>
        <stp/>
        <stp>MOV_AVG_60D</stp>
        <stp>[Equities.xlsx]DATA FINAL!R10C43</stp>
        <tr r="AQ10" s="7"/>
      </tp>
      <tp t="e">
        <v>#N/A</v>
        <stp/>
        <stp>##V3_BDPV12</stp>
        <stp/>
        <stp>MOV_AVG_30D</stp>
        <stp>[Equities.xlsx]DATA FINAL!R10C42</stp>
        <tr r="AP10" s="7"/>
      </tp>
      <tp t="e">
        <v>#N/A</v>
        <stp/>
        <stp>##V3_BDPV12</stp>
        <stp/>
        <stp>MOV_AVG_20D</stp>
        <stp>[Equities.xlsx]DATA FINAL!R27C41</stp>
        <tr r="AO27" s="7"/>
      </tp>
      <tp t="e">
        <v>#N/A</v>
        <stp/>
        <stp>##V3_BDPV12</stp>
        <stp/>
        <stp>MOV_AVG_50D</stp>
        <stp>[Equities.xlsx]DATA FINAL!R70C44</stp>
        <tr r="AR70" s="7"/>
      </tp>
      <tp t="e">
        <v>#N/A</v>
        <stp/>
        <stp>##V3_BDPV12</stp>
        <stp/>
        <stp>MOV_AVG_50D</stp>
        <stp>[Equities.xlsx]DATA FINAL!R71C44</stp>
        <tr r="AR71" s="7"/>
      </tp>
      <tp>
        <v>2098.2979999999998</v>
        <stp/>
        <stp>##V3_BDPV12</stp>
        <stp>IBOV INDEX</stp>
        <stp>MACD_SIGNAL</stp>
        <stp>[Equities.xlsx]DATA with technicals!R49C21</stp>
        <tr r="U49" s="5"/>
      </tp>
      <tp>
        <v>5989.03</v>
        <stp/>
        <stp>##V3_BDHV12</stp>
        <stp>NZSE50FG Index</stp>
        <stp>PX_LAST</stp>
        <stp>13/11/2015</stp>
        <stp>13/11/2015</stp>
        <stp>[Equities.xlsx]DATA with technicals!R45C10</stp>
        <stp>Days=A</stp>
        <stp>Fill=C</stp>
        <tr r="J45" s="5"/>
      </tp>
      <tp>
        <v>224.21600000000001</v>
        <stp/>
        <stp>##V3_BDPV12</stp>
        <stp>NDWUUTI INDEX</stp>
        <stp>MOV_AVG_20D</stp>
        <stp>[Equities.xlsx]DATA with technicals!R81C33</stp>
        <tr r="AG81" s="5"/>
      </tp>
      <tp>
        <v>224.90899999999999</v>
        <stp/>
        <stp>##V3_BDPV12</stp>
        <stp>NDWUUTI INDEX</stp>
        <stp>MOV_AVG_30D</stp>
        <stp>[Equities.xlsx]DATA with technicals!R81C34</stp>
        <tr r="AH81" s="5"/>
      </tp>
      <tp>
        <v>229.798</v>
        <stp/>
        <stp>##V3_BDPV12</stp>
        <stp>NDWUUTI INDEX</stp>
        <stp>MOV_AVG_60D</stp>
        <stp>[Equities.xlsx]DATA with technicals!R81C35</stp>
        <tr r="AI81" s="5"/>
      </tp>
      <tp>
        <v>228.708</v>
        <stp/>
        <stp>##V3_BDPV12</stp>
        <stp>NDWUUTI INDEX</stp>
        <stp>MOV_AVG_50D</stp>
        <stp>[Equities.xlsx]DATA with technicals!R81C36</stp>
        <tr r="AJ81" s="5"/>
      </tp>
      <tp>
        <v>12917.64</v>
        <stp/>
        <stp>##V3_BDHV12</stp>
        <stp>DAX INDEX</stp>
        <stp>PX_LAST</stp>
        <stp>31/12/2017</stp>
        <stp>31/12/2017</stp>
        <stp>[Equities.xlsx]DATA FINAL!R32C13</stp>
        <stp>Days=A</stp>
        <stp>Fill=C</stp>
        <tr r="M32" s="7"/>
      </tp>
      <tp>
        <v>825.02</v>
        <stp/>
        <stp>##V3_BDHV12</stp>
        <stp>S5HLTH Index</stp>
        <stp>PX_LAST</stp>
        <stp>20/11/2015</stp>
        <stp>20/11/2015</stp>
        <stp>[Equities.xlsx]DATA with technicals!R20C9</stp>
        <stp>Days=A</stp>
        <stp>Fill=C</stp>
        <tr r="I20" s="5"/>
      </tp>
      <tp>
        <v>4642.9129999999996</v>
        <stp/>
        <stp>##V3_BDPV12</stp>
        <stp>NDDLWI Index</stp>
        <stp>MOV_AVG_20D</stp>
        <stp>[Equities.xlsx]DATA FINAL!R6C41</stp>
        <tr r="AO6" s="7"/>
      </tp>
      <tp>
        <v>5312.56</v>
        <stp/>
        <stp>##V3_BDHV12</stp>
        <stp>CAC INDEX</stp>
        <stp>PX_LAST</stp>
        <stp>31/12/2017</stp>
        <stp>31/12/2017</stp>
        <stp>[Equities.xlsx]DATA FINAL!R31C13</stp>
        <stp>Days=A</stp>
        <stp>Fill=C</stp>
        <tr r="M31" s="7"/>
      </tp>
      <tp>
        <v>544.58000000000004</v>
        <stp/>
        <stp>##V3_BDHV12</stp>
        <stp>AEX INDEX</stp>
        <stp>PX_LAST</stp>
        <stp>31/12/2017</stp>
        <stp>31/12/2017</stp>
        <stp>[Equities.xlsx]DATA FINAL!R38C13</stp>
        <stp>Days=A</stp>
        <stp>Fill=C</stp>
        <tr r="M38" s="7"/>
      </tp>
      <tp>
        <v>802.37</v>
        <stp/>
        <stp>##V3_BDHV12</stp>
        <stp>ASE INDEX</stp>
        <stp>PX_LAST</stp>
        <stp>31/12/2017</stp>
        <stp>31/12/2017</stp>
        <stp>[Equities.xlsx]DATA FINAL!R39C13</stp>
        <stp>Days=A</stp>
        <stp>Fill=C</stp>
        <tr r="M39" s="7"/>
      </tp>
      <tp>
        <v>7385.8630000000003</v>
        <stp/>
        <stp>##V3_BDHV12</stp>
        <stp>CCMP INDEX</stp>
        <stp>PX_LAST</stp>
        <stp>01/02/2018</stp>
        <stp>01/02/2018</stp>
        <stp>[Equities.xlsx]DATA FINAL!R14C12</stp>
        <stp>Days=A</stp>
        <stp>Fill=C</stp>
        <tr r="L14" s="7"/>
      </tp>
      <tp>
        <v>7411.482</v>
        <stp/>
        <stp>##V3_BDHV12</stp>
        <stp>CCMP INDEX</stp>
        <stp>PX_LAST</stp>
        <stp>31/01/2018</stp>
        <stp>31/01/2018</stp>
        <stp>[Equities.xlsx]DATA FINAL!R14C12</stp>
        <stp>Days=A</stp>
        <stp>Fill=C</stp>
        <tr r="L14" s="7"/>
      </tp>
      <tp>
        <v>7687.77</v>
        <stp/>
        <stp>##V3_BDHV12</stp>
        <stp>UKX INDEX</stp>
        <stp>PX_LAST</stp>
        <stp>31/12/2017</stp>
        <stp>31/12/2017</stp>
        <stp>[Equities.xlsx]DATA FINAL!R34C13</stp>
        <stp>Days=A</stp>
        <stp>Fill=C</stp>
        <tr r="M34" s="7"/>
      </tp>
      <tp>
        <v>9381.8700000000008</v>
        <stp/>
        <stp>##V3_BDHV12</stp>
        <stp>SMI INDEX</stp>
        <stp>PX_LAST</stp>
        <stp>31/12/2017</stp>
        <stp>31/12/2017</stp>
        <stp>[Equities.xlsx]DATA FINAL!R33C13</stp>
        <stp>Days=A</stp>
        <stp>Fill=C</stp>
        <tr r="M33" s="7"/>
      </tp>
      <tp>
        <v>49652.61</v>
        <stp/>
        <stp>##V3_BDPV12</stp>
        <stp>MEXBOL INDEX</stp>
        <stp>MOV_AVG_30D</stp>
        <stp>[Equities.xlsx]DATA with technicals!R50C34</stp>
        <tr r="AH50" s="5"/>
      </tp>
      <tp>
        <v>553.75990000000002</v>
        <stp/>
        <stp>##V3_BDPV12</stp>
        <stp>S5ENRS Index</stp>
        <stp>MOV_AVG_30D</stp>
        <stp>[Equities.xlsx]DATA FINAL!R18C42</stp>
        <tr r="AP18" s="7"/>
      </tp>
      <tp>
        <v>530.30409999999995</v>
        <stp/>
        <stp>##V3_BDPV12</stp>
        <stp>S5ENRS Index</stp>
        <stp>MOV_AVG_60D</stp>
        <stp>[Equities.xlsx]DATA FINAL!R18C43</stp>
        <tr r="AQ18" s="7"/>
      </tp>
      <tp>
        <v>564.03340000000003</v>
        <stp/>
        <stp>##V3_BDPV12</stp>
        <stp>S5ENRS Index</stp>
        <stp>MOV_AVG_20D</stp>
        <stp>[Equities.xlsx]DATA FINAL!R18C41</stp>
        <tr r="AO18" s="7"/>
      </tp>
      <tp>
        <v>534.62279999999998</v>
        <stp/>
        <stp>##V3_BDPV12</stp>
        <stp>S5ENRS Index</stp>
        <stp>MOV_AVG_50D</stp>
        <stp>[Equities.xlsx]DATA FINAL!R18C44</stp>
        <tr r="AR18" s="7"/>
      </tp>
      <tp>
        <v>49970.79</v>
        <stp/>
        <stp>##V3_BDPV12</stp>
        <stp>MEXBOL INDEX</stp>
        <stp>MOV_AVG_20D</stp>
        <stp>[Equities.xlsx]DATA with technicals!R50C33</stp>
        <tr r="AG50" s="5"/>
      </tp>
      <tp>
        <v>48879.98</v>
        <stp/>
        <stp>##V3_BDPV12</stp>
        <stp>MEXBOL INDEX</stp>
        <stp>MOV_AVG_50D</stp>
        <stp>[Equities.xlsx]DATA with technicals!R50C36</stp>
        <tr r="AJ50" s="5"/>
      </tp>
      <tp>
        <v>352.25400000000002</v>
        <stp/>
        <stp>##V3_BDHV12</stp>
        <stp>NDUEEGF INDEX</stp>
        <stp>PX_LAST</stp>
        <stp>13/11/2015</stp>
        <stp>13/11/2015</stp>
        <stp>[Equities.xlsx]DATA!R7C9</stp>
        <stp>Days=A</stp>
        <stp>Fill=C</stp>
        <tr r="I7" s="1"/>
      </tp>
      <tp>
        <v>48778.66</v>
        <stp/>
        <stp>##V3_BDPV12</stp>
        <stp>MEXBOL INDEX</stp>
        <stp>MOV_AVG_60D</stp>
        <stp>[Equities.xlsx]DATA with technicals!R50C35</stp>
        <tr r="AI50" s="5"/>
      </tp>
      <tp>
        <v>1830.6880000000001</v>
        <stp/>
        <stp>##V3_BDPV12</stp>
        <stp>SET INDEX</stp>
        <stp>MOV_AVG_5D</stp>
        <stp>[Equities.xlsx]DATA FINAL!R66C40</stp>
        <tr r="AN66" s="7"/>
      </tp>
      <tp>
        <v>461.93</v>
        <stp/>
        <stp>##V3_BDPV12</stp>
        <stp>MEXBOL INDEX</stp>
        <stp>MACD_SIGNAL</stp>
        <stp>[Equities.xlsx]DATA with technicals!R50C21</stp>
        <tr r="U50" s="5"/>
      </tp>
      <tp>
        <v>251.21299999999999</v>
        <stp/>
        <stp>##V3_BDPV12</stp>
        <stp>NDUEACWF INDEX</stp>
        <stp>EQY_BOLLINGER_LOWER</stp>
        <stp>[Equities.xlsx]DATA with technicals!R8C19</stp>
        <tr r="S8" s="5"/>
      </tp>
      <tp>
        <v>-0.44212220000000002</v>
        <stp/>
        <stp>##V3_BDPV12</stp>
        <stp>NDLEACWF Index</stp>
        <stp>MACD2</stp>
        <stp>[Equities.xlsx]DATA with technicals!R9C22</stp>
        <tr r="V9" s="5"/>
      </tp>
      <tp>
        <v>13211.15</v>
        <stp/>
        <stp>##V3_BDPV12</stp>
        <stp>DAX INDEX</stp>
        <stp>MOV_AVG_5D</stp>
        <stp>[Equities.xlsx]DATA with technicals!R32C32</stp>
        <tr r="AF32" s="5"/>
      </tp>
      <tp>
        <v>10413.44</v>
        <stp/>
        <stp>##V3_BDHV12</stp>
        <stp>SPBLPGPT Index</stp>
        <stp>PX_LAST</stp>
        <stp>20/11/2015</stp>
        <stp>20/11/2015</stp>
        <stp>[Equities.xlsx]DATA with technicals!R52C9</stp>
        <stp>Days=A</stp>
        <stp>Fill=C</stp>
        <tr r="I52" s="5"/>
      </tp>
      <tp t="s">
        <v>Shenzhen Stock Exchange Composite Index</v>
        <stp/>
        <stp>##V3_BDPV12</stp>
        <stp>SZCOMP Index</stp>
        <stp>LONG_COMP_NAME</stp>
        <stp>[Equities.xlsx]DATA FINAL!R60C6</stp>
        <tr r="F60" s="7"/>
      </tp>
      <tp>
        <v>6008.52</v>
        <stp/>
        <stp>##V3_BDHV12</stp>
        <stp>NZSE50FG Index</stp>
        <stp>PX_LAST</stp>
        <stp>20/11/2015</stp>
        <stp>20/11/2015</stp>
        <stp>[Equities.xlsx]DATA with technicals!R45C10</stp>
        <stp>Days=A</stp>
        <stp>Fill=C</stp>
        <tr r="J45" s="5"/>
      </tp>
      <tp>
        <v>5568.2830000000004</v>
        <stp/>
        <stp>##V3_BDHV12</stp>
        <stp>NZSE50FG Index</stp>
        <stp>PX_LAST</stp>
        <stp>31/12/2014</stp>
        <stp>31/12/2014</stp>
        <stp>[Equities.xlsx]DATA with technicals!R45C12</stp>
        <stp>Days=A</stp>
        <stp>Fill=C</stp>
        <tr r="L45" s="5"/>
      </tp>
      <tp>
        <v>-1.3599999999999999</v>
        <stp/>
        <stp>##V3_BDPV12</stp>
        <stp>NDWUUTI INDEX</stp>
        <stp>MACD_SIGNAL</stp>
        <stp>[Equities.xlsx]DATA with technicals!R81C21</stp>
        <tr r="U81" s="5"/>
      </tp>
      <tp>
        <v>7385.8630000000003</v>
        <stp/>
        <stp>##V3_BDHV12</stp>
        <stp>CCMP INDEX</stp>
        <stp>PX_LAST</stp>
        <stp>01/02/2018</stp>
        <stp>01/02/2018</stp>
        <stp>[Equities.xlsx]DATA FINAL!R14C11</stp>
        <stp>Days=A</stp>
        <stp>Fill=C</stp>
        <tr r="K14" s="7"/>
      </tp>
      <tp>
        <v>2285.826</v>
        <stp/>
        <stp>##V3_BDHV12</stp>
        <stp>SZCOMP Index</stp>
        <stp>PX_LAST</stp>
        <stp>20/11/2015</stp>
        <stp>20/11/2015</stp>
        <stp>[Equities.xlsx]DATA with technicals!R60C9</stp>
        <stp>Days=A</stp>
        <stp>Fill=C</stp>
        <tr r="I60" s="5"/>
      </tp>
      <tp>
        <v>503.15</v>
        <stp/>
        <stp>##V3_BDHV12</stp>
        <stp>S5CONS Index</stp>
        <stp>PX_LAST</stp>
        <stp>20/11/2015</stp>
        <stp>20/11/2015</stp>
        <stp>[Equities.xlsx]DATA with technicals!R17C9</stp>
        <stp>Days=A</stp>
        <stp>Fill=C</stp>
        <tr r="I17" s="5"/>
      </tp>
      <tp>
        <v>644.02949999999998</v>
        <stp/>
        <stp>##V3_BDHV12</stp>
        <stp>S5COND Index</stp>
        <stp>PX_LAST</stp>
        <stp>20/11/2015</stp>
        <stp>20/11/2015</stp>
        <stp>[Equities.xlsx]DATA with technicals!R16C9</stp>
        <stp>Days=A</stp>
        <stp>Fill=C</stp>
        <tr r="I16" s="5"/>
      </tp>
      <tp>
        <v>469.58429999999998</v>
        <stp/>
        <stp>##V3_BDPV12</stp>
        <stp>S5FINL Index</stp>
        <stp>MOV_AVG_50D</stp>
        <stp>[Equities.xlsx]DATA FINAL!R19C44</stp>
        <tr r="AR19" s="7"/>
      </tp>
      <tp>
        <v>480.23149999999998</v>
        <stp/>
        <stp>##V3_BDPV12</stp>
        <stp>S5FINL Index</stp>
        <stp>MOV_AVG_30D</stp>
        <stp>[Equities.xlsx]DATA FINAL!R19C42</stp>
        <tr r="AP19" s="7"/>
      </tp>
      <tp>
        <v>463.79450000000003</v>
        <stp/>
        <stp>##V3_BDPV12</stp>
        <stp>S5FINL Index</stp>
        <stp>MOV_AVG_60D</stp>
        <stp>[Equities.xlsx]DATA FINAL!R19C43</stp>
        <tr r="AQ19" s="7"/>
      </tp>
      <tp>
        <v>487.65780000000001</v>
        <stp/>
        <stp>##V3_BDPV12</stp>
        <stp>S5FINL Index</stp>
        <stp>MOV_AVG_20D</stp>
        <stp>[Equities.xlsx]DATA FINAL!R19C41</stp>
        <tr r="AO19" s="7"/>
      </tp>
      <tp>
        <v>18.17257</v>
        <stp/>
        <stp>##V3_BDPV12</stp>
        <stp>PLAT COMDTY</stp>
        <stp>MACD_SIGNAL</stp>
        <stp>[Equities.xlsx]DATA with technicals!R89C21</stp>
        <tr r="U89" s="5"/>
      </tp>
      <tp t="s">
        <v>MULT</v>
        <stp/>
        <stp>##V3_BDPV12</stp>
        <stp>NDUEACWF INDEX</stp>
        <stp>Country</stp>
        <stp>[Equities.xlsx]DATA!R8C8</stp>
        <tr r="H8" s="1"/>
      </tp>
      <tp>
        <v>81349.23</v>
        <stp/>
        <stp>##V3_BDPV12</stp>
        <stp>IBOV INDEX</stp>
        <stp>MOV_AVG_20D</stp>
        <stp>[Equities.xlsx]DATA with technicals!R49C33</stp>
        <tr r="AG49" s="5"/>
      </tp>
      <tp>
        <v>79351.199999999997</v>
        <stp/>
        <stp>##V3_BDPV12</stp>
        <stp>IBOV INDEX</stp>
        <stp>MOV_AVG_30D</stp>
        <stp>[Equities.xlsx]DATA with technicals!R49C34</stp>
        <tr r="AH49" s="5"/>
      </tp>
      <tp>
        <v>16.844899999999999</v>
        <stp/>
        <stp>##V3_BDPV12</stp>
        <stp>SILV COMDTY</stp>
        <stp>EQY_BOLLINGER_LOWER</stp>
        <stp>[Equities.xlsx]DATA with technicals!R90C19</stp>
        <tr r="S90" s="5"/>
      </tp>
      <tp>
        <v>76911.070000000007</v>
        <stp/>
        <stp>##V3_BDPV12</stp>
        <stp>IBOV INDEX</stp>
        <stp>MOV_AVG_50D</stp>
        <stp>[Equities.xlsx]DATA with technicals!R49C36</stp>
        <tr r="AJ49" s="5"/>
      </tp>
      <tp>
        <v>76254.86</v>
        <stp/>
        <stp>##V3_BDPV12</stp>
        <stp>IBOV INDEX</stp>
        <stp>MOV_AVG_60D</stp>
        <stp>[Equities.xlsx]DATA with technicals!R49C35</stp>
        <tr r="AI49" s="5"/>
      </tp>
      <tp>
        <v>14.95796</v>
        <stp/>
        <stp>##V3_BDPV12</stp>
        <stp>SX5E INDEX</stp>
        <stp>MACD_SIGNAL</stp>
        <stp>[Equities.xlsx]DATA FINAL!R29C29</stp>
        <tr r="AC29" s="7"/>
      </tp>
      <tp>
        <v>2.0744289999999999</v>
        <stp/>
        <stp>##V3_BDPV12</stp>
        <stp>SXXP INDEX</stp>
        <stp>MACD_SIGNAL</stp>
        <stp>[Equities.xlsx]DATA FINAL!R30C29</stp>
        <tr r="AC30" s="7"/>
      </tp>
      <tp>
        <v>3576.7689999999998</v>
        <stp/>
        <stp>##V3_BDPV12</stp>
        <stp>SHCOMP INDEX</stp>
        <stp>EQY_BOLLINGER_UPPER</stp>
        <stp>[Equities.xlsx]DATA with technicals!R59C18</stp>
        <tr r="R59" s="5"/>
      </tp>
      <tp>
        <v>17.081076666666668</v>
        <stp/>
        <stp>##V3_BDPV12</stp>
        <stp>SILV COMDTY</stp>
        <stp>MOV_AVG_30D</stp>
        <stp>[Equities.xlsx]DATA with technicals!R90C34</stp>
        <tr r="AH90" s="5"/>
      </tp>
      <tp>
        <v>17.168915000000002</v>
        <stp/>
        <stp>##V3_BDPV12</stp>
        <stp>SILV COMDTY</stp>
        <stp>MOV_AVG_20D</stp>
        <stp>[Equities.xlsx]DATA with technicals!R90C33</stp>
        <tr r="AG90" s="5"/>
      </tp>
      <tp>
        <v>16.724306000000006</v>
        <stp/>
        <stp>##V3_BDPV12</stp>
        <stp>SILV COMDTY</stp>
        <stp>MOV_AVG_50D</stp>
        <stp>[Equities.xlsx]DATA with technicals!R90C36</stp>
        <tr r="AJ90" s="5"/>
      </tp>
      <tp>
        <v>76453.539999999994</v>
        <stp/>
        <stp>##V3_BDPV12</stp>
        <stp>IBOV INDEX</stp>
        <stp>EQY_BOLLINGER_LOWER</stp>
        <stp>[Equities.xlsx]DATA with technicals!R49C19</stp>
        <tr r="S49" s="5"/>
      </tp>
      <tp>
        <v>16.781480000000006</v>
        <stp/>
        <stp>##V3_BDPV12</stp>
        <stp>SILV COMDTY</stp>
        <stp>MOV_AVG_60D</stp>
        <stp>[Equities.xlsx]DATA with technicals!R90C35</stp>
        <tr r="AI90" s="5"/>
      </tp>
      <tp>
        <v>4131.0039999999999</v>
        <stp/>
        <stp>##V3_BDPV12</stp>
        <stp>SHSZ300 Index</stp>
        <stp>MOV_AVG_50D</stp>
        <stp>[Equities.xlsx]DATA FINAL!R58C44</stp>
        <tr r="AR58" s="7"/>
      </tp>
      <tp>
        <v>4267.5320000000002</v>
        <stp/>
        <stp>##V3_BDPV12</stp>
        <stp>SHSZ300 Index</stp>
        <stp>MOV_AVG_20D</stp>
        <stp>[Equities.xlsx]DATA FINAL!R58C41</stp>
        <tr r="AO58" s="7"/>
      </tp>
      <tp>
        <v>4130.9009999999998</v>
        <stp/>
        <stp>##V3_BDPV12</stp>
        <stp>SHSZ300 Index</stp>
        <stp>MOV_AVG_60D</stp>
        <stp>[Equities.xlsx]DATA FINAL!R58C43</stp>
        <tr r="AQ58" s="7"/>
      </tp>
      <tp>
        <v>4197.8940000000002</v>
        <stp/>
        <stp>##V3_BDPV12</stp>
        <stp>SHSZ300 Index</stp>
        <stp>MOV_AVG_30D</stp>
        <stp>[Equities.xlsx]DATA FINAL!R58C42</stp>
        <tr r="AP58" s="7"/>
      </tp>
      <tp>
        <v>122.9418</v>
        <stp/>
        <stp>##V3_BDPV12</stp>
        <stp>CCMP INDEX</stp>
        <stp>MACD_SIGNAL</stp>
        <stp>[Equities.xlsx]DATA with technicals!R14C21</stp>
        <tr r="U14" s="5"/>
      </tp>
      <tp>
        <v>5986.3720000000003</v>
        <stp/>
        <stp>##V3_BDHV12</stp>
        <stp>NZSE50FG Index</stp>
        <stp>PX_LAST</stp>
        <stp>31/10/2015</stp>
        <stp>31/10/2015</stp>
        <stp>[Equities.xlsx]DATA with technicals!R45C11</stp>
        <stp>Days=A</stp>
        <stp>Fill=C</stp>
        <tr r="K45" s="5"/>
      </tp>
      <tp>
        <v>6008.52</v>
        <stp/>
        <stp>##V3_BDHV12</stp>
        <stp>NZSE50FG Index</stp>
        <stp>PX_LAST</stp>
        <stp>20/11/2015</stp>
        <stp>20/11/2015</stp>
        <stp>[Equities.xlsx]DATA with technicals!R45C11</stp>
        <stp>Days=A</stp>
        <stp>Fill=C</stp>
        <tr r="K45" s="5"/>
      </tp>
      <tp>
        <v>47.635429999999999</v>
        <stp/>
        <stp>##V3_BDPV12</stp>
        <stp>CAC INDEX</stp>
        <stp>RSI_14D</stp>
        <stp>[Equities.xlsx]DATA with technicals!R31C13</stp>
        <tr r="M31" s="5"/>
      </tp>
      <tp>
        <v>-0.37926979999999999</v>
        <stp/>
        <stp>##V3_BDPV12</stp>
        <stp>AS51 Index</stp>
        <stp>MACD2</stp>
        <stp>[Equities.xlsx]DATA with technicals!R44C22</stp>
        <tr r="V44" s="5"/>
      </tp>
      <tp>
        <v>3.3720699999999999</v>
        <stp/>
        <stp>##V3_BDPV12</stp>
        <stp>AS51 Index</stp>
        <stp>MACD1</stp>
        <stp>[Equities.xlsx]DATA with technicals!R44C20</stp>
        <tr r="T44" s="5"/>
      </tp>
      <tp>
        <v>39.379750000000001</v>
        <stp/>
        <stp>##V3_BDPV12</stp>
        <stp>DAX INDEX</stp>
        <stp>RSI_14D</stp>
        <stp>[Equities.xlsx]DATA with technicals!R32C13</stp>
        <tr r="M32" s="5"/>
      </tp>
      <tp>
        <v>489.86</v>
        <stp/>
        <stp>##V3_BDHV12</stp>
        <stp>S5ENRS Index</stp>
        <stp>PX_LAST</stp>
        <stp>20/11/2015</stp>
        <stp>20/11/2015</stp>
        <stp>[Equities.xlsx]DATA with technicals!R18C9</stp>
        <stp>Days=A</stp>
        <stp>Fill=C</stp>
        <tr r="I18" s="5"/>
      </tp>
      <tp>
        <v>7453.8190000000004</v>
        <stp/>
        <stp>##V3_BDPV12</stp>
        <stp>UKX INDEX</stp>
        <stp>MOV_AVG_200D</stp>
        <stp>[Equities.xlsx]DATA FINAL!R34C45</stp>
        <tr r="AS34" s="7"/>
      </tp>
      <tp>
        <v>7385.8630000000003</v>
        <stp/>
        <stp>##V3_BDHV12</stp>
        <stp>CCMP INDEX</stp>
        <stp>PX_LAST</stp>
        <stp>01/02/2018</stp>
        <stp>01/02/2018</stp>
        <stp>[Equities.xlsx]DATA FINAL!R14C10</stp>
        <stp>Days=A</stp>
        <stp>Fill=C</stp>
        <tr r="J14" s="7"/>
      </tp>
      <tp>
        <v>7411.482</v>
        <stp/>
        <stp>##V3_BDHV12</stp>
        <stp>CCMP INDEX</stp>
        <stp>PX_LAST</stp>
        <stp>31/01/2018</stp>
        <stp>31/01/2018</stp>
        <stp>[Equities.xlsx]DATA FINAL!R14C10</stp>
        <stp>Days=A</stp>
        <stp>Fill=C</stp>
        <tr r="J14" s="7"/>
      </tp>
      <tp>
        <v>2673.61</v>
        <stp/>
        <stp>##V3_BDHV12</stp>
        <stp>SPX INDEX</stp>
        <stp>PX_LAST</stp>
        <stp>31/12/2017</stp>
        <stp>31/12/2017</stp>
        <stp>[Equities.xlsx]DATA FINAL!R15C13</stp>
        <stp>Days=A</stp>
        <stp>Fill=C</stp>
        <tr r="M15" s="7"/>
      </tp>
      <tp>
        <v>480.46</v>
        <stp/>
        <stp>##V3_BDHV12</stp>
        <stp>S5INDU Index</stp>
        <stp>PX_LAST</stp>
        <stp>20/11/2015</stp>
        <stp>20/11/2015</stp>
        <stp>[Equities.xlsx]DATA with technicals!R21C9</stp>
        <stp>Days=A</stp>
        <stp>Fill=C</stp>
        <tr r="I21" s="5"/>
      </tp>
      <tp>
        <v>743.81</v>
        <stp/>
        <stp>##V3_BDHV12</stp>
        <stp>S5INFT Index</stp>
        <stp>PX_LAST</stp>
        <stp>20/11/2015</stp>
        <stp>20/11/2015</stp>
        <stp>[Equities.xlsx]DATA with technicals!R22C9</stp>
        <stp>Days=A</stp>
        <stp>Fill=C</stp>
        <tr r="I22" s="5"/>
      </tp>
      <tp t="s">
        <v>S&amp;P 500 Utilities Sector GICS Level 1 Index</v>
        <stp/>
        <stp>##V3_BDPV12</stp>
        <stp>S5UTIL Index</stp>
        <stp>LONG_COMP_NAME</stp>
        <stp>[Equities.xlsx]DATA FINAL!R25C6</stp>
        <tr r="F25" s="7"/>
      </tp>
      <tp>
        <v>11141.95</v>
        <stp/>
        <stp>##V3_BDPV12</stp>
        <stp>TWSE INDEX</stp>
        <stp>MOV_AVG_5D</stp>
        <stp>[Equities.xlsx]DATA with technicals!R67C32</stp>
        <tr r="AF67" s="5"/>
      </tp>
      <tp>
        <v>16.781480000000006</v>
        <stp/>
        <stp>##V3_BDPV12</stp>
        <stp>SILV COMDTY</stp>
        <stp>MOV_AVG_60D</stp>
        <stp>[Equities.xlsx]DATA FINAL!R91C43</stp>
        <tr r="AQ91" s="7"/>
      </tp>
      <tp>
        <v>17.081076666666668</v>
        <stp/>
        <stp>##V3_BDPV12</stp>
        <stp>SILV COMDTY</stp>
        <stp>MOV_AVG_30D</stp>
        <stp>[Equities.xlsx]DATA FINAL!R91C42</stp>
        <tr r="AP91" s="7"/>
      </tp>
      <tp>
        <v>17.168915000000002</v>
        <stp/>
        <stp>##V3_BDPV12</stp>
        <stp>SILV COMDTY</stp>
        <stp>MOV_AVG_20D</stp>
        <stp>[Equities.xlsx]DATA FINAL!R91C41</stp>
        <tr r="AO91" s="7"/>
      </tp>
      <tp>
        <v>16.724306000000006</v>
        <stp/>
        <stp>##V3_BDPV12</stp>
        <stp>SILV COMDTY</stp>
        <stp>MOV_AVG_50D</stp>
        <stp>[Equities.xlsx]DATA FINAL!R91C44</stp>
        <tr r="AR91" s="7"/>
      </tp>
      <tp>
        <v>3.5617369999999999</v>
        <stp/>
        <stp>##V3_BDPV12</stp>
        <stp>NDUEACWF INDEX</stp>
        <stp>MACD1</stp>
        <stp>[Equities.xlsx]DATA FINAL!R8C28</stp>
        <tr r="AB8" s="7"/>
      </tp>
      <tp>
        <v>-0.3843818</v>
        <stp/>
        <stp>##V3_BDPV12</stp>
        <stp>NDUEACWF INDEX</stp>
        <stp>MACD2</stp>
        <stp>[Equities.xlsx]DATA FINAL!R8C30</stp>
        <tr r="AD8" s="7"/>
      </tp>
      <tp>
        <v>54.551760000000002</v>
        <stp/>
        <stp>##V3_BDPV12</stp>
        <stp>PSI20 Index</stp>
        <stp>MACD1</stp>
        <stp>[Equities.xlsx]DATA with technicals!R37C20</stp>
        <tr r="T37" s="5"/>
      </tp>
      <tp>
        <v>-17.545580000000001</v>
        <stp/>
        <stp>##V3_BDPV12</stp>
        <stp>PSI20 Index</stp>
        <stp>MACD2</stp>
        <stp>[Equities.xlsx]DATA with technicals!R37C22</stp>
        <tr r="V37" s="5"/>
      </tp>
      <tp>
        <v>439.54880000000003</v>
        <stp/>
        <stp>##V3_BDPV12</stp>
        <stp>HSCEI Index</stp>
        <stp>MACD1</stp>
        <stp>[Equities.xlsx]DATA with technicals!R56C20</stp>
        <tr r="T56" s="5"/>
      </tp>
      <tp>
        <v>8.5324399999999994</v>
        <stp/>
        <stp>##V3_BDPV12</stp>
        <stp>HSCEI Index</stp>
        <stp>MACD2</stp>
        <stp>[Equities.xlsx]DATA with technicals!R56C22</stp>
        <tr r="V56" s="5"/>
      </tp>
      <tp>
        <v>128.55109999999999</v>
        <stp/>
        <stp>##V3_BDPV12</stp>
        <stp>TWSE INDEX</stp>
        <stp>MACD_SIGNAL</stp>
        <stp>[Equities.xlsx]DATA FINAL!R67C29</stp>
        <tr r="AC67" s="7"/>
      </tp>
      <tp>
        <v>306.58359999999999</v>
        <stp/>
        <stp>##V3_BDPV12</stp>
        <stp>NDWUHC INDEX</stp>
        <stp>EQY_BOLLINGER_LOWER</stp>
        <stp>[Equities.xlsx]DATA with technicals!R76C19</stp>
        <tr r="S76" s="5"/>
      </tp>
      <tp>
        <v>10413.44</v>
        <stp/>
        <stp>##V3_BDHV12</stp>
        <stp>SPBLPGPT Index</stp>
        <stp>PX_LAST</stp>
        <stp>20/11/2015</stp>
        <stp>20/11/2015</stp>
        <stp>[Equities.xlsx]DATA with technicals!R52C10</stp>
        <stp>Days=A</stp>
        <stp>Fill=C</stp>
        <tr r="J52" s="5"/>
      </tp>
      <tp>
        <v>14794.32</v>
        <stp/>
        <stp>##V3_BDHV12</stp>
        <stp>SPBLPGPT Index</stp>
        <stp>PX_LAST</stp>
        <stp>31/12/2014</stp>
        <stp>31/12/2014</stp>
        <stp>[Equities.xlsx]DATA with technicals!R52C12</stp>
        <stp>Days=A</stp>
        <stp>Fill=C</stp>
        <tr r="L52" s="5"/>
      </tp>
      <tp>
        <v>21084.97</v>
        <stp/>
        <stp>##V3_BDHV12</stp>
        <stp>SPBLPGPT Index</stp>
        <stp>PX_LAST</stp>
        <stp>01/02/2018</stp>
        <stp>01/02/2018</stp>
        <stp>[Equities.xlsx]DATA FINAL!R52C9</stp>
        <stp>Days=A</stp>
        <stp>Fill=C</stp>
        <tr r="I52" s="7"/>
      </tp>
      <tp>
        <v>1007.79</v>
        <stp/>
        <stp>##V3_BDHV12</stp>
        <stp>PLAT COMDTY</stp>
        <stp>PX_LAST</stp>
        <stp>01/02/2018</stp>
        <stp>01/02/2018</stp>
        <stp>[Equities.xlsx]DATA FINAL!R90C9</stp>
        <stp>Days=A</stp>
        <stp>Fill=C</stp>
        <tr r="I90" s="7"/>
      </tp>
      <tp>
        <v>3146.43</v>
        <stp/>
        <stp>##V3_BDHV12</stp>
        <stp>SX5E INDEX</stp>
        <stp>PX_LAST</stp>
        <stp>31/12/2014</stp>
        <stp>31/12/2014</stp>
        <stp>[Equities.xlsx]DATA with technicals!R29C12</stp>
        <stp>Days=A</stp>
        <stp>Fill=C</stp>
        <tr r="L29" s="5"/>
      </tp>
      <tp>
        <v>3452.45</v>
        <stp/>
        <stp>##V3_BDHV12</stp>
        <stp>SX5E INDEX</stp>
        <stp>PX_LAST</stp>
        <stp>20/11/2015</stp>
        <stp>20/11/2015</stp>
        <stp>[Equities.xlsx]DATA with technicals!R29C10</stp>
        <stp>Days=A</stp>
        <stp>Fill=C</stp>
        <tr r="J29" s="5"/>
      </tp>
      <tp>
        <v>1040.9000000000001</v>
        <stp/>
        <stp>##V3_BDHV12</stp>
        <stp>PALL COMDTY</stp>
        <stp>PX_LAST</stp>
        <stp>01/02/2018</stp>
        <stp>01/02/2018</stp>
        <stp>[Equities.xlsx]DATA FINAL!R89C9</stp>
        <stp>Days=A</stp>
        <stp>Fill=C</stp>
        <tr r="I89" s="7"/>
      </tp>
      <tp>
        <v>1753.71</v>
        <stp/>
        <stp>##V3_BDHV12</stp>
        <stp>SET INDEX</stp>
        <stp>PX_LAST</stp>
        <stp>31/12/2017</stp>
        <stp>31/12/2017</stp>
        <stp>[Equities.xlsx]DATA FINAL!R66C13</stp>
        <stp>Days=A</stp>
        <stp>Fill=C</stp>
        <tr r="M66" s="7"/>
      </tp>
      <tp t="e">
        <v>#N/A</v>
        <stp/>
        <stp>##V3_BDPV12</stp>
        <stp>Ticker</stp>
        <stp>MACD_SIGNAL</stp>
        <stp>[Equities.xlsx]DATA FINAL!R28C29</stp>
        <tr r="AC28" s="7"/>
      </tp>
      <tp t="e">
        <v>#N/A</v>
        <stp/>
        <stp>##V3_BDPV12</stp>
        <stp>Ticker</stp>
        <stp>MACD_SIGNAL</stp>
        <stp>[Equities.xlsx]DATA FINAL!R11C29</stp>
        <tr r="AC11" s="7"/>
      </tp>
      <tp t="e">
        <v>#N/A</v>
        <stp/>
        <stp>##V3_BDPV12</stp>
        <stp>Ticker</stp>
        <stp>MACD_SIGNAL</stp>
        <stp>[Equities.xlsx]DATA FINAL!R55C29</stp>
        <tr r="AC55" s="7"/>
      </tp>
      <tp t="e">
        <v>#N/A</v>
        <stp/>
        <stp>##V3_BDPV12</stp>
        <stp>Ticker</stp>
        <stp>MACD_SIGNAL</stp>
        <stp>[Equities.xlsx]DATA FINAL!R41C29</stp>
        <tr r="AC41" s="7"/>
      </tp>
      <tp t="e">
        <v>#N/A</v>
        <stp/>
        <stp>##V3_BDPV12</stp>
        <stp>Ticker</stp>
        <stp>MACD_SIGNAL</stp>
        <stp>[Equities.xlsx]DATA FINAL!R47C29</stp>
        <tr r="AC47" s="7"/>
      </tp>
      <tp>
        <v>331.51</v>
        <stp/>
        <stp>##V3_BDHV12</stp>
        <stp>S5FINL Index</stp>
        <stp>PX_LAST</stp>
        <stp>20/11/2015</stp>
        <stp>20/11/2015</stp>
        <stp>[Equities.xlsx]DATA with technicals!R19C9</stp>
        <stp>Days=A</stp>
        <stp>Fill=C</stp>
        <tr r="I19" s="5"/>
      </tp>
      <tp>
        <v>295.72974999999997</v>
        <stp/>
        <stp>##V3_BDPV12</stp>
        <stp>HG1 COMDTY</stp>
        <stp>MOV_AVG_200D</stp>
        <stp>[Equities.xlsx]DATA FINAL!R87C45</stp>
        <tr r="AS87" s="7"/>
      </tp>
      <tp>
        <v>3.0267400000000015</v>
        <stp/>
        <stp>##V3_BDPV12</stp>
        <stp>NG1 COMDTY</stp>
        <stp>MOV_AVG_200D</stp>
        <stp>[Equities.xlsx]DATA FINAL!R96C45</stp>
        <tr r="AS96" s="7"/>
      </tp>
      <tp>
        <v>1916.6120000000001</v>
        <stp/>
        <stp>##V3_BDPV12</stp>
        <stp>SZCOMP Index</stp>
        <stp>MOV_AVG_200D</stp>
        <stp>[Equities.xlsx]DATA with technicals!R60C37</stp>
        <tr r="AK60" s="5"/>
      </tp>
      <tp>
        <v>1558.2</v>
        <stp/>
        <stp>##V3_BDHV12</stp>
        <stp>TPX Index</stp>
        <stp>PX_LAST</stp>
        <stp>31/10/2015</stp>
        <stp>31/10/2015</stp>
        <stp>[Equities.xlsx]DATA!R43C10</stp>
        <stp>Days=A</stp>
        <stp>Fill=C</stp>
        <tr r="J43" s="1"/>
      </tp>
      <tp>
        <v>270.42930000000001</v>
        <stp/>
        <stp>##V3_BDPV12</stp>
        <stp>NDWUIT INDEX</stp>
        <stp>MOV_AVG_20D</stp>
        <stp>[Equities.xlsx]DATA with technicals!R78C33</stp>
        <tr r="AG78" s="5"/>
      </tp>
      <tp>
        <v>265.83909999999997</v>
        <stp/>
        <stp>##V3_BDPV12</stp>
        <stp>NDWUIT INDEX</stp>
        <stp>MOV_AVG_30D</stp>
        <stp>[Equities.xlsx]DATA with technicals!R78C34</stp>
        <tr r="AH78" s="5"/>
      </tp>
      <tp>
        <v>261.28199999999998</v>
        <stp/>
        <stp>##V3_BDPV12</stp>
        <stp>NDWUIT INDEX</stp>
        <stp>MOV_AVG_50D</stp>
        <stp>[Equities.xlsx]DATA with technicals!R78C36</stp>
        <tr r="AJ78" s="5"/>
      </tp>
      <tp>
        <v>260.214</v>
        <stp/>
        <stp>##V3_BDPV12</stp>
        <stp>NDWUIT INDEX</stp>
        <stp>MOV_AVG_60D</stp>
        <stp>[Equities.xlsx]DATA with technicals!R78C35</stp>
        <tr r="AI78" s="5"/>
      </tp>
      <tp>
        <v>262.5874</v>
        <stp/>
        <stp>##V3_BDPV12</stp>
        <stp>NDWUIT INDEX</stp>
        <stp>EQY_BOLLINGER_LOWER</stp>
        <stp>[Equities.xlsx]DATA with technicals!R78C19</stp>
        <tr r="S78" s="5"/>
      </tp>
      <tp>
        <v>5492.2</v>
        <stp/>
        <stp>##V3_BDPV12</stp>
        <stp>CAC INDEX</stp>
        <stp>MOV_AVG_5D</stp>
        <stp>[Equities.xlsx]DATA with technicals!R31C32</stp>
        <tr r="AF31" s="5"/>
      </tp>
      <tp>
        <v>18.115349999999999</v>
        <stp/>
        <stp>##V3_BDPV12</stp>
        <stp>KOSPI INDEX</stp>
        <stp>MACD_SIGNAL</stp>
        <stp>[Equities.xlsx]DATA with technicals!R63C21</stp>
        <tr r="U63" s="5"/>
      </tp>
      <tp>
        <v>47.672510000000003</v>
        <stp/>
        <stp>##V3_BDPV12</stp>
        <stp>PSI20 Index</stp>
        <stp>RSI_14D</stp>
        <stp>[Equities.xlsx]DATA FINAL!R37C17</stp>
        <tr r="Q37" s="7"/>
      </tp>
      <tp>
        <v>66.196619999999996</v>
        <stp/>
        <stp>##V3_BDPV12</stp>
        <stp>HSCEI Index</stp>
        <stp>RSI_14D</stp>
        <stp>[Equities.xlsx]DATA FINAL!R56C17</stp>
        <tr r="Q56" s="7"/>
      </tp>
      <tp t="e">
        <v>#N/A</v>
        <stp/>
        <stp>##V3_BDPV12</stp>
        <stp>HSI INDEX</stp>
        <stp/>
        <stp>[Equities.xlsx]DATA with technicals!R57C30</stp>
        <tr r="AD57" s="5"/>
      </tp>
      <tp t="e">
        <v>#N/A</v>
        <stp/>
        <stp>##V3_BDPV12</stp>
        <stp>HSI INDEX</stp>
        <stp/>
        <stp>[Equities.xlsx]DATA with technicals!R57C28</stp>
        <tr r="AB57" s="5"/>
      </tp>
      <tp t="e">
        <v>#N/A</v>
        <stp/>
        <stp>##V3_BDPV12</stp>
        <stp>HSI INDEX</stp>
        <stp/>
        <stp>[Equities.xlsx]DATA with technicals!R57C29</stp>
        <tr r="AC57" s="5"/>
      </tp>
      <tp t="e">
        <v>#N/A</v>
        <stp/>
        <stp>##V3_BDPV12</stp>
        <stp>HSI INDEX</stp>
        <stp/>
        <stp>[Equities.xlsx]DATA with technicals!R57C26</stp>
        <tr r="Z57" s="5"/>
      </tp>
      <tp t="e">
        <v>#N/A</v>
        <stp/>
        <stp>##V3_BDPV12</stp>
        <stp>HSI INDEX</stp>
        <stp/>
        <stp>[Equities.xlsx]DATA with technicals!R57C27</stp>
        <tr r="AA57" s="5"/>
      </tp>
      <tp t="e">
        <v>#N/A</v>
        <stp/>
        <stp>##V3_BDPV12</stp>
        <stp>HSI INDEX</stp>
        <stp/>
        <stp>[Equities.xlsx]DATA with technicals!R57C24</stp>
        <tr r="X57" s="5"/>
      </tp>
      <tp t="e">
        <v>#N/A</v>
        <stp/>
        <stp>##V3_BDPV12</stp>
        <stp>HSI INDEX</stp>
        <stp/>
        <stp>[Equities.xlsx]DATA with technicals!R57C25</stp>
        <tr r="Y57" s="5"/>
      </tp>
      <tp t="e">
        <v>#N/A</v>
        <stp/>
        <stp>##V3_BDPV12</stp>
        <stp>HSI INDEX</stp>
        <stp/>
        <stp>[Equities.xlsx]DATA with technicals!R57C23</stp>
        <tr r="W57" s="5"/>
      </tp>
      <tp t="e">
        <v>#N/A</v>
        <stp/>
        <stp>##V3_BDPV12</stp>
        <stp>RTY Index</stp>
        <stp/>
        <stp>[Equities.xlsx]DATA FINAL!R13C35</stp>
        <tr r="AI13" s="7"/>
      </tp>
      <tp t="e">
        <v>#N/A</v>
        <stp/>
        <stp>##V3_BDPV12</stp>
        <stp>RTY Index</stp>
        <stp/>
        <stp>[Equities.xlsx]DATA FINAL!R13C34</stp>
        <tr r="AH13" s="7"/>
      </tp>
      <tp t="e">
        <v>#N/A</v>
        <stp/>
        <stp>##V3_BDPV12</stp>
        <stp>RTY Index</stp>
        <stp/>
        <stp>[Equities.xlsx]DATA FINAL!R13C37</stp>
        <tr r="AK13" s="7"/>
      </tp>
      <tp t="e">
        <v>#N/A</v>
        <stp/>
        <stp>##V3_BDPV12</stp>
        <stp>RTY Index</stp>
        <stp/>
        <stp>[Equities.xlsx]DATA FINAL!R13C36</stp>
        <tr r="AJ13" s="7"/>
      </tp>
      <tp t="e">
        <v>#N/A</v>
        <stp/>
        <stp>##V3_BDPV12</stp>
        <stp>RTY Index</stp>
        <stp/>
        <stp>[Equities.xlsx]DATA FINAL!R13C31</stp>
        <tr r="AE13" s="7"/>
      </tp>
      <tp t="e">
        <v>#N/A</v>
        <stp/>
        <stp>##V3_BDPV12</stp>
        <stp>RTY Index</stp>
        <stp/>
        <stp>[Equities.xlsx]DATA FINAL!R13C33</stp>
        <tr r="AG13" s="7"/>
      </tp>
      <tp t="e">
        <v>#N/A</v>
        <stp/>
        <stp>##V3_BDPV12</stp>
        <stp>RTY Index</stp>
        <stp/>
        <stp>[Equities.xlsx]DATA FINAL!R13C32</stp>
        <tr r="AF13" s="7"/>
      </tp>
      <tp t="e">
        <v>#N/A</v>
        <stp/>
        <stp>##V3_BDPV12</stp>
        <stp>RTY Index</stp>
        <stp/>
        <stp>[Equities.xlsx]DATA FINAL!R13C38</stp>
        <tr r="AL13" s="7"/>
      </tp>
      <tp>
        <v>10413.44</v>
        <stp/>
        <stp>##V3_BDHV12</stp>
        <stp>SPBLPGPT Index</stp>
        <stp>PX_LAST</stp>
        <stp>20/11/2015</stp>
        <stp>20/11/2015</stp>
        <stp>[Equities.xlsx]DATA with technicals!R52C11</stp>
        <stp>Days=A</stp>
        <stp>Fill=C</stp>
        <tr r="K52" s="5"/>
      </tp>
      <tp>
        <v>10545.61</v>
        <stp/>
        <stp>##V3_BDHV12</stp>
        <stp>SPBLPGPT Index</stp>
        <stp>PX_LAST</stp>
        <stp>31/10/2015</stp>
        <stp>31/10/2015</stp>
        <stp>[Equities.xlsx]DATA with technicals!R52C11</stp>
        <stp>Days=A</stp>
        <stp>Fill=C</stp>
        <tr r="K52" s="5"/>
      </tp>
      <tp>
        <v>365.98840000000001</v>
        <stp/>
        <stp>##V3_BDPV12</stp>
        <stp>NDWUENR INDEX</stp>
        <stp>EQY_BOLLINGER_UPPER</stp>
        <stp>[Equities.xlsx]DATA with technicals!R74C18</stp>
        <tr r="R74" s="5"/>
      </tp>
      <tp>
        <v>9125.9650000000001</v>
        <stp/>
        <stp>##V3_BDPV12</stp>
        <stp>SMI INDEX</stp>
        <stp>MOV_AVG_200D</stp>
        <stp>[Equities.xlsx]DATA FINAL!R33C45</stp>
        <tr r="AS33" s="7"/>
      </tp>
      <tp>
        <v>4498.3760000000002</v>
        <stp/>
        <stp>##V3_BDPV12</stp>
        <stp>NDDLWI Index</stp>
        <stp>MOV_AVG_60D</stp>
        <stp>[Equities.xlsx]DATA FINAL!R6C43</stp>
        <tr r="AQ6" s="7"/>
      </tp>
      <tp>
        <v>3452.45</v>
        <stp/>
        <stp>##V3_BDHV12</stp>
        <stp>SX5E INDEX</stp>
        <stp>PX_LAST</stp>
        <stp>20/11/2015</stp>
        <stp>20/11/2015</stp>
        <stp>[Equities.xlsx]DATA with technicals!R29C11</stp>
        <stp>Days=A</stp>
        <stp>Fill=C</stp>
        <tr r="K29" s="5"/>
      </tp>
      <tp>
        <v>3418.23</v>
        <stp/>
        <stp>##V3_BDHV12</stp>
        <stp>SX5E INDEX</stp>
        <stp>PX_LAST</stp>
        <stp>31/10/2015</stp>
        <stp>31/10/2015</stp>
        <stp>[Equities.xlsx]DATA with technicals!R29C11</stp>
        <stp>Days=A</stp>
        <stp>Fill=C</stp>
        <tr r="K29" s="5"/>
      </tp>
      <tp>
        <v>1648.7280000000001</v>
        <stp/>
        <stp>##V3_BDPV12</stp>
        <stp>SET INDEX</stp>
        <stp>MOV_AVG_200D</stp>
        <stp>[Equities.xlsx]DATA FINAL!R66C45</stp>
        <tr r="AS66" s="7"/>
      </tp>
      <tp>
        <v>576.85109999999997</v>
        <stp/>
        <stp>##V3_BDPV12</stp>
        <stp>NDUEEGF INDEX</stp>
        <stp>EQY_BOLLINGER_UPPER</stp>
        <stp>[Equities.xlsx]DATA with technicals!R7C18</stp>
        <tr r="R7" s="5"/>
      </tp>
      <tp>
        <v>543.51329999999996</v>
        <stp/>
        <stp>##V3_BDPV12</stp>
        <stp>NDUEEGF INDEX</stp>
        <stp>MOV_AVG_30D</stp>
        <stp>[Equities.xlsx]DATA with technicals!R7C34</stp>
        <tr r="AH7" s="5"/>
      </tp>
      <tp>
        <v>554.52729999999997</v>
        <stp/>
        <stp>##V3_BDPV12</stp>
        <stp>NDUEEGF INDEX</stp>
        <stp>MOV_AVG_20D</stp>
        <stp>[Equities.xlsx]DATA with technicals!R7C33</stp>
        <tr r="AG7" s="5"/>
      </tp>
      <tp>
        <v>528.20989999999995</v>
        <stp/>
        <stp>##V3_BDPV12</stp>
        <stp>NDUEEGF INDEX</stp>
        <stp>MOV_AVG_50D</stp>
        <stp>[Equities.xlsx]DATA with technicals!R7C36</stp>
        <tr r="AJ7" s="5"/>
      </tp>
      <tp>
        <v>525.03629999999998</v>
        <stp/>
        <stp>##V3_BDPV12</stp>
        <stp>NDUEEGF INDEX</stp>
        <stp>MOV_AVG_60D</stp>
        <stp>[Equities.xlsx]DATA with technicals!R7C35</stp>
        <tr r="AI7" s="5"/>
      </tp>
      <tp>
        <v>7505.7719999999999</v>
        <stp/>
        <stp>##V3_BDHV12</stp>
        <stp>CCMP INDEX</stp>
        <stp>PX_LAST</stp>
        <stp>26/01/2018</stp>
        <stp>26/01/2018</stp>
        <stp>[Equities.xlsx]DATA FINAL!R14C11</stp>
        <stp>Days=A</stp>
        <stp>Fill=C</stp>
        <tr r="K14" s="7"/>
      </tp>
      <tp>
        <v>384.88690000000003</v>
        <stp/>
        <stp>##V3_BDPV12</stp>
        <stp>NDWUIND INDEX</stp>
        <stp>EQY_BOLLINGER_UPPER</stp>
        <stp>[Equities.xlsx]DATA with technicals!R77C18</stp>
        <tr r="R77" s="5"/>
      </tp>
      <tp>
        <v>17245.240000000002</v>
        <stp/>
        <stp>##V3_BDHV12</stp>
        <stp>INDU Index</stp>
        <stp>PX_LAST</stp>
        <stp>13/11/2015</stp>
        <stp>13/11/2015</stp>
        <stp>[Equities.xlsx]DATA!R12C9</stp>
        <stp>Days=A</stp>
        <stp>Fill=C</stp>
        <tr r="I12" s="1"/>
      </tp>
      <tp>
        <v>2530.2869999999998</v>
        <stp/>
        <stp>##V3_BDPV12</stp>
        <stp>SPX INDEX</stp>
        <stp>MOV_AVG_200D</stp>
        <stp>[Equities.xlsx]DATA FINAL!R15C45</stp>
        <tr r="AS15" s="7"/>
      </tp>
      <tp>
        <v>57.450839999999999</v>
        <stp/>
        <stp>##V3_BDPV12</stp>
        <stp>AS51 Index</stp>
        <stp>RSI_14D</stp>
        <stp>[Equities.xlsx]DATA FINAL!R44C17</stp>
        <tr r="Q44" s="7"/>
      </tp>
      <tp>
        <v>305.5385</v>
        <stp/>
        <stp>##V3_BDPV12</stp>
        <stp>NDWUHC INDEX</stp>
        <stp>MOV_AVG_60D</stp>
        <stp>[Equities.xlsx]DATA with technicals!R76C35</stp>
        <tr r="AI76" s="5"/>
      </tp>
      <tp>
        <v>307.69159999999999</v>
        <stp/>
        <stp>##V3_BDPV12</stp>
        <stp>NDWUHC INDEX</stp>
        <stp>MOV_AVG_50D</stp>
        <stp>[Equities.xlsx]DATA with technicals!R76C36</stp>
        <tr r="AJ76" s="5"/>
      </tp>
      <tp>
        <v>312.70339999999999</v>
        <stp/>
        <stp>##V3_BDPV12</stp>
        <stp>NDWUHC INDEX</stp>
        <stp>MOV_AVG_30D</stp>
        <stp>[Equities.xlsx]DATA with technicals!R76C34</stp>
        <tr r="AH76" s="5"/>
      </tp>
      <tp>
        <v>317.5333</v>
        <stp/>
        <stp>##V3_BDPV12</stp>
        <stp>NDWUHC INDEX</stp>
        <stp>MOV_AVG_20D</stp>
        <stp>[Equities.xlsx]DATA with technicals!R76C33</stp>
        <tr r="AG76" s="5"/>
      </tp>
      <tp>
        <v>1161.8630000000001</v>
        <stp/>
        <stp>##V3_BDHV12</stp>
        <stp>RTY Index</stp>
        <stp>PX_LAST</stp>
        <stp>31/10/2015</stp>
        <stp>31/10/2015</stp>
        <stp>[Equities.xlsx]DATA!R13C10</stp>
        <stp>Days=A</stp>
        <stp>Fill=C</stp>
        <tr r="J13" s="1"/>
      </tp>
      <tp t="s">
        <v>NASDAQ Composite Index</v>
        <stp/>
        <stp>##V3_BDPV12</stp>
        <stp>CCMP INDEX</stp>
        <stp>LONG_COMP_NAME</stp>
        <stp>[Equities.xlsx]DATA!R14C6</stp>
        <tr r="F14" s="1"/>
      </tp>
      <tp>
        <v>4292.2430000000004</v>
        <stp/>
        <stp>##V3_BDPV12</stp>
        <stp>SHSZ300 Index</stp>
        <stp>MOV_AVG_5D</stp>
        <stp>[Equities.xlsx]DATA with technicals!R58C32</stp>
        <tr r="AF58" s="5"/>
      </tp>
      <tp>
        <v>4.8684849999999997</v>
        <stp/>
        <stp>##V3_BDPV12</stp>
        <stp>NDWUHC INDEX</stp>
        <stp>MACD_SIGNAL</stp>
        <stp>[Equities.xlsx]DATA with technicals!R76C21</stp>
        <tr r="U76" s="5"/>
      </tp>
      <tp>
        <v>10455.27</v>
        <stp/>
        <stp>##V3_BDPV12</stp>
        <stp>IBEX INDEX</stp>
        <stp>MOV_AVG_200D</stp>
        <stp>[Equities.xlsx]DATA FINAL!R35C45</stp>
        <tr r="AS35" s="7"/>
      </tp>
      <tp>
        <v>70515.48</v>
        <stp/>
        <stp>##V3_BDPV12</stp>
        <stp>IBOV INDEX</stp>
        <stp>MOV_AVG_200D</stp>
        <stp>[Equities.xlsx]DATA FINAL!R49C45</stp>
        <tr r="AS49" s="7"/>
      </tp>
      <tp t="e">
        <v>#N/A</v>
        <stp/>
        <stp>##V3_BDPV12</stp>
        <stp>CCMP INDEX</stp>
        <stp/>
        <stp>[Equities.xlsx]DATA with technicals!R14C30</stp>
        <tr r="AD14" s="5"/>
      </tp>
      <tp t="e">
        <v>#N/A</v>
        <stp/>
        <stp>##V3_BDPV12</stp>
        <stp>CCMP INDEX</stp>
        <stp/>
        <stp>[Equities.xlsx]DATA with technicals!R14C23</stp>
        <tr r="W14" s="5"/>
      </tp>
      <tp t="e">
        <v>#N/A</v>
        <stp/>
        <stp>##V3_BDPV12</stp>
        <stp>CCMP INDEX</stp>
        <stp/>
        <stp>[Equities.xlsx]DATA with technicals!R14C27</stp>
        <tr r="AA14" s="5"/>
      </tp>
      <tp t="e">
        <v>#N/A</v>
        <stp/>
        <stp>##V3_BDPV12</stp>
        <stp>CCMP INDEX</stp>
        <stp/>
        <stp>[Equities.xlsx]DATA with technicals!R14C26</stp>
        <tr r="Z14" s="5"/>
      </tp>
      <tp t="e">
        <v>#N/A</v>
        <stp/>
        <stp>##V3_BDPV12</stp>
        <stp>CCMP INDEX</stp>
        <stp/>
        <stp>[Equities.xlsx]DATA with technicals!R14C25</stp>
        <tr r="Y14" s="5"/>
      </tp>
      <tp t="e">
        <v>#N/A</v>
        <stp/>
        <stp>##V3_BDPV12</stp>
        <stp>CCMP INDEX</stp>
        <stp/>
        <stp>[Equities.xlsx]DATA with technicals!R14C24</stp>
        <tr r="X14" s="5"/>
      </tp>
      <tp t="e">
        <v>#N/A</v>
        <stp/>
        <stp>##V3_BDPV12</stp>
        <stp>CCMP INDEX</stp>
        <stp/>
        <stp>[Equities.xlsx]DATA with technicals!R14C29</stp>
        <tr r="AC14" s="5"/>
      </tp>
      <tp t="e">
        <v>#N/A</v>
        <stp/>
        <stp>##V3_BDPV12</stp>
        <stp>CCMP INDEX</stp>
        <stp/>
        <stp>[Equities.xlsx]DATA with technicals!R14C28</stp>
        <tr r="AB14" s="5"/>
      </tp>
      <tp t="e">
        <v>#N/A</v>
        <stp/>
        <stp>##V3_BDPV12</stp>
        <stp>SXXP INDEX</stp>
        <stp/>
        <stp>[Equities.xlsx]DATA with technicals!R30C30</stp>
        <tr r="AD30" s="5"/>
      </tp>
      <tp t="e">
        <v>#N/A</v>
        <stp/>
        <stp>##V3_BDPV12</stp>
        <stp>SXXP INDEX</stp>
        <stp/>
        <stp>[Equities.xlsx]DATA with technicals!R30C28</stp>
        <tr r="AB30" s="5"/>
      </tp>
      <tp t="e">
        <v>#N/A</v>
        <stp/>
        <stp>##V3_BDPV12</stp>
        <stp>SXXP INDEX</stp>
        <stp/>
        <stp>[Equities.xlsx]DATA with technicals!R30C29</stp>
        <tr r="AC30" s="5"/>
      </tp>
      <tp t="e">
        <v>#N/A</v>
        <stp/>
        <stp>##V3_BDPV12</stp>
        <stp>SXXP INDEX</stp>
        <stp/>
        <stp>[Equities.xlsx]DATA with technicals!R30C23</stp>
        <tr r="W30" s="5"/>
      </tp>
      <tp t="e">
        <v>#N/A</v>
        <stp/>
        <stp>##V3_BDPV12</stp>
        <stp>SXXP INDEX</stp>
        <stp/>
        <stp>[Equities.xlsx]DATA with technicals!R30C26</stp>
        <tr r="Z30" s="5"/>
      </tp>
      <tp t="e">
        <v>#N/A</v>
        <stp/>
        <stp>##V3_BDPV12</stp>
        <stp>SXXP INDEX</stp>
        <stp/>
        <stp>[Equities.xlsx]DATA with technicals!R30C27</stp>
        <tr r="AA30" s="5"/>
      </tp>
      <tp t="e">
        <v>#N/A</v>
        <stp/>
        <stp>##V3_BDPV12</stp>
        <stp>SXXP INDEX</stp>
        <stp/>
        <stp>[Equities.xlsx]DATA with technicals!R30C24</stp>
        <tr r="X30" s="5"/>
      </tp>
      <tp t="e">
        <v>#N/A</v>
        <stp/>
        <stp>##V3_BDPV12</stp>
        <stp>SXXP INDEX</stp>
        <stp/>
        <stp>[Equities.xlsx]DATA with technicals!R30C25</stp>
        <tr r="Y30" s="5"/>
      </tp>
      <tp>
        <v>10413.44</v>
        <stp/>
        <stp>##V3_BDHV12</stp>
        <stp>SPBLPGPT Index</stp>
        <stp>PX_LAST</stp>
        <stp>20/11/2015</stp>
        <stp>20/11/2015</stp>
        <stp>[Equities.xlsx]DATA with technicals!R52C12</stp>
        <stp>Days=A</stp>
        <stp>Fill=C</stp>
        <tr r="L52" s="5"/>
      </tp>
      <tp>
        <v>28.519269999999999</v>
        <stp/>
        <stp>##V3_BDPV12</stp>
        <stp>SPTSX Index</stp>
        <stp>RSI_14D</stp>
        <stp>[Equities.xlsx]DATA FINAL!R26C17</stp>
        <tr r="Q26" s="7"/>
      </tp>
      <tp>
        <v>6932.81</v>
        <stp/>
        <stp>##V3_BDHV12</stp>
        <stp>PCOMP Index</stp>
        <stp>PX_LAST</stp>
        <stp>20/11/2015</stp>
        <stp>20/11/2015</stp>
        <stp>[Equities.xlsx]DATA with technicals!R64C9</stp>
        <stp>Days=A</stp>
        <stp>Fill=C</stp>
        <tr r="I64" s="5"/>
      </tp>
      <tp>
        <v>4527.5450000000001</v>
        <stp/>
        <stp>##V3_BDPV12</stp>
        <stp>NDDLWI Index</stp>
        <stp>MOV_AVG_50D</stp>
        <stp>[Equities.xlsx]DATA FINAL!R6C44</stp>
        <tr r="AR6" s="7"/>
      </tp>
      <tp t="s">
        <v>S&amp;P 500 Consumer Staples Sector GICS Level 1 Index</v>
        <stp/>
        <stp>##V3_BDPV12</stp>
        <stp>S5CONS Index</stp>
        <stp>LONG_COMP_NAME</stp>
        <stp>[Equities.xlsx]DATA FINAL!R17C6</stp>
        <tr r="F17" s="7"/>
      </tp>
      <tp>
        <v>22764.94</v>
        <stp/>
        <stp>##V3_BDHV12</stp>
        <stp>NKY INDEX</stp>
        <stp>PX_LAST</stp>
        <stp>31/12/2017</stp>
        <stp>31/12/2017</stp>
        <stp>[Equities.xlsx]DATA FINAL!R42C13</stp>
        <stp>Days=A</stp>
        <stp>Fill=C</stp>
        <tr r="M42" s="7"/>
      </tp>
      <tp>
        <v>3452.45</v>
        <stp/>
        <stp>##V3_BDHV12</stp>
        <stp>SX5E INDEX</stp>
        <stp>PX_LAST</stp>
        <stp>20/11/2015</stp>
        <stp>20/11/2015</stp>
        <stp>[Equities.xlsx]DATA with technicals!R29C12</stp>
        <stp>Days=A</stp>
        <stp>Fill=C</stp>
        <tr r="L29" s="5"/>
      </tp>
      <tp>
        <v>7385.8630000000003</v>
        <stp/>
        <stp>##V3_BDHV12</stp>
        <stp>CCMP INDEX</stp>
        <stp>PX_LAST</stp>
        <stp>02/02/2018</stp>
        <stp>02/02/2018</stp>
        <stp>[Equities.xlsx]DATA FINAL!R14C16</stp>
        <stp>Days=A</stp>
        <stp>Fill=C</stp>
        <tr r="P14" s="7"/>
      </tp>
      <tp>
        <v>998.32174999999984</v>
        <stp/>
        <stp>##V3_BDPV12</stp>
        <stp>PLAT COMDTY</stp>
        <stp>MOV_AVG_20D</stp>
        <stp>[Equities.xlsx]DATA FINAL!R90C41</stp>
        <tr r="AO90" s="7"/>
      </tp>
      <tp>
        <v>949.40541333333374</v>
        <stp/>
        <stp>##V3_BDPV12</stp>
        <stp>PLAT COMDTY</stp>
        <stp>MOV_AVG_60D</stp>
        <stp>[Equities.xlsx]DATA FINAL!R90C43</stp>
        <tr r="AQ90" s="7"/>
      </tp>
      <tp>
        <v>978.50249666666662</v>
        <stp/>
        <stp>##V3_BDPV12</stp>
        <stp>PLAT COMDTY</stp>
        <stp>MOV_AVG_30D</stp>
        <stp>[Equities.xlsx]DATA FINAL!R90C42</stp>
        <tr r="AP90" s="7"/>
      </tp>
      <tp>
        <v>952.28669800000034</v>
        <stp/>
        <stp>##V3_BDPV12</stp>
        <stp>PLAT COMDTY</stp>
        <stp>MOV_AVG_50D</stp>
        <stp>[Equities.xlsx]DATA FINAL!R90C44</stp>
        <tr r="AR90" s="7"/>
      </tp>
      <tp>
        <v>1585.83</v>
        <stp/>
        <stp>##V3_BDHV12</stp>
        <stp>TPX Index</stp>
        <stp>PX_LAST</stp>
        <stp>13/11/2015</stp>
        <stp>13/11/2015</stp>
        <stp>[Equities.xlsx]DATA!R43C11</stp>
        <stp>Days=A</stp>
        <stp>Fill=C</stp>
        <tr r="K43" s="1"/>
      </tp>
      <tp>
        <v>1146.549</v>
        <stp/>
        <stp>##V3_BDHV12</stp>
        <stp>RTY Index</stp>
        <stp>PX_LAST</stp>
        <stp>13/11/2015</stp>
        <stp>13/11/2015</stp>
        <stp>[Equities.xlsx]DATA!R13C10</stp>
        <stp>Days=A</stp>
        <stp>Fill=C</stp>
        <tr r="J13" s="1"/>
      </tp>
      <tp>
        <v>1204.6959999999999</v>
        <stp/>
        <stp>##V3_BDHV12</stp>
        <stp>RTY Index</stp>
        <stp>PX_LAST</stp>
        <stp>31/12/2014</stp>
        <stp>31/12/2014</stp>
        <stp>[Equities.xlsx]DATA!R13C11</stp>
        <stp>Days=A</stp>
        <stp>Fill=C</stp>
        <tr r="K13" s="1"/>
      </tp>
      <tp>
        <v>2529.835</v>
        <stp/>
        <stp>##V3_BDPV12</stp>
        <stp>KOSPI INDEX</stp>
        <stp>MOV_AVG_20D</stp>
        <stp>[Equities.xlsx]DATA with technicals!R63C33</stp>
        <tr r="AG63" s="5"/>
      </tp>
      <tp t="s">
        <v>IBEX 35 Index</v>
        <stp/>
        <stp>##V3_BDPV12</stp>
        <stp>IBEX INDEX</stp>
        <stp>LONG_COMP_NAME</stp>
        <stp>[Equities.xlsx]DATA with technicals!R35C6</stp>
        <tr r="F35" s="5"/>
      </tp>
      <tp>
        <v>2506.0650000000001</v>
        <stp/>
        <stp>##V3_BDPV12</stp>
        <stp>KOSPI INDEX</stp>
        <stp>MOV_AVG_30D</stp>
        <stp>[Equities.xlsx]DATA with technicals!R63C34</stp>
        <tr r="AH63" s="5"/>
      </tp>
      <tp>
        <v>2501.598</v>
        <stp/>
        <stp>##V3_BDPV12</stp>
        <stp>KOSPI INDEX</stp>
        <stp>MOV_AVG_50D</stp>
        <stp>[Equities.xlsx]DATA with technicals!R63C36</stp>
        <tr r="AJ63" s="5"/>
      </tp>
      <tp>
        <v>2507.3829999999998</v>
        <stp/>
        <stp>##V3_BDPV12</stp>
        <stp>KOSPI INDEX</stp>
        <stp>MOV_AVG_60D</stp>
        <stp>[Equities.xlsx]DATA with technicals!R63C35</stp>
        <tr r="AI63" s="5"/>
      </tp>
      <tp>
        <v>772.77139999999997</v>
        <stp/>
        <stp>##V3_BDPV12</stp>
        <stp>HSI INDEX</stp>
        <stp>MACD_SIGNAL</stp>
        <stp>[Equities.xlsx]DATA FINAL!R57C29</stp>
        <tr r="AC57" s="7"/>
      </tp>
      <tp>
        <v>233.249</v>
        <stp/>
        <stp>##V3_BDPV12</stp>
        <stp>NDUEACWF INDEX</stp>
        <stp>MOV_AVG_200D</stp>
        <stp>[Equities.xlsx]DATA FINAL!R8C45</stp>
        <tr r="AS8" s="7"/>
      </tp>
      <tp>
        <v>209.5993</v>
        <stp/>
        <stp>##V3_BDPV12</stp>
        <stp>NKY INDEX</stp>
        <stp>MACD_SIGNAL</stp>
        <stp>[Equities.xlsx]DATA FINAL!R42C29</stp>
        <tr r="AC42" s="7"/>
      </tp>
      <tp>
        <v>879.59</v>
        <stp/>
        <stp>##V3_BDPV12</stp>
        <stp>ASE INDEX</stp>
        <stp>MOV_AVG_5D</stp>
        <stp>[Equities.xlsx]DATA with technicals!R39C32</stp>
        <tr r="AF39" s="5"/>
      </tp>
      <tp>
        <v>28.09478</v>
        <stp/>
        <stp>##V3_BDPV12</stp>
        <stp>CAC INDEX</stp>
        <stp>MACD_SIGNAL</stp>
        <stp>[Equities.xlsx]DATA FINAL!R31C29</stp>
        <tr r="AC31" s="7"/>
      </tp>
      <tp>
        <v>4.0331989999999998</v>
        <stp/>
        <stp>##V3_BDPV12</stp>
        <stp>AEX INDEX</stp>
        <stp>MACD_SIGNAL</stp>
        <stp>[Equities.xlsx]DATA FINAL!R38C29</stp>
        <tr r="AC38" s="7"/>
      </tp>
      <tp>
        <v>23.379909999999999</v>
        <stp/>
        <stp>##V3_BDPV12</stp>
        <stp>ASE INDEX</stp>
        <stp>MACD_SIGNAL</stp>
        <stp>[Equities.xlsx]DATA FINAL!R39C29</stp>
        <tr r="AC39" s="7"/>
      </tp>
      <tp>
        <v>2467.19</v>
        <stp/>
        <stp>##V3_BDPV12</stp>
        <stp>KOSPI INDEX</stp>
        <stp>EQY_BOLLINGER_LOWER</stp>
        <stp>[Equities.xlsx]DATA with technicals!R63C19</stp>
        <tr r="S63" s="5"/>
      </tp>
      <tp>
        <v>50.41601</v>
        <stp/>
        <stp>##V3_BDPV12</stp>
        <stp>DAX INDEX</stp>
        <stp>MACD_SIGNAL</stp>
        <stp>[Equities.xlsx]DATA FINAL!R32C29</stp>
        <tr r="AC32" s="7"/>
      </tp>
      <tp>
        <v>562.24800000000005</v>
        <stp/>
        <stp>##V3_BDPV12</stp>
        <stp>AEX INDEX</stp>
        <stp>MOV_AVG_5D</stp>
        <stp>[Equities.xlsx]DATA with technicals!R38C32</stp>
        <tr r="AF38" s="5"/>
      </tp>
      <tp>
        <v>21.992789999999999</v>
        <stp/>
        <stp>##V3_BDPV12</stp>
        <stp>SMI INDEX</stp>
        <stp>MACD_SIGNAL</stp>
        <stp>[Equities.xlsx]DATA FINAL!R33C29</stp>
        <tr r="AC33" s="7"/>
      </tp>
      <tp>
        <v>22.795290000000001</v>
        <stp/>
        <stp>##V3_BDPV12</stp>
        <stp>SET INDEX</stp>
        <stp>MACD_SIGNAL</stp>
        <stp>[Equities.xlsx]DATA FINAL!R66C29</stp>
        <tr r="AC66" s="7"/>
      </tp>
      <tp>
        <v>41.951039999999999</v>
        <stp/>
        <stp>##V3_BDPV12</stp>
        <stp>SPX INDEX</stp>
        <stp>MACD_SIGNAL</stp>
        <stp>[Equities.xlsx]DATA FINAL!R15C29</stp>
        <tr r="AC15" s="7"/>
      </tp>
      <tp>
        <v>4.2211090000000002</v>
        <stp/>
        <stp>##V3_BDPV12</stp>
        <stp>NDWUIT INDEX</stp>
        <stp>MACD_SIGNAL</stp>
        <stp>[Equities.xlsx]DATA with technicals!R78C21</stp>
        <tr r="U78" s="5"/>
      </tp>
      <tp t="s">
        <v>EURCHF Spot Exchange Rate - Price of 1 EUR in CHF</v>
        <stp/>
        <stp>##V3_BDPV12</stp>
        <stp>EURCHF Curncy</stp>
        <stp>LONG_COMP_NAME</stp>
        <stp>[Equities.xlsx]DATA!R104C6</stp>
        <tr r="F104" s="1"/>
      </tp>
      <tp>
        <v>24.708590000000001</v>
        <stp/>
        <stp>##V3_BDPV12</stp>
        <stp>UKX INDEX</stp>
        <stp>MACD_SIGNAL</stp>
        <stp>[Equities.xlsx]DATA FINAL!R34C29</stp>
        <tr r="AC34" s="7"/>
      </tp>
      <tp>
        <v>6525.7659999999996</v>
        <stp/>
        <stp>##V3_BDPV12</stp>
        <stp>CCMP INDEX</stp>
        <stp>MOV_AVG_200D</stp>
        <stp>[Equities.xlsx]DATA FINAL!R14C45</stp>
        <tr r="AS14" s="7"/>
      </tp>
      <tp>
        <v>44.840620000000001</v>
        <stp/>
        <stp>##V3_BDPV12</stp>
        <stp>AEX INDEX</stp>
        <stp>RSI_14D</stp>
        <stp>[Equities.xlsx]DATA with technicals!R38C13</stp>
        <tr r="M38" s="5"/>
      </tp>
      <tp>
        <v>10406.57</v>
        <stp/>
        <stp>##V3_BDHV12</stp>
        <stp>SPBLPGPT Index</stp>
        <stp>PX_LAST</stp>
        <stp>13/11/2015</stp>
        <stp>13/11/2015</stp>
        <stp>[Equities.xlsx]DATA with technicals!R52C10</stp>
        <stp>Days=A</stp>
        <stp>Fill=C</stp>
        <tr r="J52" s="5"/>
      </tp>
      <tp>
        <v>66.517970000000005</v>
        <stp/>
        <stp>##V3_BDPV12</stp>
        <stp>SET INDEX</stp>
        <stp>RSI_14D</stp>
        <stp>[Equities.xlsx]DATA with technicals!R66C13</stp>
        <tr r="M66" s="5"/>
      </tp>
      <tp>
        <v>17.238</v>
        <stp/>
        <stp>##V3_BDHV12</stp>
        <stp>SILV COMDTY</stp>
        <stp>PX_LAST</stp>
        <stp>01/02/2018</stp>
        <stp>01/02/2018</stp>
        <stp>[Equities.xlsx]DATA FINAL!R91C9</stp>
        <stp>Days=A</stp>
        <stp>Fill=C</stp>
        <tr r="I91" s="7"/>
      </tp>
      <tp t="s">
        <v>S&amp;P 500 Telecommunication Services Sector GICS Level 1 Index</v>
        <stp/>
        <stp>##V3_BDPV12</stp>
        <stp>S5TELS Index</stp>
        <stp>LONG_COMP_NAME</stp>
        <stp>[Equities.xlsx]DATA FINAL!R24C6</stp>
        <tr r="F24" s="7"/>
      </tp>
      <tp t="e">
        <v>#N/A</v>
        <stp/>
        <stp>##V3_BDPV12</stp>
        <stp>GOLDS COMDTY</stp>
        <stp/>
        <stp>[Equities.xlsx]DATA!R87C24</stp>
        <tr r="X87" s="1"/>
      </tp>
      <tp t="e">
        <v>#N/A</v>
        <stp/>
        <stp>##V3_BDPV12</stp>
        <stp>GOLDS COMDTY</stp>
        <stp/>
        <stp>[Equities.xlsx]DATA!R87C21</stp>
        <tr r="U87" s="1"/>
      </tp>
      <tp t="e">
        <v>#N/A</v>
        <stp/>
        <stp>##V3_BDPV12</stp>
        <stp>GOLDS COMDTY</stp>
        <stp/>
        <stp>[Equities.xlsx]DATA!R87C20</stp>
        <tr r="T87" s="1"/>
      </tp>
      <tp t="e">
        <v>#N/A</v>
        <stp/>
        <stp>##V3_BDPV12</stp>
        <stp>GOLDS COMDTY</stp>
        <stp/>
        <stp>[Equities.xlsx]DATA!R87C23</stp>
        <tr r="W87" s="1"/>
      </tp>
      <tp t="e">
        <v>#N/A</v>
        <stp/>
        <stp>##V3_BDPV12</stp>
        <stp>GOLDS COMDTY</stp>
        <stp/>
        <stp>[Equities.xlsx]DATA!R87C22</stp>
        <tr r="V87" s="1"/>
      </tp>
      <tp>
        <v>3360.65</v>
        <stp/>
        <stp>##V3_BDHV12</stp>
        <stp>SX5E INDEX</stp>
        <stp>PX_LAST</stp>
        <stp>13/11/2015</stp>
        <stp>13/11/2015</stp>
        <stp>[Equities.xlsx]DATA with technicals!R29C10</stp>
        <stp>Days=A</stp>
        <stp>Fill=C</stp>
        <tr r="J29" s="5"/>
      </tp>
      <tp>
        <v>29919.15</v>
        <stp/>
        <stp>##V3_BDHV12</stp>
        <stp>HSI INDEX</stp>
        <stp>PX_LAST</stp>
        <stp>31/12/2017</stp>
        <stp>31/12/2017</stp>
        <stp>[Equities.xlsx]DATA FINAL!R57C13</stp>
        <stp>Days=A</stp>
        <stp>Fill=C</stp>
        <tr r="M57" s="7"/>
      </tp>
      <tp t="e">
        <v>#N/A</v>
        <stp/>
        <stp>##V3_BDPV12</stp>
        <stp>GOLDS COMDTY</stp>
        <stp/>
        <stp>[Equities.xlsx]DATA!R87C15</stp>
        <tr r="O87" s="1"/>
      </tp>
      <tp t="e">
        <v>#N/A</v>
        <stp/>
        <stp>##V3_BDPV12</stp>
        <stp>GOLDS COMDTY</stp>
        <stp/>
        <stp>[Equities.xlsx]DATA!R87C14</stp>
        <tr r="N87" s="1"/>
      </tp>
      <tp t="e">
        <v>#N/A</v>
        <stp/>
        <stp>##V3_BDPV12</stp>
        <stp>GOLDS COMDTY</stp>
        <stp/>
        <stp>[Equities.xlsx]DATA!R87C17</stp>
        <tr r="Q87" s="1"/>
      </tp>
      <tp t="e">
        <v>#N/A</v>
        <stp/>
        <stp>##V3_BDPV12</stp>
        <stp>GOLDS COMDTY</stp>
        <stp/>
        <stp>[Equities.xlsx]DATA!R87C16</stp>
        <tr r="P87" s="1"/>
      </tp>
      <tp t="e">
        <v>#N/A</v>
        <stp/>
        <stp>##V3_BDPV12</stp>
        <stp>GOLDS COMDTY</stp>
        <stp/>
        <stp>[Equities.xlsx]DATA!R87C13</stp>
        <tr r="M87" s="1"/>
      </tp>
      <tp t="e">
        <v>#N/A</v>
        <stp/>
        <stp>##V3_BDPV12</stp>
        <stp>GOLDS COMDTY</stp>
        <stp/>
        <stp>[Equities.xlsx]DATA!R87C12</stp>
        <tr r="L87" s="1"/>
      </tp>
      <tp t="e">
        <v>#N/A</v>
        <stp/>
        <stp>##V3_BDPV12</stp>
        <stp>GOLDS COMDTY</stp>
        <stp/>
        <stp>[Equities.xlsx]DATA!R87C19</stp>
        <tr r="S87" s="1"/>
      </tp>
      <tp t="e">
        <v>#N/A</v>
        <stp/>
        <stp>##V3_BDPV12</stp>
        <stp>GOLDS COMDTY</stp>
        <stp/>
        <stp>[Equities.xlsx]DATA!R87C18</stp>
        <tr r="R87" s="1"/>
      </tp>
      <tp>
        <v>10043.9</v>
        <stp/>
        <stp>##V3_BDHV12</stp>
        <stp>IBEX INDEX</stp>
        <stp>PX_LAST</stp>
        <stp>31/12/2017</stp>
        <stp>31/12/2017</stp>
        <stp>[Equities.xlsx]DATA FINAL!R35C13</stp>
        <stp>Days=A</stp>
        <stp>Fill=C</stp>
        <tr r="M35" s="7"/>
      </tp>
      <tp t="s">
        <v>S&amp;P 500 Consumer Discretionary Sector GICS Level 1 Index</v>
        <stp/>
        <stp>##V3_BDPV12</stp>
        <stp>S5COND Index</stp>
        <stp>LONG_COMP_NAME</stp>
        <stp>[Equities.xlsx]DATA FINAL!R16C6</stp>
        <tr r="F16" s="7"/>
      </tp>
      <tp>
        <v>1920.874</v>
        <stp/>
        <stp>##V3_BDPV12</stp>
        <stp>SZCOMP Index</stp>
        <stp>MOV_AVG_30D</stp>
        <stp>[Equities.xlsx]DATA FINAL!R60C42</stp>
        <tr r="AP60" s="7"/>
      </tp>
      <tp>
        <v>1928.6880000000001</v>
        <stp/>
        <stp>##V3_BDPV12</stp>
        <stp>SZCOMP Index</stp>
        <stp>MOV_AVG_60D</stp>
        <stp>[Equities.xlsx]DATA FINAL!R60C43</stp>
        <tr r="AQ60" s="7"/>
      </tp>
      <tp>
        <v>585.57439999999997</v>
        <stp/>
        <stp>##V3_BDPV12</stp>
        <stp>S5CONS Index</stp>
        <stp>MOV_AVG_50D</stp>
        <stp>[Equities.xlsx]DATA FINAL!R17C44</stp>
        <tr r="AR17" s="7"/>
      </tp>
      <tp>
        <v>800.3682</v>
        <stp/>
        <stp>##V3_BDPV12</stp>
        <stp>S5COND Index</stp>
        <stp>MOV_AVG_50D</stp>
        <stp>[Equities.xlsx]DATA FINAL!R16C44</stp>
        <tr r="AR16" s="7"/>
      </tp>
      <tp>
        <v>1929.203</v>
        <stp/>
        <stp>##V3_BDPV12</stp>
        <stp>SZCOMP Index</stp>
        <stp>MOV_AVG_20D</stp>
        <stp>[Equities.xlsx]DATA FINAL!R60C41</stp>
        <tr r="AO60" s="7"/>
      </tp>
      <tp>
        <v>591.59469999999999</v>
        <stp/>
        <stp>##V3_BDPV12</stp>
        <stp>S5CONS Index</stp>
        <stp>MOV_AVG_30D</stp>
        <stp>[Equities.xlsx]DATA FINAL!R17C42</stp>
        <tr r="AP17" s="7"/>
      </tp>
      <tp>
        <v>822.76639999999998</v>
        <stp/>
        <stp>##V3_BDPV12</stp>
        <stp>S5COND Index</stp>
        <stp>MOV_AVG_30D</stp>
        <stp>[Equities.xlsx]DATA FINAL!R16C42</stp>
        <tr r="AP16" s="7"/>
      </tp>
      <tp>
        <v>580.76949999999999</v>
        <stp/>
        <stp>##V3_BDPV12</stp>
        <stp>S5CONS Index</stp>
        <stp>MOV_AVG_60D</stp>
        <stp>[Equities.xlsx]DATA FINAL!R17C43</stp>
        <tr r="AQ17" s="7"/>
      </tp>
      <tp>
        <v>789.62990000000002</v>
        <stp/>
        <stp>##V3_BDPV12</stp>
        <stp>S5COND Index</stp>
        <stp>MOV_AVG_60D</stp>
        <stp>[Equities.xlsx]DATA FINAL!R16C43</stp>
        <tr r="AQ16" s="7"/>
      </tp>
      <tp>
        <v>1913.415</v>
        <stp/>
        <stp>##V3_BDPV12</stp>
        <stp>SZCOMP Index</stp>
        <stp>MOV_AVG_50D</stp>
        <stp>[Equities.xlsx]DATA FINAL!R60C44</stp>
        <tr r="AR60" s="7"/>
      </tp>
      <tp>
        <v>593.90020000000004</v>
        <stp/>
        <stp>##V3_BDPV12</stp>
        <stp>S5CONS Index</stp>
        <stp>MOV_AVG_20D</stp>
        <stp>[Equities.xlsx]DATA FINAL!R17C41</stp>
        <tr r="AO17" s="7"/>
      </tp>
      <tp>
        <v>839.03359999999998</v>
        <stp/>
        <stp>##V3_BDPV12</stp>
        <stp>S5COND Index</stp>
        <stp>MOV_AVG_20D</stp>
        <stp>[Equities.xlsx]DATA FINAL!R16C41</stp>
        <tr r="AO16" s="7"/>
      </tp>
      <tp>
        <v>1585.83</v>
        <stp/>
        <stp>##V3_BDHV12</stp>
        <stp>TPX Index</stp>
        <stp>PX_LAST</stp>
        <stp>13/11/2015</stp>
        <stp>13/11/2015</stp>
        <stp>[Equities.xlsx]DATA!R43C10</stp>
        <stp>Days=A</stp>
        <stp>Fill=C</stp>
        <tr r="J43" s="1"/>
      </tp>
      <tp>
        <v>1146.549</v>
        <stp/>
        <stp>##V3_BDHV12</stp>
        <stp>RTY Index</stp>
        <stp>PX_LAST</stp>
        <stp>13/11/2015</stp>
        <stp>13/11/2015</stp>
        <stp>[Equities.xlsx]DATA!R13C11</stp>
        <stp>Days=A</stp>
        <stp>Fill=C</stp>
        <tr r="K13" s="1"/>
      </tp>
      <tp>
        <v>1407.51</v>
        <stp/>
        <stp>##V3_BDHV12</stp>
        <stp>TPX Index</stp>
        <stp>PX_LAST</stp>
        <stp>31/12/2014</stp>
        <stp>31/12/2014</stp>
        <stp>[Equities.xlsx]DATA!R43C11</stp>
        <stp>Days=A</stp>
        <stp>Fill=C</stp>
        <tr r="K43" s="1"/>
      </tp>
      <tp>
        <v>1143.519</v>
        <stp/>
        <stp>##V3_BDPV12</stp>
        <stp>PALL COMDTY</stp>
        <stp>EQY_BOLLINGER_UPPER</stp>
        <stp>[Equities.xlsx]DATA with technicals!R88C18</stp>
        <tr r="R88" s="5"/>
      </tp>
      <tp>
        <v>3.9461189999999999</v>
        <stp/>
        <stp>##V3_BDPV12</stp>
        <stp>NDUEACWF INDEX</stp>
        <stp>MACD_SIGNAL</stp>
        <stp>[Equities.xlsx]DATA with technicals!R8C21</stp>
        <tr r="U8" s="5"/>
      </tp>
      <tp>
        <v>23427.52</v>
        <stp/>
        <stp>##V3_BDPV12</stp>
        <stp>NKY INDEX</stp>
        <stp>MOV_AVG_5D</stp>
        <stp>[Equities.xlsx]DATA with technicals!R42C32</stp>
        <tr r="AF42" s="5"/>
      </tp>
      <tp>
        <v>205.5</v>
        <stp/>
        <stp>##V3_BDHV12</stp>
        <stp>HG1 COMDTY</stp>
        <stp>PX_LAST</stp>
        <stp>20/11/2015</stp>
        <stp>20/11/2015</stp>
        <stp>[Equities.xlsx]DATA with technicals!R86C11</stp>
        <stp>Days=A</stp>
        <stp>Fill=C</stp>
        <tr r="K86" s="5"/>
      </tp>
      <tp>
        <v>2.8890000000000002</v>
        <stp/>
        <stp>##V3_BDHV12</stp>
        <stp>NG1 COMDTY</stp>
        <stp>PX_LAST</stp>
        <stp>31/12/2014</stp>
        <stp>31/12/2014</stp>
        <stp>[Equities.xlsx]DATA with technicals!R95C12</stp>
        <stp>Days=A</stp>
        <stp>Fill=C</stp>
        <tr r="L95" s="5"/>
      </tp>
      <tp>
        <v>231.35</v>
        <stp/>
        <stp>##V3_BDHV12</stp>
        <stp>HG1 COMDTY</stp>
        <stp>PX_LAST</stp>
        <stp>31/10/2015</stp>
        <stp>31/10/2015</stp>
        <stp>[Equities.xlsx]DATA with technicals!R86C11</stp>
        <stp>Days=A</stp>
        <stp>Fill=C</stp>
        <tr r="K86" s="5"/>
      </tp>
      <tp>
        <v>2.145</v>
        <stp/>
        <stp>##V3_BDHV12</stp>
        <stp>NG1 COMDTY</stp>
        <stp>PX_LAST</stp>
        <stp>20/11/2015</stp>
        <stp>20/11/2015</stp>
        <stp>[Equities.xlsx]DATA with technicals!R95C10</stp>
        <stp>Days=A</stp>
        <stp>Fill=C</stp>
        <tr r="J95" s="5"/>
      </tp>
      <tp>
        <v>40.39</v>
        <stp/>
        <stp>##V3_BDHV12</stp>
        <stp>CL1 COMDTY</stp>
        <stp>PX_LAST</stp>
        <stp>20/11/2015</stp>
        <stp>20/11/2015</stp>
        <stp>[Equities.xlsx]DATA with technicals!R93C10</stp>
        <stp>Days=A</stp>
        <stp>Fill=C</stp>
        <tr r="J93" s="5"/>
      </tp>
      <tp>
        <v>53.27</v>
        <stp/>
        <stp>##V3_BDHV12</stp>
        <stp>CL1 COMDTY</stp>
        <stp>PX_LAST</stp>
        <stp>31/12/2014</stp>
        <stp>31/12/2014</stp>
        <stp>[Equities.xlsx]DATA with technicals!R93C12</stp>
        <stp>Days=A</stp>
        <stp>Fill=C</stp>
        <tr r="L93" s="5"/>
      </tp>
      <tp>
        <v>13003.9</v>
        <stp/>
        <stp>##V3_BDHV12</stp>
        <stp>DAX INDEX</stp>
        <stp>PX_LAST</stp>
        <stp>02/02/2018</stp>
        <stp>02/02/2018</stp>
        <stp>[Equities.xlsx]DATA FINAL!R32C16</stp>
        <stp>Days=A</stp>
        <stp>Fill=C</stp>
        <tr r="P32" s="7"/>
      </tp>
      <tp>
        <v>5454.55</v>
        <stp/>
        <stp>##V3_BDHV12</stp>
        <stp>CAC INDEX</stp>
        <stp>PX_LAST</stp>
        <stp>02/02/2018</stp>
        <stp>02/02/2018</stp>
        <stp>[Equities.xlsx]DATA FINAL!R31C16</stp>
        <stp>Days=A</stp>
        <stp>Fill=C</stp>
        <tr r="P31" s="7"/>
      </tp>
      <tp>
        <v>23486.11</v>
        <stp/>
        <stp>##V3_BDHV12</stp>
        <stp>NKY INDEX</stp>
        <stp>PX_LAST</stp>
        <stp>01/02/2018</stp>
        <stp>01/02/2018</stp>
        <stp>[Equities.xlsx]DATA FINAL!R42C12</stp>
        <stp>Days=A</stp>
        <stp>Fill=C</stp>
        <tr r="L42" s="7"/>
      </tp>
      <tp>
        <v>23098.29</v>
        <stp/>
        <stp>##V3_BDHV12</stp>
        <stp>NKY INDEX</stp>
        <stp>PX_LAST</stp>
        <stp>31/01/2018</stp>
        <stp>31/01/2018</stp>
        <stp>[Equities.xlsx]DATA FINAL!R42C12</stp>
        <stp>Days=A</stp>
        <stp>Fill=C</stp>
        <tr r="L42" s="7"/>
      </tp>
      <tp>
        <v>32642.09</v>
        <stp/>
        <stp>##V3_BDHV12</stp>
        <stp>HSI INDEX</stp>
        <stp>PX_LAST</stp>
        <stp>01/02/2018</stp>
        <stp>01/02/2018</stp>
        <stp>[Equities.xlsx]DATA FINAL!R57C13</stp>
        <stp>Days=A</stp>
        <stp>Fill=C</stp>
        <tr r="M57" s="7"/>
      </tp>
      <tp>
        <v>886.44</v>
        <stp/>
        <stp>##V3_BDHV12</stp>
        <stp>ASE INDEX</stp>
        <stp>PX_LAST</stp>
        <stp>02/02/2018</stp>
        <stp>02/02/2018</stp>
        <stp>[Equities.xlsx]DATA FINAL!R39C16</stp>
        <stp>Days=A</stp>
        <stp>Fill=C</stp>
        <tr r="P39" s="7"/>
      </tp>
      <tp>
        <v>556.87</v>
        <stp/>
        <stp>##V3_BDHV12</stp>
        <stp>AEX INDEX</stp>
        <stp>PX_LAST</stp>
        <stp>02/02/2018</stp>
        <stp>02/02/2018</stp>
        <stp>[Equities.xlsx]DATA FINAL!R38C16</stp>
        <stp>Days=A</stp>
        <stp>Fill=C</stp>
        <tr r="P38" s="7"/>
      </tp>
      <tp>
        <v>10399</v>
        <stp/>
        <stp>##V3_BDHV12</stp>
        <stp>IBEX INDEX</stp>
        <stp>PX_LAST</stp>
        <stp>01/02/2018</stp>
        <stp>01/02/2018</stp>
        <stp>[Equities.xlsx]DATA FINAL!R35C13</stp>
        <stp>Days=A</stp>
        <stp>Fill=C</stp>
        <tr r="M35" s="7"/>
      </tp>
      <tp>
        <v>1833.6</v>
        <stp/>
        <stp>##V3_BDHV12</stp>
        <stp>SET INDEX</stp>
        <stp>PX_LAST</stp>
        <stp>01/02/2018</stp>
        <stp>01/02/2018</stp>
        <stp>[Equities.xlsx]DATA FINAL!R66C10</stp>
        <stp>Days=A</stp>
        <stp>Fill=C</stp>
        <tr r="J66" s="7"/>
      </tp>
      <tp>
        <v>1826.86</v>
        <stp/>
        <stp>##V3_BDHV12</stp>
        <stp>SET INDEX</stp>
        <stp>PX_LAST</stp>
        <stp>31/01/2018</stp>
        <stp>31/01/2018</stp>
        <stp>[Equities.xlsx]DATA FINAL!R66C10</stp>
        <stp>Days=A</stp>
        <stp>Fill=C</stp>
        <tr r="J66" s="7"/>
      </tp>
      <tp>
        <v>9290.92</v>
        <stp/>
        <stp>##V3_BDHV12</stp>
        <stp>SMI INDEX</stp>
        <stp>PX_LAST</stp>
        <stp>02/02/2018</stp>
        <stp>02/02/2018</stp>
        <stp>[Equities.xlsx]DATA FINAL!R33C16</stp>
        <stp>Days=A</stp>
        <stp>Fill=C</stp>
        <tr r="P33" s="7"/>
      </tp>
      <tp>
        <v>7490.39</v>
        <stp/>
        <stp>##V3_BDHV12</stp>
        <stp>UKX INDEX</stp>
        <stp>PX_LAST</stp>
        <stp>02/02/2018</stp>
        <stp>02/02/2018</stp>
        <stp>[Equities.xlsx]DATA FINAL!R34C16</stp>
        <stp>Days=A</stp>
        <stp>Fill=C</stp>
        <tr r="P34" s="7"/>
      </tp>
      <tp t="s">
        <v>S&amp;P 500 Financials Sector GICS Level 1 Index</v>
        <stp/>
        <stp>##V3_BDPV12</stp>
        <stp>S5FINL Index</stp>
        <stp>LONG_COMP_NAME</stp>
        <stp>[Equities.xlsx]DATA FINAL!R19C6</stp>
        <tr r="F19" s="7"/>
      </tp>
      <tp>
        <v>3440.8589999999999</v>
        <stp/>
        <stp>##V3_BDHV12</stp>
        <stp>NDDLWI Index</stp>
        <stp>PX_LAST</stp>
        <stp>13/11/2015</stp>
        <stp>13/11/2015</stp>
        <stp>[Equities.xlsx]DATA with technicals!R6C10</stp>
        <stp>Days=A</stp>
        <stp>Fill=C</stp>
        <tr r="J6" s="5"/>
      </tp>
      <tp>
        <v>147.32</v>
        <stp/>
        <stp>##V3_BDHV12</stp>
        <stp>S5TELS Index</stp>
        <stp>PX_LAST</stp>
        <stp>20/11/2015</stp>
        <stp>20/11/2015</stp>
        <stp>[Equities.xlsx]DATA with technicals!R24C9</stp>
        <stp>Days=A</stp>
        <stp>Fill=C</stp>
        <tr r="I24" s="5"/>
      </tp>
      <tp>
        <v>3544.2249999999999</v>
        <stp/>
        <stp>##V3_BDHV12</stp>
        <stp>NDDLWI Index</stp>
        <stp>PX_LAST</stp>
        <stp>20/11/2015</stp>
        <stp>20/11/2015</stp>
        <stp>[Equities.xlsx]DATA with technicals!R6C10</stp>
        <stp>Days=A</stp>
        <stp>Fill=C</stp>
        <tr r="J6" s="5"/>
      </tp>
      <tp t="e">
        <v>#N/A</v>
        <stp/>
        <stp>##V3_BDPV12</stp>
        <stp>SHCOMP INDEX</stp>
        <stp/>
        <stp>[Equities.xlsx]DATA with technicals!R59C30</stp>
        <tr r="AD59" s="5"/>
      </tp>
      <tp t="e">
        <v>#N/A</v>
        <stp/>
        <stp>##V3_BDPV12</stp>
        <stp>SHCOMP INDEX</stp>
        <stp/>
        <stp>[Equities.xlsx]DATA with technicals!R59C29</stp>
        <tr r="AC59" s="5"/>
      </tp>
      <tp t="e">
        <v>#N/A</v>
        <stp/>
        <stp>##V3_BDPV12</stp>
        <stp>SHCOMP INDEX</stp>
        <stp/>
        <stp>[Equities.xlsx]DATA with technicals!R59C28</stp>
        <tr r="AB59" s="5"/>
      </tp>
      <tp t="e">
        <v>#N/A</v>
        <stp/>
        <stp>##V3_BDPV12</stp>
        <stp>SHCOMP INDEX</stp>
        <stp/>
        <stp>[Equities.xlsx]DATA with technicals!R59C23</stp>
        <tr r="W59" s="5"/>
      </tp>
      <tp t="e">
        <v>#N/A</v>
        <stp/>
        <stp>##V3_BDPV12</stp>
        <stp>SHCOMP INDEX</stp>
        <stp/>
        <stp>[Equities.xlsx]DATA with technicals!R59C27</stp>
        <tr r="AA59" s="5"/>
      </tp>
      <tp t="e">
        <v>#N/A</v>
        <stp/>
        <stp>##V3_BDPV12</stp>
        <stp>SHCOMP INDEX</stp>
        <stp/>
        <stp>[Equities.xlsx]DATA with technicals!R59C26</stp>
        <tr r="Z59" s="5"/>
      </tp>
      <tp t="e">
        <v>#N/A</v>
        <stp/>
        <stp>##V3_BDPV12</stp>
        <stp>SHCOMP INDEX</stp>
        <stp/>
        <stp>[Equities.xlsx]DATA with technicals!R59C25</stp>
        <tr r="Y59" s="5"/>
      </tp>
      <tp t="e">
        <v>#N/A</v>
        <stp/>
        <stp>##V3_BDPV12</stp>
        <stp>SHCOMP INDEX</stp>
        <stp/>
        <stp>[Equities.xlsx]DATA with technicals!R59C24</stp>
        <tr r="X59" s="5"/>
      </tp>
      <tp>
        <v>4561.3339999999998</v>
        <stp/>
        <stp>##V3_BDHV12</stp>
        <stp>JCI Index</stp>
        <stp>PX_LAST</stp>
        <stp>20/11/2015</stp>
        <stp>20/11/2015</stp>
        <stp>[Equities.xlsx]DATA with technicals!R62C12</stp>
        <stp>Days=A</stp>
        <stp>Fill=C</stp>
        <tr r="L62" s="5"/>
      </tp>
      <tp>
        <v>1503.047</v>
        <stp/>
        <stp>##V3_BDPV12</stp>
        <stp>COLCAP Index</stp>
        <stp>MOV_AVG_50D</stp>
        <stp>[Equities.xlsx]DATA FINAL!R53C44</stp>
        <tr r="AR53" s="7"/>
      </tp>
      <tp>
        <v>1556.1310000000001</v>
        <stp/>
        <stp>##V3_BDPV12</stp>
        <stp>COLCAP Index</stp>
        <stp>MOV_AVG_20D</stp>
        <stp>[Equities.xlsx]DATA FINAL!R53C41</stp>
        <tr r="AO53" s="7"/>
      </tp>
      <tp>
        <v>1491.2280000000001</v>
        <stp/>
        <stp>##V3_BDPV12</stp>
        <stp>COLCAP Index</stp>
        <stp>MOV_AVG_60D</stp>
        <stp>[Equities.xlsx]DATA FINAL!R53C43</stp>
        <tr r="AQ53" s="7"/>
      </tp>
      <tp>
        <v>1536.0519999999999</v>
        <stp/>
        <stp>##V3_BDPV12</stp>
        <stp>COLCAP Index</stp>
        <stp>MOV_AVG_30D</stp>
        <stp>[Equities.xlsx]DATA FINAL!R53C42</stp>
        <tr r="AP53" s="7"/>
      </tp>
      <tp>
        <v>10263.49</v>
        <stp/>
        <stp>##V3_BDPV12</stp>
        <stp>IBEX INDEX</stp>
        <stp>MOV_AVG_60D</stp>
        <stp>[Equities.xlsx]DATA with technicals!R35C35</stp>
        <tr r="AI35" s="5"/>
      </tp>
      <tp>
        <v>10298.75</v>
        <stp/>
        <stp>##V3_BDPV12</stp>
        <stp>IBEX INDEX</stp>
        <stp>MOV_AVG_50D</stp>
        <stp>[Equities.xlsx]DATA with technicals!R35C36</stp>
        <tr r="AJ35" s="5"/>
      </tp>
      <tp>
        <v>10485.91</v>
        <stp/>
        <stp>##V3_BDPV12</stp>
        <stp>IBEX INDEX</stp>
        <stp>MOV_AVG_20D</stp>
        <stp>[Equities.xlsx]DATA with technicals!R35C33</stp>
        <tr r="AG35" s="5"/>
      </tp>
      <tp>
        <v>10381.950000000001</v>
        <stp/>
        <stp>##V3_BDPV12</stp>
        <stp>IBEX INDEX</stp>
        <stp>MOV_AVG_30D</stp>
        <stp>[Equities.xlsx]DATA with technicals!R35C34</stp>
        <tr r="AH35" s="5"/>
      </tp>
      <tp>
        <v>10344.879999999999</v>
        <stp/>
        <stp>##V3_BDPV12</stp>
        <stp>IBEX INDEX</stp>
        <stp>EQY_BOLLINGER_LOWER</stp>
        <stp>[Equities.xlsx]DATA with technicals!R35C19</stp>
        <tr r="S35" s="5"/>
      </tp>
      <tp t="e">
        <v>#N/A</v>
        <stp/>
        <stp>##V3_BDPV12</stp>
        <stp/>
        <stp>MOV_AVG_5D</stp>
        <stp>[Equities.xlsx]DATA with technicals!R92C32</stp>
        <tr r="AF92" s="5"/>
      </tp>
      <tp t="e">
        <v>#N/A</v>
        <stp/>
        <stp>##V3_BDPV12</stp>
        <stp/>
        <stp>MOV_AVG_5D</stp>
        <stp>[Equities.xlsx]DATA with technicals!R96C32</stp>
        <tr r="AF96" s="5"/>
      </tp>
      <tp t="e">
        <v>#N/A</v>
        <stp/>
        <stp>##V3_BDPV12</stp>
        <stp/>
        <stp>MOV_AVG_5D</stp>
        <stp>[Equities.xlsx]DATA with technicals!R85C32</stp>
        <tr r="AF85" s="5"/>
      </tp>
      <tp t="e">
        <v>#N/A</v>
        <stp/>
        <stp>##V3_BDPV12</stp>
        <stp/>
        <stp>MOV_AVG_5D</stp>
        <stp>[Equities.xlsx]DATA with technicals!R27C32</stp>
        <tr r="AF27" s="5"/>
      </tp>
      <tp t="e">
        <v>#N/A</v>
        <stp/>
        <stp>##V3_BDPV12</stp>
        <stp/>
        <stp>MOV_AVG_5D</stp>
        <stp>[Equities.xlsx]DATA with technicals!R10C32</stp>
        <tr r="AF10" s="5"/>
      </tp>
      <tp t="e">
        <v>#N/A</v>
        <stp/>
        <stp>##V3_BDPV12</stp>
        <stp/>
        <stp>MOV_AVG_5D</stp>
        <stp>[Equities.xlsx]DATA with technicals!R70C32</stp>
        <tr r="AF70" s="5"/>
      </tp>
      <tp t="e">
        <v>#N/A</v>
        <stp/>
        <stp>##V3_BDPV12</stp>
        <stp/>
        <stp>MOV_AVG_5D</stp>
        <stp>[Equities.xlsx]DATA with technicals!R71C32</stp>
        <tr r="AF71" s="5"/>
      </tp>
      <tp t="e">
        <v>#N/A</v>
        <stp/>
        <stp>##V3_BDPV12</stp>
        <stp/>
        <stp>MOV_AVG_5D</stp>
        <stp>[Equities.xlsx]DATA with technicals!R54C32</stp>
        <tr r="AF54" s="5"/>
      </tp>
      <tp t="e">
        <v>#N/A</v>
        <stp/>
        <stp>##V3_BDPV12</stp>
        <stp/>
        <stp>MOV_AVG_5D</stp>
        <stp>[Equities.xlsx]DATA with technicals!R40C32</stp>
        <tr r="AF40" s="5"/>
      </tp>
      <tp t="e">
        <v>#N/A</v>
        <stp/>
        <stp>##V3_BDPV12</stp>
        <stp/>
        <stp>MOV_AVG_5D</stp>
        <stp>[Equities.xlsx]DATA with technicals!R46C32</stp>
        <tr r="AF46" s="5"/>
      </tp>
      <tp t="e">
        <v>#N/A</v>
        <stp/>
        <stp>##V3_BDPV12</stp>
        <stp>SILV COMDTY</stp>
        <stp/>
        <stp>[Equities.xlsx]DATA!R90C20</stp>
        <tr r="T90" s="1"/>
      </tp>
      <tp t="e">
        <v>#N/A</v>
        <stp/>
        <stp>##V3_BDPV12</stp>
        <stp>SILV COMDTY</stp>
        <stp/>
        <stp>[Equities.xlsx]DATA!R90C21</stp>
        <tr r="U90" s="1"/>
      </tp>
      <tp t="e">
        <v>#N/A</v>
        <stp/>
        <stp>##V3_BDPV12</stp>
        <stp>SILV COMDTY</stp>
        <stp/>
        <stp>[Equities.xlsx]DATA!R90C22</stp>
        <tr r="V90" s="1"/>
      </tp>
      <tp t="e">
        <v>#N/A</v>
        <stp/>
        <stp>##V3_BDPV12</stp>
        <stp>SILV COMDTY</stp>
        <stp/>
        <stp>[Equities.xlsx]DATA!R90C23</stp>
        <tr r="W90" s="1"/>
      </tp>
      <tp t="e">
        <v>#N/A</v>
        <stp/>
        <stp>##V3_BDPV12</stp>
        <stp>SILV COMDTY</stp>
        <stp/>
        <stp>[Equities.xlsx]DATA!R90C24</stp>
        <tr r="X90" s="1"/>
      </tp>
      <tp t="e">
        <v>#N/A</v>
        <stp/>
        <stp>##V3_BDPV12</stp>
        <stp>SILV COMDTY</stp>
        <stp/>
        <stp>[Equities.xlsx]DATA!R90C12</stp>
        <tr r="L90" s="1"/>
      </tp>
      <tp t="e">
        <v>#N/A</v>
        <stp/>
        <stp>##V3_BDPV12</stp>
        <stp>SILV COMDTY</stp>
        <stp/>
        <stp>[Equities.xlsx]DATA!R90C13</stp>
        <tr r="M90" s="1"/>
      </tp>
      <tp t="e">
        <v>#N/A</v>
        <stp/>
        <stp>##V3_BDPV12</stp>
        <stp>SILV COMDTY</stp>
        <stp/>
        <stp>[Equities.xlsx]DATA!R90C14</stp>
        <tr r="N90" s="1"/>
      </tp>
      <tp t="e">
        <v>#N/A</v>
        <stp/>
        <stp>##V3_BDPV12</stp>
        <stp>SILV COMDTY</stp>
        <stp/>
        <stp>[Equities.xlsx]DATA!R90C15</stp>
        <tr r="O90" s="1"/>
      </tp>
      <tp t="e">
        <v>#N/A</v>
        <stp/>
        <stp>##V3_BDPV12</stp>
        <stp>SILV COMDTY</stp>
        <stp/>
        <stp>[Equities.xlsx]DATA!R90C16</stp>
        <tr r="P90" s="1"/>
      </tp>
      <tp t="e">
        <v>#N/A</v>
        <stp/>
        <stp>##V3_BDPV12</stp>
        <stp>SILV COMDTY</stp>
        <stp/>
        <stp>[Equities.xlsx]DATA!R90C17</stp>
        <tr r="Q90" s="1"/>
      </tp>
      <tp t="e">
        <v>#N/A</v>
        <stp/>
        <stp>##V3_BDPV12</stp>
        <stp>SILV COMDTY</stp>
        <stp/>
        <stp>[Equities.xlsx]DATA!R90C18</stp>
        <tr r="R90" s="1"/>
      </tp>
      <tp t="e">
        <v>#N/A</v>
        <stp/>
        <stp>##V3_BDPV12</stp>
        <stp>SILV COMDTY</stp>
        <stp/>
        <stp>[Equities.xlsx]DATA!R90C19</stp>
        <tr r="S90" s="1"/>
      </tp>
      <tp>
        <v>1348.7</v>
        <stp/>
        <stp>##V3_BDHV12</stp>
        <stp>GOLDS COMDTY</stp>
        <stp>PX_LAST</stp>
        <stp>01/02/2018</stp>
        <stp>01/02/2018</stp>
        <stp>[Equities.xlsx]DATA FINAL!R88C9</stp>
        <stp>Days=A</stp>
        <stp>Fill=C</stp>
        <tr r="I88" s="7"/>
      </tp>
      <tp>
        <v>205.5</v>
        <stp/>
        <stp>##V3_BDHV12</stp>
        <stp>HG1 COMDTY</stp>
        <stp>PX_LAST</stp>
        <stp>20/11/2015</stp>
        <stp>20/11/2015</stp>
        <stp>[Equities.xlsx]DATA with technicals!R86C10</stp>
        <stp>Days=A</stp>
        <stp>Fill=C</stp>
        <tr r="J86" s="5"/>
      </tp>
      <tp>
        <v>2.3210000000000002</v>
        <stp/>
        <stp>##V3_BDHV12</stp>
        <stp>NG1 COMDTY</stp>
        <stp>PX_LAST</stp>
        <stp>31/10/2015</stp>
        <stp>31/10/2015</stp>
        <stp>[Equities.xlsx]DATA with technicals!R95C11</stp>
        <stp>Days=A</stp>
        <stp>Fill=C</stp>
        <tr r="K95" s="5"/>
      </tp>
      <tp>
        <v>283.85000000000002</v>
        <stp/>
        <stp>##V3_BDHV12</stp>
        <stp>HG1 COMDTY</stp>
        <stp>PX_LAST</stp>
        <stp>31/12/2014</stp>
        <stp>31/12/2014</stp>
        <stp>[Equities.xlsx]DATA with technicals!R86C12</stp>
        <stp>Days=A</stp>
        <stp>Fill=C</stp>
        <tr r="L86" s="5"/>
      </tp>
      <tp>
        <v>2.145</v>
        <stp/>
        <stp>##V3_BDHV12</stp>
        <stp>NG1 COMDTY</stp>
        <stp>PX_LAST</stp>
        <stp>20/11/2015</stp>
        <stp>20/11/2015</stp>
        <stp>[Equities.xlsx]DATA with technicals!R95C11</stp>
        <stp>Days=A</stp>
        <stp>Fill=C</stp>
        <tr r="K95" s="5"/>
      </tp>
      <tp>
        <v>46.59</v>
        <stp/>
        <stp>##V3_BDHV12</stp>
        <stp>CL1 COMDTY</stp>
        <stp>PX_LAST</stp>
        <stp>31/10/2015</stp>
        <stp>31/10/2015</stp>
        <stp>[Equities.xlsx]DATA with technicals!R93C11</stp>
        <stp>Days=A</stp>
        <stp>Fill=C</stp>
        <tr r="K93" s="5"/>
      </tp>
      <tp>
        <v>40.39</v>
        <stp/>
        <stp>##V3_BDHV12</stp>
        <stp>CL1 COMDTY</stp>
        <stp>PX_LAST</stp>
        <stp>20/11/2015</stp>
        <stp>20/11/2015</stp>
        <stp>[Equities.xlsx]DATA with technicals!R93C11</stp>
        <stp>Days=A</stp>
        <stp>Fill=C</stp>
        <tr r="K93" s="5"/>
      </tp>
      <tp>
        <v>5170.491</v>
        <stp/>
        <stp>##V3_BDPV12</stp>
        <stp>IPSA Index</stp>
        <stp>MOV_AVG_200D</stp>
        <stp>[Equities.xlsx]DATA with technicals!R51C37</stp>
        <tr r="AK51" s="5"/>
      </tp>
      <tp>
        <v>51.272170000000003</v>
        <stp/>
        <stp>##V3_BDPV12</stp>
        <stp>NKY INDEX</stp>
        <stp>RSI_14D</stp>
        <stp>[Equities.xlsx]DATA with technicals!R42C13</stp>
        <tr r="M42" s="5"/>
      </tp>
      <tp>
        <v>34.484630000000003</v>
        <stp/>
        <stp>##V3_BDPV12</stp>
        <stp>UKX INDEX</stp>
        <stp>RSI_14D</stp>
        <stp>[Equities.xlsx]DATA with technicals!R34C13</stp>
        <tr r="M34" s="5"/>
      </tp>
      <tp>
        <v>23486.11</v>
        <stp/>
        <stp>##V3_BDHV12</stp>
        <stp>NKY INDEX</stp>
        <stp>PX_LAST</stp>
        <stp>01/02/2018</stp>
        <stp>01/02/2018</stp>
        <stp>[Equities.xlsx]DATA FINAL!R42C13</stp>
        <stp>Days=A</stp>
        <stp>Fill=C</stp>
        <tr r="M42" s="7"/>
      </tp>
      <tp>
        <v>32642.09</v>
        <stp/>
        <stp>##V3_BDHV12</stp>
        <stp>HSI INDEX</stp>
        <stp>PX_LAST</stp>
        <stp>01/02/2018</stp>
        <stp>01/02/2018</stp>
        <stp>[Equities.xlsx]DATA FINAL!R57C12</stp>
        <stp>Days=A</stp>
        <stp>Fill=C</stp>
        <tr r="L57" s="7"/>
      </tp>
      <tp>
        <v>32887.269999999997</v>
        <stp/>
        <stp>##V3_BDHV12</stp>
        <stp>HSI INDEX</stp>
        <stp>PX_LAST</stp>
        <stp>31/01/2018</stp>
        <stp>31/01/2018</stp>
        <stp>[Equities.xlsx]DATA FINAL!R57C12</stp>
        <stp>Days=A</stp>
        <stp>Fill=C</stp>
        <tr r="L57" s="7"/>
      </tp>
      <tp>
        <v>10399</v>
        <stp/>
        <stp>##V3_BDHV12</stp>
        <stp>IBEX INDEX</stp>
        <stp>PX_LAST</stp>
        <stp>01/02/2018</stp>
        <stp>01/02/2018</stp>
        <stp>[Equities.xlsx]DATA FINAL!R35C12</stp>
        <stp>Days=A</stp>
        <stp>Fill=C</stp>
        <tr r="L35" s="7"/>
      </tp>
      <tp>
        <v>10451.5</v>
        <stp/>
        <stp>##V3_BDHV12</stp>
        <stp>IBEX INDEX</stp>
        <stp>PX_LAST</stp>
        <stp>31/01/2018</stp>
        <stp>31/01/2018</stp>
        <stp>[Equities.xlsx]DATA FINAL!R35C12</stp>
        <stp>Days=A</stp>
        <stp>Fill=C</stp>
        <tr r="L35" s="7"/>
      </tp>
      <tp>
        <v>1833.6</v>
        <stp/>
        <stp>##V3_BDHV12</stp>
        <stp>SET INDEX</stp>
        <stp>PX_LAST</stp>
        <stp>01/02/2018</stp>
        <stp>01/02/2018</stp>
        <stp>[Equities.xlsx]DATA FINAL!R66C11</stp>
        <stp>Days=A</stp>
        <stp>Fill=C</stp>
        <tr r="K66" s="7"/>
      </tp>
      <tp>
        <v>2872.87</v>
        <stp/>
        <stp>##V3_BDHV12</stp>
        <stp>SPX INDEX</stp>
        <stp>PX_LAST</stp>
        <stp>26/01/2018</stp>
        <stp>26/01/2018</stp>
        <stp>[Equities.xlsx]DATA FINAL!R15C11</stp>
        <stp>Days=A</stp>
        <stp>Fill=C</stp>
        <tr r="K15" s="7"/>
      </tp>
      <tp>
        <v>85495.24</v>
        <stp/>
        <stp>##V3_BDHV12</stp>
        <stp>IBOV INDEX</stp>
        <stp>PX_LAST</stp>
        <stp>02/02/2018</stp>
        <stp>02/02/2018</stp>
        <stp>[Equities.xlsx]DATA FINAL!R49C16</stp>
        <stp>Days=A</stp>
        <stp>Fill=C</stp>
        <tr r="P49" s="7"/>
      </tp>
      <tp>
        <v>3515.067</v>
        <stp/>
        <stp>##V3_BDHV12</stp>
        <stp>NDDLWI Index</stp>
        <stp>PX_LAST</stp>
        <stp>31/10/2015</stp>
        <stp>31/10/2015</stp>
        <stp>[Equities.xlsx]DATA with technicals!R6C11</stp>
        <stp>Days=A</stp>
        <stp>Fill=C</stp>
        <tr r="K6" s="5"/>
      </tp>
      <tp>
        <v>3544.2249999999999</v>
        <stp/>
        <stp>##V3_BDHV12</stp>
        <stp>NDDLWI Index</stp>
        <stp>PX_LAST</stp>
        <stp>20/11/2015</stp>
        <stp>20/11/2015</stp>
        <stp>[Equities.xlsx]DATA with technicals!R6C11</stp>
        <stp>Days=A</stp>
        <stp>Fill=C</stp>
        <tr r="K6" s="5"/>
      </tp>
      <tp>
        <v>381.91660000000002</v>
        <stp/>
        <stp>##V3_BDPV12</stp>
        <stp>S5MATR Index</stp>
        <stp>MOV_AVG_50D</stp>
        <stp>[Equities.xlsx]DATA FINAL!R23C44</stp>
        <tr r="AR23" s="7"/>
      </tp>
      <tp>
        <v>379.04480000000001</v>
        <stp/>
        <stp>##V3_BDPV12</stp>
        <stp>S5MATR Index</stp>
        <stp>MOV_AVG_60D</stp>
        <stp>[Equities.xlsx]DATA FINAL!R23C43</stp>
        <tr r="AQ23" s="7"/>
      </tp>
      <tp>
        <v>389.87599999999998</v>
        <stp/>
        <stp>##V3_BDPV12</stp>
        <stp>S5MATR Index</stp>
        <stp>MOV_AVG_30D</stp>
        <stp>[Equities.xlsx]DATA FINAL!R23C42</stp>
        <tr r="AP23" s="7"/>
      </tp>
      <tp>
        <v>395.06490000000002</v>
        <stp/>
        <stp>##V3_BDPV12</stp>
        <stp>S5MATR Index</stp>
        <stp>MOV_AVG_20D</stp>
        <stp>[Equities.xlsx]DATA FINAL!R23C41</stp>
        <tr r="AO23" s="7"/>
      </tp>
      <tp>
        <v>4472.8379999999997</v>
        <stp/>
        <stp>##V3_BDHV12</stp>
        <stp>JCI Index</stp>
        <stp>PX_LAST</stp>
        <stp>13/11/2015</stp>
        <stp>13/11/2015</stp>
        <stp>[Equities.xlsx]DATA with technicals!R62C10</stp>
        <stp>Days=A</stp>
        <stp>Fill=C</stp>
        <tr r="J62" s="5"/>
      </tp>
      <tp>
        <v>20039.400000000001</v>
        <stp/>
        <stp>##V3_BDPV12</stp>
        <stp>SPBLPGPT Index</stp>
        <stp>MOV_AVG_60D</stp>
        <stp>[Equities.xlsx]DATA FINAL!R52C43</stp>
        <tr r="AQ52" s="7"/>
      </tp>
      <tp>
        <v>20556.55</v>
        <stp/>
        <stp>##V3_BDPV12</stp>
        <stp>SPBLPGPT Index</stp>
        <stp>MOV_AVG_30D</stp>
        <stp>[Equities.xlsx]DATA FINAL!R52C42</stp>
        <tr r="AP52" s="7"/>
      </tp>
      <tp>
        <v>20917.689999999999</v>
        <stp/>
        <stp>##V3_BDPV12</stp>
        <stp>SPBLPGPT Index</stp>
        <stp>MOV_AVG_20D</stp>
        <stp>[Equities.xlsx]DATA FINAL!R52C41</stp>
        <tr r="AO52" s="7"/>
      </tp>
      <tp>
        <v>20115.59</v>
        <stp/>
        <stp>##V3_BDPV12</stp>
        <stp>SPBLPGPT Index</stp>
        <stp>MOV_AVG_50D</stp>
        <stp>[Equities.xlsx]DATA FINAL!R52C44</stp>
        <tr r="AR52" s="7"/>
      </tp>
      <tp>
        <v>7559.9620000000004</v>
        <stp/>
        <stp>##V3_BDPV12</stp>
        <stp>CCMP INDEX</stp>
        <stp>EQY_BOLLINGER_UPPER</stp>
        <stp>[Equities.xlsx]DATA FINAL!R14C26</stp>
        <tr r="Z14" s="7"/>
      </tp>
      <tp>
        <v>7058.3270000000002</v>
        <stp/>
        <stp>##V3_BDPV12</stp>
        <stp>CCMP INDEX</stp>
        <stp>EQY_BOLLINGER_LOWER</stp>
        <stp>[Equities.xlsx]DATA FINAL!R14C27</stp>
        <tr r="AA14" s="7"/>
      </tp>
      <tp t="e">
        <v>#N/A</v>
        <stp/>
        <stp>##V3_BDPV12</stp>
        <stp>PLAT COMDTY</stp>
        <stp/>
        <stp>[Equities.xlsx]DATA!R89C24</stp>
        <tr r="X89" s="1"/>
      </tp>
      <tp t="e">
        <v>#N/A</v>
        <stp/>
        <stp>##V3_BDPV12</stp>
        <stp>PLAT COMDTY</stp>
        <stp/>
        <stp>[Equities.xlsx]DATA!R89C20</stp>
        <tr r="T89" s="1"/>
      </tp>
      <tp t="e">
        <v>#N/A</v>
        <stp/>
        <stp>##V3_BDPV12</stp>
        <stp>PLAT COMDTY</stp>
        <stp/>
        <stp>[Equities.xlsx]DATA!R89C21</stp>
        <tr r="U89" s="1"/>
      </tp>
      <tp t="e">
        <v>#N/A</v>
        <stp/>
        <stp>##V3_BDPV12</stp>
        <stp>PLAT COMDTY</stp>
        <stp/>
        <stp>[Equities.xlsx]DATA!R89C22</stp>
        <tr r="V89" s="1"/>
      </tp>
      <tp t="e">
        <v>#N/A</v>
        <stp/>
        <stp>##V3_BDPV12</stp>
        <stp>PLAT COMDTY</stp>
        <stp/>
        <stp>[Equities.xlsx]DATA!R89C23</stp>
        <tr r="W89" s="1"/>
      </tp>
      <tp t="e">
        <v>#N/A</v>
        <stp/>
        <stp>##V3_BDPV12</stp>
        <stp>PLAT COMDTY</stp>
        <stp/>
        <stp>[Equities.xlsx]DATA!R89C18</stp>
        <tr r="R89" s="1"/>
      </tp>
      <tp t="e">
        <v>#N/A</v>
        <stp/>
        <stp>##V3_BDPV12</stp>
        <stp>PLAT COMDTY</stp>
        <stp/>
        <stp>[Equities.xlsx]DATA!R89C19</stp>
        <tr r="S89" s="1"/>
      </tp>
      <tp t="e">
        <v>#N/A</v>
        <stp/>
        <stp>##V3_BDPV12</stp>
        <stp>PLAT COMDTY</stp>
        <stp/>
        <stp>[Equities.xlsx]DATA!R89C14</stp>
        <tr r="N89" s="1"/>
      </tp>
      <tp t="e">
        <v>#N/A</v>
        <stp/>
        <stp>##V3_BDPV12</stp>
        <stp>PLAT COMDTY</stp>
        <stp/>
        <stp>[Equities.xlsx]DATA!R89C15</stp>
        <tr r="O89" s="1"/>
      </tp>
      <tp t="e">
        <v>#N/A</v>
        <stp/>
        <stp>##V3_BDPV12</stp>
        <stp>PLAT COMDTY</stp>
        <stp/>
        <stp>[Equities.xlsx]DATA!R89C16</stp>
        <tr r="P89" s="1"/>
      </tp>
      <tp t="e">
        <v>#N/A</v>
        <stp/>
        <stp>##V3_BDPV12</stp>
        <stp>PLAT COMDTY</stp>
        <stp/>
        <stp>[Equities.xlsx]DATA!R89C17</stp>
        <tr r="Q89" s="1"/>
      </tp>
      <tp t="e">
        <v>#N/A</v>
        <stp/>
        <stp>##V3_BDPV12</stp>
        <stp>PLAT COMDTY</stp>
        <stp/>
        <stp>[Equities.xlsx]DATA!R89C12</stp>
        <tr r="L89" s="1"/>
      </tp>
      <tp t="e">
        <v>#N/A</v>
        <stp/>
        <stp>##V3_BDPV12</stp>
        <stp>PLAT COMDTY</stp>
        <stp/>
        <stp>[Equities.xlsx]DATA!R89C13</stp>
        <tr r="M89" s="1"/>
      </tp>
      <tp t="e">
        <v>#N/A</v>
        <stp/>
        <stp>##V3_BDPV12</stp>
        <stp>PALL COMDTY</stp>
        <stp/>
        <stp>[Equities.xlsx]DATA!R88C21</stp>
        <tr r="U88" s="1"/>
      </tp>
      <tp t="e">
        <v>#N/A</v>
        <stp/>
        <stp>##V3_BDPV12</stp>
        <stp>PALL COMDTY</stp>
        <stp/>
        <stp>[Equities.xlsx]DATA!R88C20</stp>
        <tr r="T88" s="1"/>
      </tp>
      <tp t="e">
        <v>#N/A</v>
        <stp/>
        <stp>##V3_BDPV12</stp>
        <stp>PALL COMDTY</stp>
        <stp/>
        <stp>[Equities.xlsx]DATA!R88C23</stp>
        <tr r="W88" s="1"/>
      </tp>
      <tp t="e">
        <v>#N/A</v>
        <stp/>
        <stp>##V3_BDPV12</stp>
        <stp>PALL COMDTY</stp>
        <stp/>
        <stp>[Equities.xlsx]DATA!R88C22</stp>
        <tr r="V88" s="1"/>
      </tp>
      <tp t="e">
        <v>#N/A</v>
        <stp/>
        <stp>##V3_BDPV12</stp>
        <stp>PALL COMDTY</stp>
        <stp/>
        <stp>[Equities.xlsx]DATA!R88C24</stp>
        <tr r="X88" s="1"/>
      </tp>
      <tp t="e">
        <v>#N/A</v>
        <stp/>
        <stp>##V3_BDPV12</stp>
        <stp>PALL COMDTY</stp>
        <stp/>
        <stp>[Equities.xlsx]DATA!R88C13</stp>
        <tr r="M88" s="1"/>
      </tp>
      <tp t="e">
        <v>#N/A</v>
        <stp/>
        <stp>##V3_BDPV12</stp>
        <stp>PALL COMDTY</stp>
        <stp/>
        <stp>[Equities.xlsx]DATA!R88C12</stp>
        <tr r="L88" s="1"/>
      </tp>
      <tp t="e">
        <v>#N/A</v>
        <stp/>
        <stp>##V3_BDPV12</stp>
        <stp>PALL COMDTY</stp>
        <stp/>
        <stp>[Equities.xlsx]DATA!R88C15</stp>
        <tr r="O88" s="1"/>
      </tp>
      <tp t="e">
        <v>#N/A</v>
        <stp/>
        <stp>##V3_BDPV12</stp>
        <stp>PALL COMDTY</stp>
        <stp/>
        <stp>[Equities.xlsx]DATA!R88C14</stp>
        <tr r="N88" s="1"/>
      </tp>
      <tp t="e">
        <v>#N/A</v>
        <stp/>
        <stp>##V3_BDPV12</stp>
        <stp>PALL COMDTY</stp>
        <stp/>
        <stp>[Equities.xlsx]DATA!R88C17</stp>
        <tr r="Q88" s="1"/>
      </tp>
      <tp t="e">
        <v>#N/A</v>
        <stp/>
        <stp>##V3_BDPV12</stp>
        <stp>PALL COMDTY</stp>
        <stp/>
        <stp>[Equities.xlsx]DATA!R88C16</stp>
        <tr r="P88" s="1"/>
      </tp>
      <tp t="e">
        <v>#N/A</v>
        <stp/>
        <stp>##V3_BDPV12</stp>
        <stp>PALL COMDTY</stp>
        <stp/>
        <stp>[Equities.xlsx]DATA!R88C19</stp>
        <tr r="S88" s="1"/>
      </tp>
      <tp t="e">
        <v>#N/A</v>
        <stp/>
        <stp>##V3_BDPV12</stp>
        <stp>PALL COMDTY</stp>
        <stp/>
        <stp>[Equities.xlsx]DATA!R88C18</stp>
        <tr r="R88" s="1"/>
      </tp>
      <tp>
        <v>216.8</v>
        <stp/>
        <stp>##V3_BDHV12</stp>
        <stp>HG1 COMDTY</stp>
        <stp>PX_LAST</stp>
        <stp>13/11/2015</stp>
        <stp>13/11/2015</stp>
        <stp>[Equities.xlsx]DATA with technicals!R86C10</stp>
        <stp>Days=A</stp>
        <stp>Fill=C</stp>
        <tr r="J86" s="5"/>
      </tp>
      <tp>
        <v>2.145</v>
        <stp/>
        <stp>##V3_BDHV12</stp>
        <stp>NG1 COMDTY</stp>
        <stp>PX_LAST</stp>
        <stp>20/11/2015</stp>
        <stp>20/11/2015</stp>
        <stp>[Equities.xlsx]DATA with technicals!R95C12</stp>
        <stp>Days=A</stp>
        <stp>Fill=C</stp>
        <tr r="L95" s="5"/>
      </tp>
      <tp>
        <v>40.39</v>
        <stp/>
        <stp>##V3_BDHV12</stp>
        <stp>CL1 COMDTY</stp>
        <stp>PX_LAST</stp>
        <stp>20/11/2015</stp>
        <stp>20/11/2015</stp>
        <stp>[Equities.xlsx]DATA with technicals!R93C12</stp>
        <stp>Days=A</stp>
        <stp>Fill=C</stp>
        <tr r="L93" s="5"/>
      </tp>
      <tp>
        <v>1678.711</v>
        <stp/>
        <stp>##V3_BDPV12</stp>
        <stp>TPX Index</stp>
        <stp>MOV_AVG_200D</stp>
        <stp>[Equities.xlsx]DATA with technicals!R43C37</stp>
        <tr r="AK43" s="5"/>
      </tp>
      <tp t="s">
        <v>Hong Kong Stock Exchange Hang Seng China Enterprises Index</v>
        <stp/>
        <stp>##V3_BDPV12</stp>
        <stp>HSCEI Index</stp>
        <stp>LONG_COMP_NAME</stp>
        <stp>[Equities.xlsx]DATA FINAL!R56C6</stp>
        <tr r="F56" s="7"/>
      </tp>
      <tp>
        <v>428.79219999999998</v>
        <stp/>
        <stp>##V3_BDPV12</stp>
        <stp>NDWUMAT INDEX</stp>
        <stp>EQY_BOLLINGER_UPPER</stp>
        <stp>[Equities.xlsx]DATA with technicals!R79C18</stp>
        <tr r="R79" s="5"/>
      </tp>
      <tp>
        <v>23486.11</v>
        <stp/>
        <stp>##V3_BDHV12</stp>
        <stp>NKY INDEX</stp>
        <stp>PX_LAST</stp>
        <stp>01/02/2018</stp>
        <stp>01/02/2018</stp>
        <stp>[Equities.xlsx]DATA FINAL!R42C10</stp>
        <stp>Days=A</stp>
        <stp>Fill=C</stp>
        <tr r="J42" s="7"/>
      </tp>
      <tp>
        <v>23098.29</v>
        <stp/>
        <stp>##V3_BDHV12</stp>
        <stp>NKY INDEX</stp>
        <stp>PX_LAST</stp>
        <stp>31/01/2018</stp>
        <stp>31/01/2018</stp>
        <stp>[Equities.xlsx]DATA FINAL!R42C10</stp>
        <stp>Days=A</stp>
        <stp>Fill=C</stp>
        <tr r="J42" s="7"/>
      </tp>
      <tp>
        <v>32642.09</v>
        <stp/>
        <stp>##V3_BDHV12</stp>
        <stp>HSI INDEX</stp>
        <stp>PX_LAST</stp>
        <stp>01/02/2018</stp>
        <stp>01/02/2018</stp>
        <stp>[Equities.xlsx]DATA FINAL!R57C11</stp>
        <stp>Days=A</stp>
        <stp>Fill=C</stp>
        <tr r="K57" s="7"/>
      </tp>
      <tp>
        <v>10302</v>
        <stp/>
        <stp>##V3_BDHV12</stp>
        <stp>HSCEI Index</stp>
        <stp>PX_LAST</stp>
        <stp>20/11/2015</stp>
        <stp>20/11/2015</stp>
        <stp>[Equities.xlsx]DATA with technicals!R56C9</stp>
        <stp>Days=A</stp>
        <stp>Fill=C</stp>
        <tr r="I56" s="5"/>
      </tp>
      <tp t="s">
        <v>S&amp;P 500 Industrials Sector GICS Level 1 Index</v>
        <stp/>
        <stp>##V3_BDPV12</stp>
        <stp>S5INDU Index</stp>
        <stp>LONG_COMP_NAME</stp>
        <stp>[Equities.xlsx]DATA FINAL!R21C6</stp>
        <tr r="F21" s="7"/>
      </tp>
      <tp>
        <v>10399</v>
        <stp/>
        <stp>##V3_BDHV12</stp>
        <stp>IBEX INDEX</stp>
        <stp>PX_LAST</stp>
        <stp>01/02/2018</stp>
        <stp>01/02/2018</stp>
        <stp>[Equities.xlsx]DATA FINAL!R35C11</stp>
        <stp>Days=A</stp>
        <stp>Fill=C</stp>
        <tr r="K35" s="7"/>
      </tp>
      <tp t="e">
        <v>#N/A</v>
        <stp/>
        <stp>##V3_BDPV12</stp>
        <stp>Ticker</stp>
        <stp>MACD2</stp>
        <stp>[Equities.xlsx]DATA FINAL!R55C30</stp>
        <tr r="AD55" s="7"/>
      </tp>
      <tp t="e">
        <v>#N/A</v>
        <stp/>
        <stp>##V3_BDPV12</stp>
        <stp>Ticker</stp>
        <stp>MACD2</stp>
        <stp>[Equities.xlsx]DATA FINAL!R47C30</stp>
        <tr r="AD47" s="7"/>
      </tp>
      <tp t="e">
        <v>#N/A</v>
        <stp/>
        <stp>##V3_BDPV12</stp>
        <stp>Ticker</stp>
        <stp>MACD2</stp>
        <stp>[Equities.xlsx]DATA FINAL!R41C30</stp>
        <tr r="AD41" s="7"/>
      </tp>
      <tp t="e">
        <v>#N/A</v>
        <stp/>
        <stp>##V3_BDPV12</stp>
        <stp>Ticker</stp>
        <stp>MACD2</stp>
        <stp>[Equities.xlsx]DATA FINAL!R28C30</stp>
        <tr r="AD28" s="7"/>
      </tp>
      <tp t="e">
        <v>#N/A</v>
        <stp/>
        <stp>##V3_BDPV12</stp>
        <stp>Ticker</stp>
        <stp>MACD2</stp>
        <stp>[Equities.xlsx]DATA FINAL!R11C30</stp>
        <tr r="AD11" s="7"/>
      </tp>
      <tp>
        <v>1833.6</v>
        <stp/>
        <stp>##V3_BDHV12</stp>
        <stp>SET INDEX</stp>
        <stp>PX_LAST</stp>
        <stp>01/02/2018</stp>
        <stp>01/02/2018</stp>
        <stp>[Equities.xlsx]DATA FINAL!R66C12</stp>
        <stp>Days=A</stp>
        <stp>Fill=C</stp>
        <tr r="L66" s="7"/>
      </tp>
      <tp>
        <v>1826.86</v>
        <stp/>
        <stp>##V3_BDHV12</stp>
        <stp>SET INDEX</stp>
        <stp>PX_LAST</stp>
        <stp>31/01/2018</stp>
        <stp>31/01/2018</stp>
        <stp>[Equities.xlsx]DATA FINAL!R66C12</stp>
        <stp>Days=A</stp>
        <stp>Fill=C</stp>
        <tr r="L66" s="7"/>
      </tp>
      <tp>
        <v>2821.98</v>
        <stp/>
        <stp>##V3_BDHV12</stp>
        <stp>SPX INDEX</stp>
        <stp>PX_LAST</stp>
        <stp>02/02/2018</stp>
        <stp>02/02/2018</stp>
        <stp>[Equities.xlsx]DATA FINAL!R15C16</stp>
        <stp>Days=A</stp>
        <stp>Fill=C</stp>
        <tr r="P15" s="7"/>
      </tp>
      <tp t="e">
        <v>#N/A</v>
        <stp/>
        <stp>##V3_BDPV12</stp>
        <stp>Ticker</stp>
        <stp>MACD1</stp>
        <stp>[Equities.xlsx]DATA FINAL!R55C28</stp>
        <tr r="AB55" s="7"/>
      </tp>
      <tp t="e">
        <v>#N/A</v>
        <stp/>
        <stp>##V3_BDPV12</stp>
        <stp>Ticker</stp>
        <stp>MACD1</stp>
        <stp>[Equities.xlsx]DATA FINAL!R47C28</stp>
        <tr r="AB47" s="7"/>
      </tp>
      <tp t="e">
        <v>#N/A</v>
        <stp/>
        <stp>##V3_BDPV12</stp>
        <stp>Ticker</stp>
        <stp>MACD1</stp>
        <stp>[Equities.xlsx]DATA FINAL!R41C28</stp>
        <tr r="AB41" s="7"/>
      </tp>
      <tp t="e">
        <v>#N/A</v>
        <stp/>
        <stp>##V3_BDPV12</stp>
        <stp>Ticker</stp>
        <stp>MACD1</stp>
        <stp>[Equities.xlsx]DATA FINAL!R28C28</stp>
        <tr r="AB28" s="7"/>
      </tp>
      <tp t="e">
        <v>#N/A</v>
        <stp/>
        <stp>##V3_BDPV12</stp>
        <stp>Ticker</stp>
        <stp>MACD1</stp>
        <stp>[Equities.xlsx]DATA FINAL!R11C28</stp>
        <tr r="AB11" s="7"/>
      </tp>
      <tp>
        <v>85530.84</v>
        <stp/>
        <stp>##V3_BDHV12</stp>
        <stp>IBOV INDEX</stp>
        <stp>PX_LAST</stp>
        <stp>26/01/2018</stp>
        <stp>26/01/2018</stp>
        <stp>[Equities.xlsx]DATA FINAL!R49C11</stp>
        <stp>Days=A</stp>
        <stp>Fill=C</stp>
        <tr r="K49" s="7"/>
      </tp>
      <tp>
        <v>3390.779</v>
        <stp/>
        <stp>##V3_BDHV12</stp>
        <stp>NDDLWI Index</stp>
        <stp>PX_LAST</stp>
        <stp>31/12/2014</stp>
        <stp>31/12/2014</stp>
        <stp>[Equities.xlsx]DATA with technicals!R6C12</stp>
        <stp>Days=A</stp>
        <stp>Fill=C</stp>
        <tr r="L6" s="5"/>
      </tp>
      <tp>
        <v>4638.5020000000004</v>
        <stp/>
        <stp>##V3_BDHV12</stp>
        <stp>NDDLWI Index</stp>
        <stp>PX_LAST</stp>
        <stp>01/02/2018</stp>
        <stp>01/02/2018</stp>
        <stp>[Equities.xlsx]DATA FINAL!R6C9</stp>
        <stp>Days=A</stp>
        <stp>Fill=C</stp>
        <tr r="I6" s="7"/>
      </tp>
      <tp>
        <v>3544.2249999999999</v>
        <stp/>
        <stp>##V3_BDHV12</stp>
        <stp>NDDLWI Index</stp>
        <stp>PX_LAST</stp>
        <stp>20/11/2015</stp>
        <stp>20/11/2015</stp>
        <stp>[Equities.xlsx]DATA with technicals!R6C12</stp>
        <stp>Days=A</stp>
        <stp>Fill=C</stp>
        <tr r="L6" s="5"/>
      </tp>
      <tp>
        <v>5226.9470000000001</v>
        <stp/>
        <stp>##V3_BDHV12</stp>
        <stp>JCI Index</stp>
        <stp>PX_LAST</stp>
        <stp>31/12/2014</stp>
        <stp>31/12/2014</stp>
        <stp>[Equities.xlsx]DATA with technicals!R62C12</stp>
        <stp>Days=A</stp>
        <stp>Fill=C</stp>
        <tr r="L62" s="5"/>
      </tp>
      <tp>
        <v>72.129940000000005</v>
        <stp/>
        <stp>##V3_BDPV12</stp>
        <stp>NDWUFNCL INDEX</stp>
        <stp>RSI_14D</stp>
        <stp>[Equities.xlsx]DATA with technicals!R75C13</stp>
        <tr r="M75" s="5"/>
      </tp>
      <tp>
        <v>4561.3339999999998</v>
        <stp/>
        <stp>##V3_BDHV12</stp>
        <stp>JCI Index</stp>
        <stp>PX_LAST</stp>
        <stp>20/11/2015</stp>
        <stp>20/11/2015</stp>
        <stp>[Equities.xlsx]DATA with technicals!R62C10</stp>
        <stp>Days=A</stp>
        <stp>Fill=C</stp>
        <tr r="J62" s="5"/>
      </tp>
      <tp>
        <v>3616.768</v>
        <stp/>
        <stp>##V3_BDPV12</stp>
        <stp>SX5E INDEX</stp>
        <stp>MOV_AVG_5D</stp>
        <stp>[Equities.xlsx]DATA FINAL!R29C40</stp>
        <tr r="AN29" s="7"/>
      </tp>
      <tp>
        <v>1360.105</v>
        <stp/>
        <stp>##V3_BDPV12</stp>
        <stp>GOLDS COMDTY</stp>
        <stp>EQY_BOLLINGER_UPPER</stp>
        <stp>[Equities.xlsx]DATA with technicals!R87C18</stp>
        <tr r="R87" s="5"/>
      </tp>
      <tp>
        <v>11141.95</v>
        <stp/>
        <stp>##V3_BDPV12</stp>
        <stp>TWSE INDEX</stp>
        <stp>MOV_AVG_5D</stp>
        <stp>[Equities.xlsx]DATA FINAL!R67C40</stp>
        <tr r="AN67" s="7"/>
      </tp>
      <tp t="s">
        <v>Ibovespa Brasil Sao Paulo Stock Exchange Index</v>
        <stp/>
        <stp>##V3_BDPV12</stp>
        <stp>IBOV INDEX</stp>
        <stp>LONG_COMP_NAME</stp>
        <stp>[Equities.xlsx]DATA with technicals!R49C6</stp>
        <tr r="F49" s="5"/>
      </tp>
      <tp>
        <v>36736.32</v>
        <stp/>
        <stp>##V3_BDPV12</stp>
        <stp>SENSEX INDEX</stp>
        <stp>EQY_BOLLINGER_UPPER</stp>
        <stp>[Equities.xlsx]DATA with technicals!R65C18</stp>
        <tr r="R65" s="5"/>
      </tp>
      <tp t="e">
        <v>#N/A</v>
        <stp/>
        <stp>##V3_BDPV12</stp>
        <stp>NDDLWI Index</stp>
        <stp/>
        <stp>[Equities.xlsx]DATA FINAL!R6C38</stp>
        <tr r="AL6" s="7"/>
      </tp>
      <tp t="e">
        <v>#N/A</v>
        <stp/>
        <stp>##V3_BDPV12</stp>
        <stp>NDDLWI Index</stp>
        <stp/>
        <stp>[Equities.xlsx]DATA FINAL!R6C31</stp>
        <tr r="AE6" s="7"/>
      </tp>
      <tp t="e">
        <v>#N/A</v>
        <stp/>
        <stp>##V3_BDPV12</stp>
        <stp>NDDLWI Index</stp>
        <stp/>
        <stp>[Equities.xlsx]DATA FINAL!R6C33</stp>
        <tr r="AG6" s="7"/>
      </tp>
      <tp t="e">
        <v>#N/A</v>
        <stp/>
        <stp>##V3_BDPV12</stp>
        <stp>NDDLWI Index</stp>
        <stp/>
        <stp>[Equities.xlsx]DATA FINAL!R6C32</stp>
        <tr r="AF6" s="7"/>
      </tp>
      <tp t="e">
        <v>#N/A</v>
        <stp/>
        <stp>##V3_BDPV12</stp>
        <stp>NDDLWI Index</stp>
        <stp/>
        <stp>[Equities.xlsx]DATA FINAL!R6C35</stp>
        <tr r="AI6" s="7"/>
      </tp>
      <tp t="e">
        <v>#N/A</v>
        <stp/>
        <stp>##V3_BDPV12</stp>
        <stp>NDDLWI Index</stp>
        <stp/>
        <stp>[Equities.xlsx]DATA FINAL!R6C34</stp>
        <tr r="AH6" s="7"/>
      </tp>
      <tp t="e">
        <v>#N/A</v>
        <stp/>
        <stp>##V3_BDPV12</stp>
        <stp>NDDLWI Index</stp>
        <stp/>
        <stp>[Equities.xlsx]DATA FINAL!R6C37</stp>
        <tr r="AK6" s="7"/>
      </tp>
      <tp t="e">
        <v>#N/A</v>
        <stp/>
        <stp>##V3_BDPV12</stp>
        <stp>NDDLWI Index</stp>
        <stp/>
        <stp>[Equities.xlsx]DATA FINAL!R6C36</stp>
        <tr r="AJ6" s="7"/>
      </tp>
      <tp>
        <v>403.02280000000002</v>
        <stp/>
        <stp>##V3_BDPV12</stp>
        <stp>SXXP INDEX</stp>
        <stp>EQY_BOLLINGER_UPPER</stp>
        <stp>[Equities.xlsx]DATA with technicals!R30C18</stp>
        <tr r="R30" s="5"/>
      </tp>
      <tp>
        <v>-7.2657259999999999</v>
        <stp/>
        <stp>##V3_BDPV12</stp>
        <stp>TPX Index</stp>
        <stp>MACD2</stp>
        <stp>[Equities.xlsx]DATA FINAL!R43C30</stp>
        <tr r="AD43" s="7"/>
      </tp>
      <tp>
        <v>9.3780520000000003</v>
        <stp/>
        <stp>##V3_BDPV12</stp>
        <stp>TPX Index</stp>
        <stp>MACD1</stp>
        <stp>[Equities.xlsx]DATA FINAL!R43C28</stp>
        <tr r="AB43" s="7"/>
      </tp>
      <tp>
        <v>13.69467</v>
        <stp/>
        <stp>##V3_BDPV12</stp>
        <stp>NZSE50FG Index</stp>
        <stp>MACD_SIGNAL</stp>
        <stp>[Equities.xlsx]DATA FINAL!R45C29</stp>
        <tr r="AC45" s="7"/>
      </tp>
      <tp>
        <v>75.20317</v>
        <stp/>
        <stp>##V3_BDPV12</stp>
        <stp>IBEX INDEX</stp>
        <stp>MACD_SIGNAL</stp>
        <stp>[Equities.xlsx]DATA with technicals!R35C21</stp>
        <tr r="U35" s="5"/>
      </tp>
      <tp>
        <v>1146.549</v>
        <stp/>
        <stp>##V3_BDHV12</stp>
        <stp>RTY Index</stp>
        <stp>PX_LAST</stp>
        <stp>13/11/2015</stp>
        <stp>13/11/2015</stp>
        <stp>[Equities.xlsx]DATA!R13C9</stp>
        <stp>Days=A</stp>
        <stp>Fill=C</stp>
        <tr r="I13" s="1"/>
      </tp>
      <tp>
        <v>205.5</v>
        <stp/>
        <stp>##V3_BDHV12</stp>
        <stp>HG1 COMDTY</stp>
        <stp>PX_LAST</stp>
        <stp>20/11/2015</stp>
        <stp>20/11/2015</stp>
        <stp>[Equities.xlsx]DATA with technicals!R86C12</stp>
        <stp>Days=A</stp>
        <stp>Fill=C</stp>
        <tr r="L86" s="5"/>
      </tp>
      <tp>
        <v>2.3609999999999998</v>
        <stp/>
        <stp>##V3_BDHV12</stp>
        <stp>NG1 COMDTY</stp>
        <stp>PX_LAST</stp>
        <stp>13/11/2015</stp>
        <stp>13/11/2015</stp>
        <stp>[Equities.xlsx]DATA with technicals!R95C10</stp>
        <stp>Days=A</stp>
        <stp>Fill=C</stp>
        <tr r="J95" s="5"/>
      </tp>
      <tp>
        <v>40.74</v>
        <stp/>
        <stp>##V3_BDHV12</stp>
        <stp>CL1 COMDTY</stp>
        <stp>PX_LAST</stp>
        <stp>13/11/2015</stp>
        <stp>13/11/2015</stp>
        <stp>[Equities.xlsx]DATA with technicals!R93C10</stp>
        <stp>Days=A</stp>
        <stp>Fill=C</stp>
        <tr r="J93" s="5"/>
      </tp>
      <tp>
        <v>-41.348880000000001</v>
        <stp/>
        <stp>##V3_BDPV12</stp>
        <stp>INDU Index</stp>
        <stp>MACD2</stp>
        <stp>[Equities.xlsx]DATA with technicals!R12C22</stp>
        <tr r="V12" s="5"/>
      </tp>
      <tp>
        <v>399.5</v>
        <stp/>
        <stp>##V3_BDPV12</stp>
        <stp>INDU Index</stp>
        <stp>MACD1</stp>
        <stp>[Equities.xlsx]DATA with technicals!R12C20</stp>
        <tr r="T12" s="5"/>
      </tp>
      <tp>
        <v>103.5454</v>
        <stp/>
        <stp>##V3_BDPV12</stp>
        <stp>IPSA Index</stp>
        <stp>MACD1</stp>
        <stp>[Equities.xlsx]DATA with technicals!R51C20</stp>
        <tr r="T51" s="5"/>
      </tp>
      <tp>
        <v>-10.195740000000001</v>
        <stp/>
        <stp>##V3_BDPV12</stp>
        <stp>IPSA Index</stp>
        <stp>MACD2</stp>
        <stp>[Equities.xlsx]DATA with technicals!R51C22</stp>
        <tr r="V51" s="5"/>
      </tp>
      <tp>
        <v>1459.1479999999999</v>
        <stp/>
        <stp>##V3_BDPV12</stp>
        <stp>RTY Index</stp>
        <stp>MOV_AVG_200D</stp>
        <stp>[Equities.xlsx]DATA with technicals!R13C37</stp>
        <tr r="AK13" s="5"/>
      </tp>
      <tp>
        <v>1099.67</v>
        <stp/>
        <stp>##V3_BDHV12</stp>
        <stp>VNINDEX Index</stp>
        <stp>PX_LAST</stp>
        <stp>01/02/2018</stp>
        <stp>01/02/2018</stp>
        <stp>[Equities.xlsx]DATA FINAL!R68C9</stp>
        <stp>Days=A</stp>
        <stp>Fill=C</stp>
        <tr r="I68" s="7"/>
      </tp>
      <tp>
        <v>13340.17</v>
        <stp/>
        <stp>##V3_BDHV12</stp>
        <stp>DAX INDEX</stp>
        <stp>PX_LAST</stp>
        <stp>26/01/2018</stp>
        <stp>26/01/2018</stp>
        <stp>[Equities.xlsx]DATA FINAL!R32C11</stp>
        <stp>Days=A</stp>
        <stp>Fill=C</stp>
        <tr r="K32" s="7"/>
      </tp>
      <tp>
        <v>5529.15</v>
        <stp/>
        <stp>##V3_BDHV12</stp>
        <stp>CAC INDEX</stp>
        <stp>PX_LAST</stp>
        <stp>26/01/2018</stp>
        <stp>26/01/2018</stp>
        <stp>[Equities.xlsx]DATA FINAL!R31C11</stp>
        <stp>Days=A</stp>
        <stp>Fill=C</stp>
        <tr r="K31" s="7"/>
      </tp>
      <tp>
        <v>23486.11</v>
        <stp/>
        <stp>##V3_BDHV12</stp>
        <stp>NKY INDEX</stp>
        <stp>PX_LAST</stp>
        <stp>01/02/2018</stp>
        <stp>01/02/2018</stp>
        <stp>[Equities.xlsx]DATA FINAL!R42C11</stp>
        <stp>Days=A</stp>
        <stp>Fill=C</stp>
        <tr r="K42" s="7"/>
      </tp>
      <tp>
        <v>32642.09</v>
        <stp/>
        <stp>##V3_BDHV12</stp>
        <stp>HSI INDEX</stp>
        <stp>PX_LAST</stp>
        <stp>01/02/2018</stp>
        <stp>01/02/2018</stp>
        <stp>[Equities.xlsx]DATA FINAL!R57C10</stp>
        <stp>Days=A</stp>
        <stp>Fill=C</stp>
        <tr r="J57" s="7"/>
      </tp>
      <tp>
        <v>32887.269999999997</v>
        <stp/>
        <stp>##V3_BDHV12</stp>
        <stp>HSI INDEX</stp>
        <stp>PX_LAST</stp>
        <stp>31/01/2018</stp>
        <stp>31/01/2018</stp>
        <stp>[Equities.xlsx]DATA FINAL!R57C10</stp>
        <stp>Days=A</stp>
        <stp>Fill=C</stp>
        <tr r="J57" s="7"/>
      </tp>
      <tp>
        <v>878.06</v>
        <stp/>
        <stp>##V3_BDHV12</stp>
        <stp>ASE INDEX</stp>
        <stp>PX_LAST</stp>
        <stp>26/01/2018</stp>
        <stp>26/01/2018</stp>
        <stp>[Equities.xlsx]DATA FINAL!R39C11</stp>
        <stp>Days=A</stp>
        <stp>Fill=C</stp>
        <tr r="K39" s="7"/>
      </tp>
      <tp>
        <v>566.79</v>
        <stp/>
        <stp>##V3_BDHV12</stp>
        <stp>AEX INDEX</stp>
        <stp>PX_LAST</stp>
        <stp>26/01/2018</stp>
        <stp>26/01/2018</stp>
        <stp>[Equities.xlsx]DATA FINAL!R38C11</stp>
        <stp>Days=A</stp>
        <stp>Fill=C</stp>
        <tr r="K38" s="7"/>
      </tp>
      <tp t="s">
        <v>S&amp;P 500 Information Technology Sector GICS Level 1 Index</v>
        <stp/>
        <stp>##V3_BDPV12</stp>
        <stp>S5INFT Index</stp>
        <stp>LONG_COMP_NAME</stp>
        <stp>[Equities.xlsx]DATA FINAL!R22C6</stp>
        <tr r="F22" s="7"/>
      </tp>
      <tp>
        <v>10399</v>
        <stp/>
        <stp>##V3_BDHV12</stp>
        <stp>IBEX INDEX</stp>
        <stp>PX_LAST</stp>
        <stp>01/02/2018</stp>
        <stp>01/02/2018</stp>
        <stp>[Equities.xlsx]DATA FINAL!R35C10</stp>
        <stp>Days=A</stp>
        <stp>Fill=C</stp>
        <tr r="J35" s="7"/>
      </tp>
      <tp>
        <v>10451.5</v>
        <stp/>
        <stp>##V3_BDHV12</stp>
        <stp>IBEX INDEX</stp>
        <stp>PX_LAST</stp>
        <stp>31/01/2018</stp>
        <stp>31/01/2018</stp>
        <stp>[Equities.xlsx]DATA FINAL!R35C10</stp>
        <stp>Days=A</stp>
        <stp>Fill=C</stp>
        <tr r="J35" s="7"/>
      </tp>
      <tp>
        <v>1833.6</v>
        <stp/>
        <stp>##V3_BDHV12</stp>
        <stp>SET INDEX</stp>
        <stp>PX_LAST</stp>
        <stp>01/02/2018</stp>
        <stp>01/02/2018</stp>
        <stp>[Equities.xlsx]DATA FINAL!R66C13</stp>
        <stp>Days=A</stp>
        <stp>Fill=C</stp>
        <tr r="M66" s="7"/>
      </tp>
      <tp>
        <v>9515.56</v>
        <stp/>
        <stp>##V3_BDHV12</stp>
        <stp>SMI INDEX</stp>
        <stp>PX_LAST</stp>
        <stp>26/01/2018</stp>
        <stp>26/01/2018</stp>
        <stp>[Equities.xlsx]DATA FINAL!R33C11</stp>
        <stp>Days=A</stp>
        <stp>Fill=C</stp>
        <tr r="K33" s="7"/>
      </tp>
      <tp>
        <v>7665.54</v>
        <stp/>
        <stp>##V3_BDHV12</stp>
        <stp>UKX INDEX</stp>
        <stp>PX_LAST</stp>
        <stp>26/01/2018</stp>
        <stp>26/01/2018</stp>
        <stp>[Equities.xlsx]DATA FINAL!R34C11</stp>
        <stp>Days=A</stp>
        <stp>Fill=C</stp>
        <tr r="K34" s="7"/>
      </tp>
      <tp>
        <v>1090.3292500000002</v>
        <stp/>
        <stp>##V3_BDPV12</stp>
        <stp>PALL COMDTY</stp>
        <stp>MOV_AVG_20D</stp>
        <stp>[Equities.xlsx]DATA FINAL!R89C41</stp>
        <tr r="AO89" s="7"/>
      </tp>
      <tp>
        <v>1083.6081633333336</v>
        <stp/>
        <stp>##V3_BDPV12</stp>
        <stp>PALL COMDTY</stp>
        <stp>MOV_AVG_30D</stp>
        <stp>[Equities.xlsx]DATA FINAL!R89C42</stp>
        <tr r="AP89" s="7"/>
      </tp>
      <tp>
        <v>1045.8686650000002</v>
        <stp/>
        <stp>##V3_BDPV12</stp>
        <stp>PALL COMDTY</stp>
        <stp>MOV_AVG_60D</stp>
        <stp>[Equities.xlsx]DATA FINAL!R89C43</stp>
        <tr r="AQ89" s="7"/>
      </tp>
      <tp>
        <v>1055.8427980000004</v>
        <stp/>
        <stp>##V3_BDPV12</stp>
        <stp>PALL COMDTY</stp>
        <stp>MOV_AVG_50D</stp>
        <stp>[Equities.xlsx]DATA FINAL!R89C44</stp>
        <tr r="AR89" s="7"/>
      </tp>
      <tp>
        <v>57.450839999999999</v>
        <stp/>
        <stp>##V3_BDPV12</stp>
        <stp>AS51 Index</stp>
        <stp>RSI_14D</stp>
        <stp>[Equities.xlsx]DATA with technicals!R44C13</stp>
        <tr r="M44" s="5"/>
      </tp>
      <tp t="s">
        <v>MULT</v>
        <stp/>
        <stp>##V3_BDPV12</stp>
        <stp>NDUEEGF INDEX</stp>
        <stp>Country</stp>
        <stp>[Equities.xlsx]DATA with technicals!R7C8</stp>
        <tr r="H7" s="5"/>
      </tp>
      <tp>
        <v>4455.18</v>
        <stp/>
        <stp>##V3_BDHV12</stp>
        <stp>JCI Index</stp>
        <stp>PX_LAST</stp>
        <stp>31/10/2015</stp>
        <stp>31/10/2015</stp>
        <stp>[Equities.xlsx]DATA with technicals!R62C11</stp>
        <stp>Days=A</stp>
        <stp>Fill=C</stp>
        <tr r="K62" s="5"/>
      </tp>
      <tp>
        <v>4561.3339999999998</v>
        <stp/>
        <stp>##V3_BDHV12</stp>
        <stp>JCI Index</stp>
        <stp>PX_LAST</stp>
        <stp>20/11/2015</stp>
        <stp>20/11/2015</stp>
        <stp>[Equities.xlsx]DATA with technicals!R62C11</stp>
        <stp>Days=A</stp>
        <stp>Fill=C</stp>
        <tr r="K62" s="5"/>
      </tp>
      <tp t="e">
        <v>#N/A</v>
        <stp/>
        <stp>##V3_BDPV12</stp>
        <stp>INDU Index</stp>
        <stp/>
        <stp>[Equities.xlsx]DATA FINAL!R12C33</stp>
        <tr r="AG12" s="7"/>
      </tp>
      <tp t="e">
        <v>#N/A</v>
        <stp/>
        <stp>##V3_BDPV12</stp>
        <stp>INDU Index</stp>
        <stp/>
        <stp>[Equities.xlsx]DATA FINAL!R12C32</stp>
        <tr r="AF12" s="7"/>
      </tp>
      <tp t="e">
        <v>#N/A</v>
        <stp/>
        <stp>##V3_BDPV12</stp>
        <stp>INDU Index</stp>
        <stp/>
        <stp>[Equities.xlsx]DATA FINAL!R12C31</stp>
        <tr r="AE12" s="7"/>
      </tp>
      <tp t="e">
        <v>#N/A</v>
        <stp/>
        <stp>##V3_BDPV12</stp>
        <stp>INDU Index</stp>
        <stp/>
        <stp>[Equities.xlsx]DATA FINAL!R12C37</stp>
        <tr r="AK12" s="7"/>
      </tp>
      <tp t="e">
        <v>#N/A</v>
        <stp/>
        <stp>##V3_BDPV12</stp>
        <stp>INDU Index</stp>
        <stp/>
        <stp>[Equities.xlsx]DATA FINAL!R12C36</stp>
        <tr r="AJ12" s="7"/>
      </tp>
      <tp t="e">
        <v>#N/A</v>
        <stp/>
        <stp>##V3_BDPV12</stp>
        <stp>INDU Index</stp>
        <stp/>
        <stp>[Equities.xlsx]DATA FINAL!R12C35</stp>
        <tr r="AI12" s="7"/>
      </tp>
      <tp t="e">
        <v>#N/A</v>
        <stp/>
        <stp>##V3_BDPV12</stp>
        <stp>INDU Index</stp>
        <stp/>
        <stp>[Equities.xlsx]DATA FINAL!R12C34</stp>
        <tr r="AH12" s="7"/>
      </tp>
      <tp t="e">
        <v>#N/A</v>
        <stp/>
        <stp>##V3_BDPV12</stp>
        <stp>INDU Index</stp>
        <stp/>
        <stp>[Equities.xlsx]DATA FINAL!R12C38</stp>
        <tr r="AL12" s="7"/>
      </tp>
      <tp>
        <v>1414.646</v>
        <stp/>
        <stp>##V3_BDPV12</stp>
        <stp>MERVAL INDEX</stp>
        <stp>MACD_SIGNAL</stp>
        <stp>[Equities.xlsx]DATA with technicals!R48C21</stp>
        <tr r="U48" s="5"/>
      </tp>
      <tp>
        <v>22770.12</v>
        <stp/>
        <stp>##V3_BDPV12</stp>
        <stp>FTSEMIB INDEX</stp>
        <stp>MOV_AVG_50D</stp>
        <stp>[Equities.xlsx]DATA with technicals!R36C36</stp>
        <tr r="AJ36" s="5"/>
      </tp>
      <tp>
        <v>22714.74</v>
        <stp/>
        <stp>##V3_BDPV12</stp>
        <stp>FTSEMIB INDEX</stp>
        <stp>MOV_AVG_60D</stp>
        <stp>[Equities.xlsx]DATA with technicals!R36C35</stp>
        <tr r="AI36" s="5"/>
      </tp>
      <tp>
        <v>23032.25</v>
        <stp/>
        <stp>##V3_BDPV12</stp>
        <stp>FTSEMIB INDEX</stp>
        <stp>MOV_AVG_30D</stp>
        <stp>[Equities.xlsx]DATA with technicals!R36C34</stp>
        <tr r="AH36" s="5"/>
      </tp>
      <tp>
        <v>23484.81</v>
        <stp/>
        <stp>##V3_BDPV12</stp>
        <stp>FTSEMIB INDEX</stp>
        <stp>MOV_AVG_20D</stp>
        <stp>[Equities.xlsx]DATA with technicals!R36C33</stp>
        <tr r="AG36" s="5"/>
      </tp>
      <tp>
        <v>3616.768</v>
        <stp/>
        <stp>##V3_BDPV12</stp>
        <stp>SX5E INDEX</stp>
        <stp>MOV_AVG_5D</stp>
        <stp>[Equities.xlsx]DATA with technicals!R29C32</stp>
        <tr r="AF29" s="5"/>
      </tp>
      <tp>
        <v>55.310349999999993</v>
        <stp/>
        <stp>##V3_BDPV12</stp>
        <stp>CO1 Comdty</stp>
        <stp>MOV_AVG_200D</stp>
        <stp>[Equities.xlsx]DATA FINAL!R95C45</stp>
        <tr r="AS95" s="7"/>
      </tp>
      <tp>
        <v>13003.9</v>
        <stp/>
        <stp>##V3_BDHV12</stp>
        <stp>DAX INDEX</stp>
        <stp>PX_LAST</stp>
        <stp>01/02/2018</stp>
        <stp>01/02/2018</stp>
        <stp>[Equities.xlsx]DATA FINAL!R32C11</stp>
        <stp>Days=A</stp>
        <stp>Fill=C</stp>
        <tr r="K32" s="7"/>
      </tp>
      <tp>
        <v>285.43</v>
        <stp/>
        <stp>##V3_BDHV12</stp>
        <stp>S5MATR Index</stp>
        <stp>PX_LAST</stp>
        <stp>20/11/2015</stp>
        <stp>20/11/2015</stp>
        <stp>[Equities.xlsx]DATA with technicals!R23C9</stp>
        <stp>Days=A</stp>
        <stp>Fill=C</stp>
        <tr r="I23" s="5"/>
      </tp>
      <tp>
        <v>5454.55</v>
        <stp/>
        <stp>##V3_BDHV12</stp>
        <stp>CAC INDEX</stp>
        <stp>PX_LAST</stp>
        <stp>01/02/2018</stp>
        <stp>01/02/2018</stp>
        <stp>[Equities.xlsx]DATA FINAL!R31C11</stp>
        <stp>Days=A</stp>
        <stp>Fill=C</stp>
        <tr r="K31" s="7"/>
      </tp>
      <tp>
        <v>23631.88</v>
        <stp/>
        <stp>##V3_BDHV12</stp>
        <stp>NKY INDEX</stp>
        <stp>PX_LAST</stp>
        <stp>26/01/2018</stp>
        <stp>26/01/2018</stp>
        <stp>[Equities.xlsx]DATA FINAL!R42C11</stp>
        <stp>Days=A</stp>
        <stp>Fill=C</stp>
        <tr r="K42" s="7"/>
      </tp>
      <tp>
        <v>886.44</v>
        <stp/>
        <stp>##V3_BDHV12</stp>
        <stp>ASE INDEX</stp>
        <stp>PX_LAST</stp>
        <stp>01/02/2018</stp>
        <stp>01/02/2018</stp>
        <stp>[Equities.xlsx]DATA FINAL!R39C11</stp>
        <stp>Days=A</stp>
        <stp>Fill=C</stp>
        <tr r="K39" s="7"/>
      </tp>
      <tp>
        <v>556.87</v>
        <stp/>
        <stp>##V3_BDHV12</stp>
        <stp>AEX INDEX</stp>
        <stp>PX_LAST</stp>
        <stp>01/02/2018</stp>
        <stp>01/02/2018</stp>
        <stp>[Equities.xlsx]DATA FINAL!R38C11</stp>
        <stp>Days=A</stp>
        <stp>Fill=C</stp>
        <tr r="K38" s="7"/>
      </tp>
      <tp>
        <v>397.08800000000002</v>
        <stp/>
        <stp>##V3_BDPV12</stp>
        <stp>SXXP INDEX</stp>
        <stp>MOV_AVG_5D</stp>
        <stp>[Equities.xlsx]DATA with technicals!R30C32</stp>
        <tr r="AF30" s="5"/>
      </tp>
      <tp>
        <v>2821.98</v>
        <stp/>
        <stp>##V3_BDHV12</stp>
        <stp>SPX INDEX</stp>
        <stp>PX_LAST</stp>
        <stp>01/02/2018</stp>
        <stp>01/02/2018</stp>
        <stp>[Equities.xlsx]DATA FINAL!R15C13</stp>
        <stp>Days=A</stp>
        <stp>Fill=C</stp>
        <tr r="M15" s="7"/>
      </tp>
      <tp>
        <v>9290.92</v>
        <stp/>
        <stp>##V3_BDHV12</stp>
        <stp>SMI INDEX</stp>
        <stp>PX_LAST</stp>
        <stp>01/02/2018</stp>
        <stp>01/02/2018</stp>
        <stp>[Equities.xlsx]DATA FINAL!R33C11</stp>
        <stp>Days=A</stp>
        <stp>Fill=C</stp>
        <tr r="K33" s="7"/>
      </tp>
      <tp>
        <v>7490.39</v>
        <stp/>
        <stp>##V3_BDHV12</stp>
        <stp>UKX INDEX</stp>
        <stp>PX_LAST</stp>
        <stp>01/02/2018</stp>
        <stp>01/02/2018</stp>
        <stp>[Equities.xlsx]DATA FINAL!R34C11</stp>
        <stp>Days=A</stp>
        <stp>Fill=C</stp>
        <tr r="K34" s="7"/>
      </tp>
      <tp>
        <v>85495.24</v>
        <stp/>
        <stp>##V3_BDHV12</stp>
        <stp>IBOV INDEX</stp>
        <stp>PX_LAST</stp>
        <stp>01/02/2018</stp>
        <stp>01/02/2018</stp>
        <stp>[Equities.xlsx]DATA FINAL!R49C10</stp>
        <stp>Days=A</stp>
        <stp>Fill=C</stp>
        <tr r="J49" s="7"/>
      </tp>
      <tp>
        <v>84912.7</v>
        <stp/>
        <stp>##V3_BDHV12</stp>
        <stp>IBOV INDEX</stp>
        <stp>PX_LAST</stp>
        <stp>31/01/2018</stp>
        <stp>31/01/2018</stp>
        <stp>[Equities.xlsx]DATA FINAL!R49C10</stp>
        <stp>Days=A</stp>
        <stp>Fill=C</stp>
        <tr r="J49" s="7"/>
      </tp>
      <tp>
        <v>981.00379999999996</v>
        <stp/>
        <stp>##V3_BDPV12</stp>
        <stp>S5HLTH Index</stp>
        <stp>MOV_AVG_50D</stp>
        <stp>[Equities.xlsx]DATA FINAL!R20C44</stp>
        <tr r="AR20" s="7"/>
      </tp>
      <tp>
        <v>974.20479999999998</v>
        <stp/>
        <stp>##V3_BDPV12</stp>
        <stp>S5HLTH Index</stp>
        <stp>MOV_AVG_60D</stp>
        <stp>[Equities.xlsx]DATA FINAL!R20C43</stp>
        <tr r="AQ20" s="7"/>
      </tp>
      <tp>
        <v>998.72149999999999</v>
        <stp/>
        <stp>##V3_BDPV12</stp>
        <stp>S5HLTH Index</stp>
        <stp>MOV_AVG_30D</stp>
        <stp>[Equities.xlsx]DATA FINAL!R20C42</stp>
        <tr r="AP20" s="7"/>
      </tp>
      <tp>
        <v>1015.779</v>
        <stp/>
        <stp>##V3_BDPV12</stp>
        <stp>S5HLTH Index</stp>
        <stp>MOV_AVG_20D</stp>
        <stp>[Equities.xlsx]DATA FINAL!R20C41</stp>
        <tr r="AO20" s="7"/>
      </tp>
      <tp>
        <v>23427.52</v>
        <stp/>
        <stp>##V3_BDPV12</stp>
        <stp>NKY INDEX</stp>
        <stp>MOV_AVG_5D</stp>
        <stp>[Equities.xlsx]DATA FINAL!R42C40</stp>
        <tr r="AN42" s="7"/>
      </tp>
      <tp t="s">
        <v>USDJPY Spot Exchange Rate - Price of 1 USD in JPY</v>
        <stp/>
        <stp>##V3_BDPV12</stp>
        <stp>USDJPY Curncy</stp>
        <stp>LONG_COMP_NAME</stp>
        <stp>[Equities.xlsx]DATA!R106C6</stp>
        <tr r="F106" s="1"/>
      </tp>
      <tp t="s">
        <v>IBEX 35 Index</v>
        <stp/>
        <stp>##V3_BDPV12</stp>
        <stp>IBEX INDEX</stp>
        <stp>LONG_COMP_NAME</stp>
        <stp>[Equities.xlsx]DATA!R35C6</stp>
        <tr r="F35" s="1"/>
      </tp>
      <tp>
        <v>1585.83</v>
        <stp/>
        <stp>##V3_BDHV12</stp>
        <stp>TPX Index</stp>
        <stp>PX_LAST</stp>
        <stp>13/11/2015</stp>
        <stp>13/11/2015</stp>
        <stp>[Equities.xlsx]DATA!R43C9</stp>
        <stp>Days=A</stp>
        <stp>Fill=C</stp>
        <tr r="I43" s="1"/>
      </tp>
      <tp>
        <v>13003.9</v>
        <stp/>
        <stp>##V3_BDHV12</stp>
        <stp>DAX INDEX</stp>
        <stp>PX_LAST</stp>
        <stp>01/02/2018</stp>
        <stp>01/02/2018</stp>
        <stp>[Equities.xlsx]DATA FINAL!R32C10</stp>
        <stp>Days=A</stp>
        <stp>Fill=C</stp>
        <tr r="J32" s="7"/>
      </tp>
      <tp>
        <v>13189.48</v>
        <stp/>
        <stp>##V3_BDHV12</stp>
        <stp>DAX INDEX</stp>
        <stp>PX_LAST</stp>
        <stp>31/01/2018</stp>
        <stp>31/01/2018</stp>
        <stp>[Equities.xlsx]DATA FINAL!R32C10</stp>
        <stp>Days=A</stp>
        <stp>Fill=C</stp>
        <tr r="J32" s="7"/>
      </tp>
      <tp>
        <v>5454.55</v>
        <stp/>
        <stp>##V3_BDHV12</stp>
        <stp>CAC INDEX</stp>
        <stp>PX_LAST</stp>
        <stp>01/02/2018</stp>
        <stp>01/02/2018</stp>
        <stp>[Equities.xlsx]DATA FINAL!R31C10</stp>
        <stp>Days=A</stp>
        <stp>Fill=C</stp>
        <tr r="J31" s="7"/>
      </tp>
      <tp>
        <v>5481.93</v>
        <stp/>
        <stp>##V3_BDHV12</stp>
        <stp>CAC INDEX</stp>
        <stp>PX_LAST</stp>
        <stp>31/01/2018</stp>
        <stp>31/01/2018</stp>
        <stp>[Equities.xlsx]DATA FINAL!R31C10</stp>
        <stp>Days=A</stp>
        <stp>Fill=C</stp>
        <tr r="J31" s="7"/>
      </tp>
      <tp>
        <v>33154.120000000003</v>
        <stp/>
        <stp>##V3_BDHV12</stp>
        <stp>HSI INDEX</stp>
        <stp>PX_LAST</stp>
        <stp>26/01/2018</stp>
        <stp>26/01/2018</stp>
        <stp>[Equities.xlsx]DATA FINAL!R57C11</stp>
        <stp>Days=A</stp>
        <stp>Fill=C</stp>
        <tr r="K57" s="7"/>
      </tp>
      <tp>
        <v>886.44</v>
        <stp/>
        <stp>##V3_BDHV12</stp>
        <stp>ASE INDEX</stp>
        <stp>PX_LAST</stp>
        <stp>01/02/2018</stp>
        <stp>01/02/2018</stp>
        <stp>[Equities.xlsx]DATA FINAL!R39C10</stp>
        <stp>Days=A</stp>
        <stp>Fill=C</stp>
        <tr r="J39" s="7"/>
      </tp>
      <tp>
        <v>878.83</v>
        <stp/>
        <stp>##V3_BDHV12</stp>
        <stp>ASE INDEX</stp>
        <stp>PX_LAST</stp>
        <stp>31/01/2018</stp>
        <stp>31/01/2018</stp>
        <stp>[Equities.xlsx]DATA FINAL!R39C10</stp>
        <stp>Days=A</stp>
        <stp>Fill=C</stp>
        <tr r="J39" s="7"/>
      </tp>
      <tp>
        <v>556.87</v>
        <stp/>
        <stp>##V3_BDHV12</stp>
        <stp>AEX INDEX</stp>
        <stp>PX_LAST</stp>
        <stp>01/02/2018</stp>
        <stp>01/02/2018</stp>
        <stp>[Equities.xlsx]DATA FINAL!R38C10</stp>
        <stp>Days=A</stp>
        <stp>Fill=C</stp>
        <tr r="J38" s="7"/>
      </tp>
      <tp>
        <v>560.52</v>
        <stp/>
        <stp>##V3_BDHV12</stp>
        <stp>AEX INDEX</stp>
        <stp>PX_LAST</stp>
        <stp>31/01/2018</stp>
        <stp>31/01/2018</stp>
        <stp>[Equities.xlsx]DATA FINAL!R38C10</stp>
        <stp>Days=A</stp>
        <stp>Fill=C</stp>
        <tr r="J38" s="7"/>
      </tp>
      <tp>
        <v>22851.759999999998</v>
        <stp/>
        <stp>##V3_BDPV12</stp>
        <stp>FTSEMIB INDEX</stp>
        <stp>EQY_BOLLINGER_LOWER</stp>
        <stp>[Equities.xlsx]DATA with technicals!R36C19</stp>
        <tr r="S36" s="5"/>
      </tp>
      <tp>
        <v>10595.4</v>
        <stp/>
        <stp>##V3_BDHV12</stp>
        <stp>IBEX INDEX</stp>
        <stp>PX_LAST</stp>
        <stp>26/01/2018</stp>
        <stp>26/01/2018</stp>
        <stp>[Equities.xlsx]DATA FINAL!R35C11</stp>
        <stp>Days=A</stp>
        <stp>Fill=C</stp>
        <tr r="K35" s="7"/>
      </tp>
      <tp>
        <v>1830.39</v>
        <stp/>
        <stp>##V3_BDHV12</stp>
        <stp>SET INDEX</stp>
        <stp>PX_LAST</stp>
        <stp>02/02/2018</stp>
        <stp>02/02/2018</stp>
        <stp>[Equities.xlsx]DATA FINAL!R66C16</stp>
        <stp>Days=A</stp>
        <stp>Fill=C</stp>
        <tr r="P66" s="7"/>
      </tp>
      <tp>
        <v>2821.98</v>
        <stp/>
        <stp>##V3_BDHV12</stp>
        <stp>SPX INDEX</stp>
        <stp>PX_LAST</stp>
        <stp>01/02/2018</stp>
        <stp>01/02/2018</stp>
        <stp>[Equities.xlsx]DATA FINAL!R15C12</stp>
        <stp>Days=A</stp>
        <stp>Fill=C</stp>
        <tr r="L15" s="7"/>
      </tp>
      <tp>
        <v>2823.81</v>
        <stp/>
        <stp>##V3_BDHV12</stp>
        <stp>SPX INDEX</stp>
        <stp>PX_LAST</stp>
        <stp>31/01/2018</stp>
        <stp>31/01/2018</stp>
        <stp>[Equities.xlsx]DATA FINAL!R15C12</stp>
        <stp>Days=A</stp>
        <stp>Fill=C</stp>
        <tr r="L15" s="7"/>
      </tp>
      <tp>
        <v>9290.92</v>
        <stp/>
        <stp>##V3_BDHV12</stp>
        <stp>SMI INDEX</stp>
        <stp>PX_LAST</stp>
        <stp>01/02/2018</stp>
        <stp>01/02/2018</stp>
        <stp>[Equities.xlsx]DATA FINAL!R33C10</stp>
        <stp>Days=A</stp>
        <stp>Fill=C</stp>
        <tr r="J33" s="7"/>
      </tp>
      <tp>
        <v>9335.4</v>
        <stp/>
        <stp>##V3_BDHV12</stp>
        <stp>SMI INDEX</stp>
        <stp>PX_LAST</stp>
        <stp>31/01/2018</stp>
        <stp>31/01/2018</stp>
        <stp>[Equities.xlsx]DATA FINAL!R33C10</stp>
        <stp>Days=A</stp>
        <stp>Fill=C</stp>
        <tr r="J33" s="7"/>
      </tp>
      <tp>
        <v>7490.39</v>
        <stp/>
        <stp>##V3_BDHV12</stp>
        <stp>UKX INDEX</stp>
        <stp>PX_LAST</stp>
        <stp>01/02/2018</stp>
        <stp>01/02/2018</stp>
        <stp>[Equities.xlsx]DATA FINAL!R34C10</stp>
        <stp>Days=A</stp>
        <stp>Fill=C</stp>
        <tr r="J34" s="7"/>
      </tp>
      <tp>
        <v>7533.55</v>
        <stp/>
        <stp>##V3_BDHV12</stp>
        <stp>UKX INDEX</stp>
        <stp>PX_LAST</stp>
        <stp>31/01/2018</stp>
        <stp>31/01/2018</stp>
        <stp>[Equities.xlsx]DATA FINAL!R34C10</stp>
        <stp>Days=A</stp>
        <stp>Fill=C</stp>
        <tr r="J34" s="7"/>
      </tp>
      <tp>
        <v>18.115349999999999</v>
        <stp/>
        <stp>##V3_BDPV12</stp>
        <stp>KOSPI INDEX</stp>
        <stp>MACD_SIGNAL</stp>
        <stp>[Equities.xlsx]DATA FINAL!R63C29</stp>
        <tr r="AC63" s="7"/>
      </tp>
      <tp>
        <v>85495.24</v>
        <stp/>
        <stp>##V3_BDHV12</stp>
        <stp>IBOV INDEX</stp>
        <stp>PX_LAST</stp>
        <stp>01/02/2018</stp>
        <stp>01/02/2018</stp>
        <stp>[Equities.xlsx]DATA FINAL!R49C11</stp>
        <stp>Days=A</stp>
        <stp>Fill=C</stp>
        <tr r="K49" s="7"/>
      </tp>
      <tp>
        <v>69.866439999999997</v>
        <stp/>
        <stp>##V3_BDPV12</stp>
        <stp>IPSA Index</stp>
        <stp>RSI_14D</stp>
        <stp>[Equities.xlsx]DATA FINAL!R51C17</stp>
        <tr r="Q51" s="7"/>
      </tp>
      <tp>
        <v>1136.1320000000001</v>
        <stp/>
        <stp>##V3_BDPV12</stp>
        <stp>S5INFT Index</stp>
        <stp>MOV_AVG_50D</stp>
        <stp>[Equities.xlsx]DATA FINAL!R22C44</stp>
        <tr r="AR22" s="7"/>
      </tp>
      <tp>
        <v>642.44669999999996</v>
        <stp/>
        <stp>##V3_BDPV12</stp>
        <stp>S5INDU Index</stp>
        <stp>MOV_AVG_50D</stp>
        <stp>[Equities.xlsx]DATA FINAL!R21C44</stp>
        <tr r="AR21" s="7"/>
      </tp>
      <tp>
        <v>635.44079999999997</v>
        <stp/>
        <stp>##V3_BDPV12</stp>
        <stp>S5INDU Index</stp>
        <stp>MOV_AVG_60D</stp>
        <stp>[Equities.xlsx]DATA FINAL!R21C43</stp>
        <tr r="AQ21" s="7"/>
      </tp>
      <tp>
        <v>1174.2070000000001</v>
        <stp/>
        <stp>##V3_BDPV12</stp>
        <stp>S5INFT Index</stp>
        <stp>MOV_AVG_20D</stp>
        <stp>[Equities.xlsx]DATA FINAL!R22C41</stp>
        <tr r="AO22" s="7"/>
      </tp>
      <tp>
        <v>658.45690000000002</v>
        <stp/>
        <stp>##V3_BDPV12</stp>
        <stp>S5INDU Index</stp>
        <stp>MOV_AVG_30D</stp>
        <stp>[Equities.xlsx]DATA FINAL!R21C42</stp>
        <tr r="AP21" s="7"/>
      </tp>
      <tp>
        <v>1131.4880000000001</v>
        <stp/>
        <stp>##V3_BDPV12</stp>
        <stp>S5INFT Index</stp>
        <stp>MOV_AVG_60D</stp>
        <stp>[Equities.xlsx]DATA FINAL!R22C43</stp>
        <tr r="AQ22" s="7"/>
      </tp>
      <tp>
        <v>668.42570000000001</v>
        <stp/>
        <stp>##V3_BDPV12</stp>
        <stp>S5INDU Index</stp>
        <stp>MOV_AVG_20D</stp>
        <stp>[Equities.xlsx]DATA FINAL!R21C41</stp>
        <tr r="AO21" s="7"/>
      </tp>
      <tp>
        <v>1155.4079999999999</v>
        <stp/>
        <stp>##V3_BDPV12</stp>
        <stp>S5INFT Index</stp>
        <stp>MOV_AVG_30D</stp>
        <stp>[Equities.xlsx]DATA FINAL!R22C42</stp>
        <tr r="AP22" s="7"/>
      </tp>
      <tp t="s">
        <v>Vietnam Ho Chi Minh Stock Index / VN-Index</v>
        <stp/>
        <stp>##V3_BDPV12</stp>
        <stp>VNINDEX Index</stp>
        <stp>LONG_COMP_NAME</stp>
        <stp>[Equities.xlsx]DATA FINAL!R68C6</stp>
        <tr r="F68" s="7"/>
      </tp>
      <tp t="e">
        <v>#N/A</v>
        <stp/>
        <stp>##V3_BDPV12</stp>
        <stp>SENSEX INDEX</stp>
        <stp/>
        <stp>[Equities.xlsx]DATA with technicals!R65C24</stp>
        <tr r="X65" s="5"/>
      </tp>
      <tp t="e">
        <v>#N/A</v>
        <stp/>
        <stp>##V3_BDPV12</stp>
        <stp>SENSEX INDEX</stp>
        <stp/>
        <stp>[Equities.xlsx]DATA with technicals!R65C25</stp>
        <tr r="Y65" s="5"/>
      </tp>
      <tp t="e">
        <v>#N/A</v>
        <stp/>
        <stp>##V3_BDPV12</stp>
        <stp>SENSEX INDEX</stp>
        <stp/>
        <stp>[Equities.xlsx]DATA with technicals!R65C26</stp>
        <tr r="Z65" s="5"/>
      </tp>
      <tp t="e">
        <v>#N/A</v>
        <stp/>
        <stp>##V3_BDPV12</stp>
        <stp>SENSEX INDEX</stp>
        <stp/>
        <stp>[Equities.xlsx]DATA with technicals!R65C27</stp>
        <tr r="AA65" s="5"/>
      </tp>
      <tp t="e">
        <v>#N/A</v>
        <stp/>
        <stp>##V3_BDPV12</stp>
        <stp>SENSEX INDEX</stp>
        <stp/>
        <stp>[Equities.xlsx]DATA with technicals!R65C23</stp>
        <tr r="W65" s="5"/>
      </tp>
      <tp t="e">
        <v>#N/A</v>
        <stp/>
        <stp>##V3_BDPV12</stp>
        <stp>SENSEX INDEX</stp>
        <stp/>
        <stp>[Equities.xlsx]DATA with technicals!R65C28</stp>
        <tr r="AB65" s="5"/>
      </tp>
      <tp t="e">
        <v>#N/A</v>
        <stp/>
        <stp>##V3_BDPV12</stp>
        <stp>SENSEX INDEX</stp>
        <stp/>
        <stp>[Equities.xlsx]DATA with technicals!R65C29</stp>
        <tr r="AC65" s="5"/>
      </tp>
      <tp t="e">
        <v>#N/A</v>
        <stp/>
        <stp>##V3_BDPV12</stp>
        <stp>SENSEX INDEX</stp>
        <stp/>
        <stp>[Equities.xlsx]DATA with technicals!R65C30</stp>
        <tr r="AD65" s="5"/>
      </tp>
      <tp>
        <v>7589.7979999999998</v>
        <stp/>
        <stp>##V3_BDPV12</stp>
        <stp>UKX INDEX</stp>
        <stp>MOV_AVG_5D</stp>
        <stp>[Equities.xlsx]DATA FINAL!R34C40</stp>
        <tr r="AN34" s="7"/>
      </tp>
      <tp>
        <v>2838.924</v>
        <stp/>
        <stp>##V3_BDPV12</stp>
        <stp>SPX INDEX</stp>
        <stp>MOV_AVG_5D</stp>
        <stp>[Equities.xlsx]DATA FINAL!R15C40</stp>
        <tr r="AN15" s="7"/>
      </tp>
      <tp>
        <v>13211.15</v>
        <stp/>
        <stp>##V3_BDPV12</stp>
        <stp>DAX INDEX</stp>
        <stp>MOV_AVG_5D</stp>
        <stp>[Equities.xlsx]DATA FINAL!R32C40</stp>
        <tr r="AN32" s="7"/>
      </tp>
      <tp>
        <v>562.24800000000005</v>
        <stp/>
        <stp>##V3_BDPV12</stp>
        <stp>AEX INDEX</stp>
        <stp>MOV_AVG_5D</stp>
        <stp>[Equities.xlsx]DATA FINAL!R38C40</stp>
        <tr r="AN38" s="7"/>
      </tp>
      <tp t="s">
        <v>NASDAQ Composite Index</v>
        <stp/>
        <stp>##V3_BDPV12</stp>
        <stp>CCMP INDEX</stp>
        <stp>LONG_COMP_NAME</stp>
        <stp>[Equities.xlsx]DATA with technicals!R14C6</stp>
        <tr r="F14" s="5"/>
      </tp>
      <tp>
        <v>65.666809999999998</v>
        <stp/>
        <stp>##V3_BDPV12</stp>
        <stp>INDU Index</stp>
        <stp>RSI_14D</stp>
        <stp>[Equities.xlsx]DATA FINAL!R12C17</stp>
        <tr r="Q12" s="7"/>
      </tp>
      <tp t="e">
        <v>#N/A</v>
        <stp/>
        <stp>##V3_BDPV12</stp>
        <stp>KC1 COMDTY</stp>
        <stp/>
        <stp>[Equities.xlsx]DATA!R92C23</stp>
        <tr r="W92" s="1"/>
      </tp>
      <tp t="e">
        <v>#N/A</v>
        <stp/>
        <stp>##V3_BDPV12</stp>
        <stp>HG1 COMDTY</stp>
        <stp/>
        <stp>[Equities.xlsx]DATA!R86C16</stp>
        <tr r="P86" s="1"/>
      </tp>
      <tp t="e">
        <v>#N/A</v>
        <stp/>
        <stp>##V3_BDPV12</stp>
        <stp>KC1 COMDTY</stp>
        <stp/>
        <stp>[Equities.xlsx]DATA!R92C22</stp>
        <tr r="V92" s="1"/>
      </tp>
      <tp t="e">
        <v>#N/A</v>
        <stp/>
        <stp>##V3_BDPV12</stp>
        <stp>HG1 COMDTY</stp>
        <stp/>
        <stp>[Equities.xlsx]DATA!R86C17</stp>
        <tr r="Q86" s="1"/>
      </tp>
      <tp t="e">
        <v>#N/A</v>
        <stp/>
        <stp>##V3_BDPV12</stp>
        <stp>KC1 COMDTY</stp>
        <stp/>
        <stp>[Equities.xlsx]DATA!R92C21</stp>
        <tr r="U92" s="1"/>
      </tp>
      <tp t="e">
        <v>#N/A</v>
        <stp/>
        <stp>##V3_BDPV12</stp>
        <stp>HG1 COMDTY</stp>
        <stp/>
        <stp>[Equities.xlsx]DATA!R86C14</stp>
        <tr r="N86" s="1"/>
      </tp>
      <tp t="e">
        <v>#N/A</v>
        <stp/>
        <stp>##V3_BDPV12</stp>
        <stp>KC1 COMDTY</stp>
        <stp/>
        <stp>[Equities.xlsx]DATA!R92C20</stp>
        <tr r="T92" s="1"/>
      </tp>
      <tp t="e">
        <v>#N/A</v>
        <stp/>
        <stp>##V3_BDPV12</stp>
        <stp>HG1 COMDTY</stp>
        <stp/>
        <stp>[Equities.xlsx]DATA!R86C15</stp>
        <tr r="O86" s="1"/>
      </tp>
      <tp t="e">
        <v>#N/A</v>
        <stp/>
        <stp>##V3_BDPV12</stp>
        <stp>HG1 COMDTY</stp>
        <stp/>
        <stp>[Equities.xlsx]DATA!R86C12</stp>
        <tr r="L86" s="1"/>
      </tp>
      <tp t="e">
        <v>#N/A</v>
        <stp/>
        <stp>##V3_BDPV12</stp>
        <stp>HG1 COMDTY</stp>
        <stp/>
        <stp>[Equities.xlsx]DATA!R86C13</stp>
        <tr r="M86" s="1"/>
      </tp>
      <tp t="e">
        <v>#N/A</v>
        <stp/>
        <stp>##V3_BDPV12</stp>
        <stp>KC1 COMDTY</stp>
        <stp/>
        <stp>[Equities.xlsx]DATA!R92C24</stp>
        <tr r="X92" s="1"/>
      </tp>
      <tp t="e">
        <v>#N/A</v>
        <stp/>
        <stp>##V3_BDPV12</stp>
        <stp>HG1 COMDTY</stp>
        <stp/>
        <stp>[Equities.xlsx]DATA!R86C18</stp>
        <tr r="R86" s="1"/>
      </tp>
      <tp t="e">
        <v>#N/A</v>
        <stp/>
        <stp>##V3_BDPV12</stp>
        <stp>HG1 COMDTY</stp>
        <stp/>
        <stp>[Equities.xlsx]DATA!R86C19</stp>
        <tr r="S86" s="1"/>
      </tp>
      <tp t="e">
        <v>#N/A</v>
        <stp/>
        <stp>##V3_BDPV12</stp>
        <stp>NDLEACWF Index</stp>
        <stp/>
        <stp>[Equities.xlsx]DATA FINAL!R9C35</stp>
        <tr r="AI9" s="7"/>
      </tp>
      <tp t="e">
        <v>#N/A</v>
        <stp/>
        <stp>##V3_BDPV12</stp>
        <stp>NDLEACWF Index</stp>
        <stp/>
        <stp>[Equities.xlsx]DATA FINAL!R9C34</stp>
        <tr r="AH9" s="7"/>
      </tp>
      <tp t="e">
        <v>#N/A</v>
        <stp/>
        <stp>##V3_BDPV12</stp>
        <stp>NDLEACWF Index</stp>
        <stp/>
        <stp>[Equities.xlsx]DATA FINAL!R9C37</stp>
        <tr r="AK9" s="7"/>
      </tp>
      <tp t="e">
        <v>#N/A</v>
        <stp/>
        <stp>##V3_BDPV12</stp>
        <stp>NDLEACWF Index</stp>
        <stp/>
        <stp>[Equities.xlsx]DATA FINAL!R9C36</stp>
        <tr r="AJ9" s="7"/>
      </tp>
      <tp t="e">
        <v>#N/A</v>
        <stp/>
        <stp>##V3_BDPV12</stp>
        <stp>NDLEACWF Index</stp>
        <stp/>
        <stp>[Equities.xlsx]DATA FINAL!R9C31</stp>
        <tr r="AE9" s="7"/>
      </tp>
      <tp t="e">
        <v>#N/A</v>
        <stp/>
        <stp>##V3_BDPV12</stp>
        <stp>NDLEACWF Index</stp>
        <stp/>
        <stp>[Equities.xlsx]DATA FINAL!R9C33</stp>
        <tr r="AG9" s="7"/>
      </tp>
      <tp t="e">
        <v>#N/A</v>
        <stp/>
        <stp>##V3_BDPV12</stp>
        <stp>NDLEACWF Index</stp>
        <stp/>
        <stp>[Equities.xlsx]DATA FINAL!R9C32</stp>
        <tr r="AF9" s="7"/>
      </tp>
      <tp t="e">
        <v>#N/A</v>
        <stp/>
        <stp>##V3_BDPV12</stp>
        <stp>NDLEACWF Index</stp>
        <stp/>
        <stp>[Equities.xlsx]DATA FINAL!R9C38</stp>
        <tr r="AL9" s="7"/>
      </tp>
      <tp t="e">
        <v>#N/A</v>
        <stp/>
        <stp>##V3_BDPV12</stp>
        <stp>KC1 COMDTY</stp>
        <stp/>
        <stp>[Equities.xlsx]DATA!R92C13</stp>
        <tr r="M92" s="1"/>
      </tp>
      <tp t="e">
        <v>#N/A</v>
        <stp/>
        <stp>##V3_BDPV12</stp>
        <stp>KC1 COMDTY</stp>
        <stp/>
        <stp>[Equities.xlsx]DATA!R92C12</stp>
        <tr r="L92" s="1"/>
      </tp>
      <tp t="e">
        <v>#N/A</v>
        <stp/>
        <stp>##V3_BDPV12</stp>
        <stp>HG1 COMDTY</stp>
        <stp/>
        <stp>[Equities.xlsx]DATA!R86C24</stp>
        <tr r="X86" s="1"/>
      </tp>
      <tp t="e">
        <v>#N/A</v>
        <stp/>
        <stp>##V3_BDPV12</stp>
        <stp>KC1 COMDTY</stp>
        <stp/>
        <stp>[Equities.xlsx]DATA!R92C17</stp>
        <tr r="Q92" s="1"/>
      </tp>
      <tp t="e">
        <v>#N/A</v>
        <stp/>
        <stp>##V3_BDPV12</stp>
        <stp>HG1 COMDTY</stp>
        <stp/>
        <stp>[Equities.xlsx]DATA!R86C22</stp>
        <tr r="V86" s="1"/>
      </tp>
      <tp t="e">
        <v>#N/A</v>
        <stp/>
        <stp>##V3_BDPV12</stp>
        <stp>KC1 COMDTY</stp>
        <stp/>
        <stp>[Equities.xlsx]DATA!R92C16</stp>
        <tr r="P92" s="1"/>
      </tp>
      <tp t="e">
        <v>#N/A</v>
        <stp/>
        <stp>##V3_BDPV12</stp>
        <stp>HG1 COMDTY</stp>
        <stp/>
        <stp>[Equities.xlsx]DATA!R86C23</stp>
        <tr r="W86" s="1"/>
      </tp>
      <tp t="e">
        <v>#N/A</v>
        <stp/>
        <stp>##V3_BDPV12</stp>
        <stp>KC1 COMDTY</stp>
        <stp/>
        <stp>[Equities.xlsx]DATA!R92C15</stp>
        <tr r="O92" s="1"/>
      </tp>
      <tp t="e">
        <v>#N/A</v>
        <stp/>
        <stp>##V3_BDPV12</stp>
        <stp>HG1 COMDTY</stp>
        <stp/>
        <stp>[Equities.xlsx]DATA!R86C20</stp>
        <tr r="T86" s="1"/>
      </tp>
      <tp t="e">
        <v>#N/A</v>
        <stp/>
        <stp>##V3_BDPV12</stp>
        <stp>KC1 COMDTY</stp>
        <stp/>
        <stp>[Equities.xlsx]DATA!R92C14</stp>
        <tr r="N92" s="1"/>
      </tp>
      <tp t="e">
        <v>#N/A</v>
        <stp/>
        <stp>##V3_BDPV12</stp>
        <stp>HG1 COMDTY</stp>
        <stp/>
        <stp>[Equities.xlsx]DATA!R86C21</stp>
        <tr r="U86" s="1"/>
      </tp>
      <tp t="e">
        <v>#N/A</v>
        <stp/>
        <stp>##V3_BDPV12</stp>
        <stp>KC1 COMDTY</stp>
        <stp/>
        <stp>[Equities.xlsx]DATA!R92C19</stp>
        <tr r="S92" s="1"/>
      </tp>
      <tp t="e">
        <v>#N/A</v>
        <stp/>
        <stp>##V3_BDPV12</stp>
        <stp>KC1 COMDTY</stp>
        <stp/>
        <stp>[Equities.xlsx]DATA!R92C18</stp>
        <tr r="R92" s="1"/>
      </tp>
      <tp>
        <v>32851.53</v>
        <stp/>
        <stp>##V3_BDPV12</stp>
        <stp>HSI INDEX</stp>
        <stp>MOV_AVG_5D</stp>
        <stp>[Equities.xlsx]DATA with technicals!R57C32</stp>
        <tr r="AF57" s="5"/>
      </tp>
      <tp t="e">
        <v>#N/A</v>
        <stp/>
        <stp>##V3_BDPV12</stp>
        <stp>CT1 COMDTY</stp>
        <stp/>
        <stp>[Equities.xlsx]DATA!R94C24</stp>
        <tr r="X94" s="1"/>
      </tp>
      <tp t="e">
        <v>#N/A</v>
        <stp/>
        <stp>##V3_BDPV12</stp>
        <stp>CT1 COMDTY</stp>
        <stp/>
        <stp>[Equities.xlsx]DATA!R94C20</stp>
        <tr r="T94" s="1"/>
      </tp>
      <tp t="e">
        <v>#N/A</v>
        <stp/>
        <stp>##V3_BDPV12</stp>
        <stp>CT1 COMDTY</stp>
        <stp/>
        <stp>[Equities.xlsx]DATA!R94C21</stp>
        <tr r="U94" s="1"/>
      </tp>
      <tp t="e">
        <v>#N/A</v>
        <stp/>
        <stp>##V3_BDPV12</stp>
        <stp>CT1 COMDTY</stp>
        <stp/>
        <stp>[Equities.xlsx]DATA!R94C22</stp>
        <tr r="V94" s="1"/>
      </tp>
      <tp t="e">
        <v>#N/A</v>
        <stp/>
        <stp>##V3_BDPV12</stp>
        <stp>CT1 COMDTY</stp>
        <stp/>
        <stp>[Equities.xlsx]DATA!R94C23</stp>
        <tr r="W94" s="1"/>
      </tp>
      <tp t="e">
        <v>#N/A</v>
        <stp/>
        <stp>##V3_BDPV12</stp>
        <stp>CL1 COMDTY</stp>
        <stp/>
        <stp>[Equities.xlsx]DATA!R98C24</stp>
        <tr r="X98" s="1"/>
      </tp>
      <tp t="e">
        <v>#N/A</v>
        <stp/>
        <stp>##V3_BDPV12</stp>
        <stp>CL1 COMDTY</stp>
        <stp/>
        <stp>[Equities.xlsx]DATA!R98C20</stp>
        <tr r="T98" s="1"/>
      </tp>
      <tp t="e">
        <v>#N/A</v>
        <stp/>
        <stp>##V3_BDPV12</stp>
        <stp>CL1 COMDTY</stp>
        <stp/>
        <stp>[Equities.xlsx]DATA!R98C21</stp>
        <tr r="U98" s="1"/>
      </tp>
      <tp t="e">
        <v>#N/A</v>
        <stp/>
        <stp>##V3_BDPV12</stp>
        <stp>CL1 COMDTY</stp>
        <stp/>
        <stp>[Equities.xlsx]DATA!R98C22</stp>
        <tr r="V98" s="1"/>
      </tp>
      <tp t="e">
        <v>#N/A</v>
        <stp/>
        <stp>##V3_BDPV12</stp>
        <stp>CL1 COMDTY</stp>
        <stp/>
        <stp>[Equities.xlsx]DATA!R98C23</stp>
        <tr r="W98" s="1"/>
      </tp>
      <tp t="e">
        <v>#N/A</v>
        <stp/>
        <stp>##V3_BDPV12</stp>
        <stp>C 1 COMDTY</stp>
        <stp/>
        <stp>[Equities.xlsx]DATA!R93C20</stp>
        <tr r="T93" s="1"/>
      </tp>
      <tp t="e">
        <v>#N/A</v>
        <stp/>
        <stp>##V3_BDPV12</stp>
        <stp>C 1 COMDTY</stp>
        <stp/>
        <stp>[Equities.xlsx]DATA!R93C21</stp>
        <tr r="U93" s="1"/>
      </tp>
      <tp t="e">
        <v>#N/A</v>
        <stp/>
        <stp>##V3_BDPV12</stp>
        <stp>C 1 COMDTY</stp>
        <stp/>
        <stp>[Equities.xlsx]DATA!R93C22</stp>
        <tr r="V93" s="1"/>
      </tp>
      <tp t="e">
        <v>#N/A</v>
        <stp/>
        <stp>##V3_BDPV12</stp>
        <stp>C 1 COMDTY</stp>
        <stp/>
        <stp>[Equities.xlsx]DATA!R93C23</stp>
        <tr r="W93" s="1"/>
      </tp>
      <tp t="e">
        <v>#N/A</v>
        <stp/>
        <stp>##V3_BDPV12</stp>
        <stp>C 1 COMDTY</stp>
        <stp/>
        <stp>[Equities.xlsx]DATA!R93C24</stp>
        <tr r="X93" s="1"/>
      </tp>
      <tp t="e">
        <v>#N/A</v>
        <stp/>
        <stp>##V3_BDPV12</stp>
        <stp>CT1 COMDTY</stp>
        <stp/>
        <stp>[Equities.xlsx]DATA!R94C14</stp>
        <tr r="N94" s="1"/>
      </tp>
      <tp t="e">
        <v>#N/A</v>
        <stp/>
        <stp>##V3_BDPV12</stp>
        <stp>CT1 COMDTY</stp>
        <stp/>
        <stp>[Equities.xlsx]DATA!R94C15</stp>
        <tr r="O94" s="1"/>
      </tp>
      <tp t="e">
        <v>#N/A</v>
        <stp/>
        <stp>##V3_BDPV12</stp>
        <stp>CT1 COMDTY</stp>
        <stp/>
        <stp>[Equities.xlsx]DATA!R94C16</stp>
        <tr r="P94" s="1"/>
      </tp>
      <tp t="e">
        <v>#N/A</v>
        <stp/>
        <stp>##V3_BDPV12</stp>
        <stp>CT1 COMDTY</stp>
        <stp/>
        <stp>[Equities.xlsx]DATA!R94C17</stp>
        <tr r="Q94" s="1"/>
      </tp>
      <tp t="e">
        <v>#N/A</v>
        <stp/>
        <stp>##V3_BDPV12</stp>
        <stp>CT1 COMDTY</stp>
        <stp/>
        <stp>[Equities.xlsx]DATA!R94C12</stp>
        <tr r="L94" s="1"/>
      </tp>
      <tp t="e">
        <v>#N/A</v>
        <stp/>
        <stp>##V3_BDPV12</stp>
        <stp>CT1 COMDTY</stp>
        <stp/>
        <stp>[Equities.xlsx]DATA!R94C13</stp>
        <tr r="M94" s="1"/>
      </tp>
      <tp t="e">
        <v>#N/A</v>
        <stp/>
        <stp>##V3_BDPV12</stp>
        <stp>CT1 COMDTY</stp>
        <stp/>
        <stp>[Equities.xlsx]DATA!R94C18</stp>
        <tr r="R94" s="1"/>
      </tp>
      <tp t="e">
        <v>#N/A</v>
        <stp/>
        <stp>##V3_BDPV12</stp>
        <stp>CT1 COMDTY</stp>
        <stp/>
        <stp>[Equities.xlsx]DATA!R94C19</stp>
        <tr r="S94" s="1"/>
      </tp>
      <tp t="e">
        <v>#N/A</v>
        <stp/>
        <stp>##V3_BDPV12</stp>
        <stp>CL1 COMDTY</stp>
        <stp/>
        <stp>[Equities.xlsx]DATA!R98C18</stp>
        <tr r="R98" s="1"/>
      </tp>
      <tp t="e">
        <v>#N/A</v>
        <stp/>
        <stp>##V3_BDPV12</stp>
        <stp>CL1 COMDTY</stp>
        <stp/>
        <stp>[Equities.xlsx]DATA!R98C19</stp>
        <tr r="S98" s="1"/>
      </tp>
      <tp t="e">
        <v>#N/A</v>
        <stp/>
        <stp>##V3_BDPV12</stp>
        <stp>CL1 COMDTY</stp>
        <stp/>
        <stp>[Equities.xlsx]DATA!R98C14</stp>
        <tr r="N98" s="1"/>
      </tp>
      <tp t="e">
        <v>#N/A</v>
        <stp/>
        <stp>##V3_BDPV12</stp>
        <stp>CL1 COMDTY</stp>
        <stp/>
        <stp>[Equities.xlsx]DATA!R98C15</stp>
        <tr r="O98" s="1"/>
      </tp>
      <tp t="e">
        <v>#N/A</v>
        <stp/>
        <stp>##V3_BDPV12</stp>
        <stp>CL1 COMDTY</stp>
        <stp/>
        <stp>[Equities.xlsx]DATA!R98C16</stp>
        <tr r="P98" s="1"/>
      </tp>
      <tp t="e">
        <v>#N/A</v>
        <stp/>
        <stp>##V3_BDPV12</stp>
        <stp>CL1 COMDTY</stp>
        <stp/>
        <stp>[Equities.xlsx]DATA!R98C17</stp>
        <tr r="Q98" s="1"/>
      </tp>
      <tp t="e">
        <v>#N/A</v>
        <stp/>
        <stp>##V3_BDPV12</stp>
        <stp>CL1 COMDTY</stp>
        <stp/>
        <stp>[Equities.xlsx]DATA!R98C12</stp>
        <tr r="L98" s="1"/>
      </tp>
      <tp t="e">
        <v>#N/A</v>
        <stp/>
        <stp>##V3_BDPV12</stp>
        <stp>CL1 COMDTY</stp>
        <stp/>
        <stp>[Equities.xlsx]DATA!R98C13</stp>
        <tr r="M98" s="1"/>
      </tp>
      <tp t="e">
        <v>#N/A</v>
        <stp/>
        <stp>##V3_BDPV12</stp>
        <stp>C 1 COMDTY</stp>
        <stp/>
        <stp>[Equities.xlsx]DATA!R93C12</stp>
        <tr r="L93" s="1"/>
      </tp>
      <tp t="e">
        <v>#N/A</v>
        <stp/>
        <stp>##V3_BDPV12</stp>
        <stp>C 1 COMDTY</stp>
        <stp/>
        <stp>[Equities.xlsx]DATA!R93C13</stp>
        <tr r="M93" s="1"/>
      </tp>
      <tp t="e">
        <v>#N/A</v>
        <stp/>
        <stp>##V3_BDPV12</stp>
        <stp>C 1 COMDTY</stp>
        <stp/>
        <stp>[Equities.xlsx]DATA!R93C14</stp>
        <tr r="N93" s="1"/>
      </tp>
      <tp t="e">
        <v>#N/A</v>
        <stp/>
        <stp>##V3_BDPV12</stp>
        <stp>C 1 COMDTY</stp>
        <stp/>
        <stp>[Equities.xlsx]DATA!R93C15</stp>
        <tr r="O93" s="1"/>
      </tp>
      <tp t="e">
        <v>#N/A</v>
        <stp/>
        <stp>##V3_BDPV12</stp>
        <stp>C 1 COMDTY</stp>
        <stp/>
        <stp>[Equities.xlsx]DATA!R93C16</stp>
        <tr r="P93" s="1"/>
      </tp>
      <tp t="e">
        <v>#N/A</v>
        <stp/>
        <stp>##V3_BDPV12</stp>
        <stp>C 1 COMDTY</stp>
        <stp/>
        <stp>[Equities.xlsx]DATA!R93C17</stp>
        <tr r="Q93" s="1"/>
      </tp>
      <tp t="e">
        <v>#N/A</v>
        <stp/>
        <stp>##V3_BDPV12</stp>
        <stp>C 1 COMDTY</stp>
        <stp/>
        <stp>[Equities.xlsx]DATA!R93C18</stp>
        <tr r="R93" s="1"/>
      </tp>
      <tp t="e">
        <v>#N/A</v>
        <stp/>
        <stp>##V3_BDPV12</stp>
        <stp>C 1 COMDTY</stp>
        <stp/>
        <stp>[Equities.xlsx]DATA!R93C19</stp>
        <tr r="S93" s="1"/>
      </tp>
      <tp>
        <v>31439.63</v>
        <stp/>
        <stp>##V3_BDPV12</stp>
        <stp>MERVAL INDEX</stp>
        <stp>EQY_BOLLINGER_LOWER</stp>
        <stp>[Equities.xlsx]DATA with technicals!R48C19</stp>
        <tr r="S48" s="5"/>
      </tp>
      <tp t="e">
        <v>#N/A</v>
        <stp/>
        <stp>##V3_BDPV12</stp>
        <stp>SB1 COMDTY</stp>
        <stp/>
        <stp>[Equities.xlsx]DATA!R95C22</stp>
        <tr r="V95" s="1"/>
      </tp>
      <tp t="e">
        <v>#N/A</v>
        <stp/>
        <stp>##V3_BDPV12</stp>
        <stp>SB1 COMDTY</stp>
        <stp/>
        <stp>[Equities.xlsx]DATA!R95C23</stp>
        <tr r="W95" s="1"/>
      </tp>
      <tp t="e">
        <v>#N/A</v>
        <stp/>
        <stp>##V3_BDPV12</stp>
        <stp>SB1 COMDTY</stp>
        <stp/>
        <stp>[Equities.xlsx]DATA!R95C20</stp>
        <tr r="T95" s="1"/>
      </tp>
      <tp t="e">
        <v>#N/A</v>
        <stp/>
        <stp>##V3_BDPV12</stp>
        <stp>SB1 COMDTY</stp>
        <stp/>
        <stp>[Equities.xlsx]DATA!R95C21</stp>
        <tr r="U95" s="1"/>
      </tp>
      <tp t="e">
        <v>#N/A</v>
        <stp/>
        <stp>##V3_BDPV12</stp>
        <stp>SB1 COMDTY</stp>
        <stp/>
        <stp>[Equities.xlsx]DATA!R95C24</stp>
        <tr r="X95" s="1"/>
      </tp>
      <tp t="e">
        <v>#N/A</v>
        <stp/>
        <stp>##V3_BDPV12</stp>
        <stp>SB1 COMDTY</stp>
        <stp/>
        <stp>[Equities.xlsx]DATA!R95C12</stp>
        <tr r="L95" s="1"/>
      </tp>
      <tp t="e">
        <v>#N/A</v>
        <stp/>
        <stp>##V3_BDPV12</stp>
        <stp>SB1 COMDTY</stp>
        <stp/>
        <stp>[Equities.xlsx]DATA!R95C13</stp>
        <tr r="M95" s="1"/>
      </tp>
      <tp t="e">
        <v>#N/A</v>
        <stp/>
        <stp>##V3_BDPV12</stp>
        <stp>SB1 COMDTY</stp>
        <stp/>
        <stp>[Equities.xlsx]DATA!R95C16</stp>
        <tr r="P95" s="1"/>
      </tp>
      <tp t="e">
        <v>#N/A</v>
        <stp/>
        <stp>##V3_BDPV12</stp>
        <stp>SB1 COMDTY</stp>
        <stp/>
        <stp>[Equities.xlsx]DATA!R95C17</stp>
        <tr r="Q95" s="1"/>
      </tp>
      <tp t="e">
        <v>#N/A</v>
        <stp/>
        <stp>##V3_BDPV12</stp>
        <stp>SB1 COMDTY</stp>
        <stp/>
        <stp>[Equities.xlsx]DATA!R95C14</stp>
        <tr r="N95" s="1"/>
      </tp>
      <tp t="e">
        <v>#N/A</v>
        <stp/>
        <stp>##V3_BDPV12</stp>
        <stp>SB1 COMDTY</stp>
        <stp/>
        <stp>[Equities.xlsx]DATA!R95C15</stp>
        <tr r="O95" s="1"/>
      </tp>
      <tp t="e">
        <v>#N/A</v>
        <stp/>
        <stp>##V3_BDPV12</stp>
        <stp>SB1 COMDTY</stp>
        <stp/>
        <stp>[Equities.xlsx]DATA!R95C18</stp>
        <tr r="R95" s="1"/>
      </tp>
      <tp t="e">
        <v>#N/A</v>
        <stp/>
        <stp>##V3_BDPV12</stp>
        <stp>SB1 COMDTY</stp>
        <stp/>
        <stp>[Equities.xlsx]DATA!R95C19</stp>
        <tr r="S95" s="1"/>
      </tp>
      <tp t="e">
        <v>#N/A</v>
        <stp/>
        <stp>##V3_BDPV12</stp>
        <stp>W 1 COMDTY</stp>
        <stp/>
        <stp>[Equities.xlsx]DATA!R96C20</stp>
        <tr r="T96" s="1"/>
      </tp>
      <tp t="e">
        <v>#N/A</v>
        <stp/>
        <stp>##V3_BDPV12</stp>
        <stp>W 1 COMDTY</stp>
        <stp/>
        <stp>[Equities.xlsx]DATA!R96C21</stp>
        <tr r="U96" s="1"/>
      </tp>
      <tp t="e">
        <v>#N/A</v>
        <stp/>
        <stp>##V3_BDPV12</stp>
        <stp>W 1 COMDTY</stp>
        <stp/>
        <stp>[Equities.xlsx]DATA!R96C22</stp>
        <tr r="V96" s="1"/>
      </tp>
      <tp t="e">
        <v>#N/A</v>
        <stp/>
        <stp>##V3_BDPV12</stp>
        <stp>W 1 COMDTY</stp>
        <stp/>
        <stp>[Equities.xlsx]DATA!R96C23</stp>
        <tr r="W96" s="1"/>
      </tp>
      <tp t="e">
        <v>#N/A</v>
        <stp/>
        <stp>##V3_BDPV12</stp>
        <stp>W 1 COMDTY</stp>
        <stp/>
        <stp>[Equities.xlsx]DATA!R96C24</stp>
        <tr r="X96" s="1"/>
      </tp>
      <tp t="e">
        <v>#N/A</v>
        <stp/>
        <stp>##V3_BDPV12</stp>
        <stp>W 1 COMDTY</stp>
        <stp/>
        <stp>[Equities.xlsx]DATA!R96C12</stp>
        <tr r="L96" s="1"/>
      </tp>
      <tp t="e">
        <v>#N/A</v>
        <stp/>
        <stp>##V3_BDPV12</stp>
        <stp>W 1 COMDTY</stp>
        <stp/>
        <stp>[Equities.xlsx]DATA!R96C13</stp>
        <tr r="M96" s="1"/>
      </tp>
      <tp t="e">
        <v>#N/A</v>
        <stp/>
        <stp>##V3_BDPV12</stp>
        <stp>W 1 COMDTY</stp>
        <stp/>
        <stp>[Equities.xlsx]DATA!R96C14</stp>
        <tr r="N96" s="1"/>
      </tp>
      <tp t="e">
        <v>#N/A</v>
        <stp/>
        <stp>##V3_BDPV12</stp>
        <stp>W 1 COMDTY</stp>
        <stp/>
        <stp>[Equities.xlsx]DATA!R96C15</stp>
        <tr r="O96" s="1"/>
      </tp>
      <tp t="e">
        <v>#N/A</v>
        <stp/>
        <stp>##V3_BDPV12</stp>
        <stp>W 1 COMDTY</stp>
        <stp/>
        <stp>[Equities.xlsx]DATA!R96C16</stp>
        <tr r="P96" s="1"/>
      </tp>
      <tp t="e">
        <v>#N/A</v>
        <stp/>
        <stp>##V3_BDPV12</stp>
        <stp>W 1 COMDTY</stp>
        <stp/>
        <stp>[Equities.xlsx]DATA!R96C17</stp>
        <tr r="Q96" s="1"/>
      </tp>
      <tp t="e">
        <v>#N/A</v>
        <stp/>
        <stp>##V3_BDPV12</stp>
        <stp>W 1 COMDTY</stp>
        <stp/>
        <stp>[Equities.xlsx]DATA!R96C18</stp>
        <tr r="R96" s="1"/>
      </tp>
      <tp t="e">
        <v>#N/A</v>
        <stp/>
        <stp>##V3_BDPV12</stp>
        <stp>W 1 COMDTY</stp>
        <stp/>
        <stp>[Equities.xlsx]DATA!R96C19</stp>
        <tr r="S96" s="1"/>
      </tp>
      <tp t="s">
        <v>MSCI World Net Total Return Local Index</v>
        <stp/>
        <stp>##V3_BDPV12</stp>
        <stp>NDDLWI Index</stp>
        <stp>LONG_COMP_NAME</stp>
        <stp>[Equities.xlsx]DATA!R6C6</stp>
        <tr r="F6" s="1"/>
      </tp>
      <tp t="e">
        <v>#N/A</v>
        <stp/>
        <stp>##V3_BDPV12</stp>
        <stp>IBEX INDEX</stp>
        <stp/>
        <stp>[Equities.xlsx]DATA with technicals!R35C30</stp>
        <tr r="AD35" s="5"/>
      </tp>
      <tp t="e">
        <v>#N/A</v>
        <stp/>
        <stp>##V3_BDPV12</stp>
        <stp>IBEX INDEX</stp>
        <stp/>
        <stp>[Equities.xlsx]DATA with technicals!R35C23</stp>
        <tr r="W35" s="5"/>
      </tp>
      <tp t="e">
        <v>#N/A</v>
        <stp/>
        <stp>##V3_BDPV12</stp>
        <stp>IBEX INDEX</stp>
        <stp/>
        <stp>[Equities.xlsx]DATA with technicals!R35C24</stp>
        <tr r="X35" s="5"/>
      </tp>
      <tp t="e">
        <v>#N/A</v>
        <stp/>
        <stp>##V3_BDPV12</stp>
        <stp>IBEX INDEX</stp>
        <stp/>
        <stp>[Equities.xlsx]DATA with technicals!R35C25</stp>
        <tr r="Y35" s="5"/>
      </tp>
      <tp t="e">
        <v>#N/A</v>
        <stp/>
        <stp>##V3_BDPV12</stp>
        <stp>IBEX INDEX</stp>
        <stp/>
        <stp>[Equities.xlsx]DATA with technicals!R35C26</stp>
        <tr r="Z35" s="5"/>
      </tp>
      <tp t="e">
        <v>#N/A</v>
        <stp/>
        <stp>##V3_BDPV12</stp>
        <stp>IBEX INDEX</stp>
        <stp/>
        <stp>[Equities.xlsx]DATA with technicals!R35C27</stp>
        <tr r="AA35" s="5"/>
      </tp>
      <tp t="e">
        <v>#N/A</v>
        <stp/>
        <stp>##V3_BDPV12</stp>
        <stp>IBEX INDEX</stp>
        <stp/>
        <stp>[Equities.xlsx]DATA with technicals!R35C28</stp>
        <tr r="AB35" s="5"/>
      </tp>
      <tp t="e">
        <v>#N/A</v>
        <stp/>
        <stp>##V3_BDPV12</stp>
        <stp>IBEX INDEX</stp>
        <stp/>
        <stp>[Equities.xlsx]DATA with technicals!R35C29</stp>
        <tr r="AC35" s="5"/>
      </tp>
      <tp>
        <v>323.21550000000002</v>
        <stp/>
        <stp>##V3_BDPV12</stp>
        <stp>NDWUHC INDEX</stp>
        <stp>MOV_AVG_5D</stp>
        <stp>[Equities.xlsx]DATA FINAL!R76C40</stp>
        <tr r="AN76" s="7"/>
      </tp>
      <tp>
        <v>1867.297</v>
        <stp/>
        <stp>##V3_BDPV12</stp>
        <stp>FBMKLCI INDEX</stp>
        <stp>EQY_BOLLINGER_UPPER</stp>
        <stp>[Equities.xlsx]DATA with technicals!R61C18</stp>
        <tr r="R61" s="5"/>
      </tp>
      <tp>
        <v>13003.9</v>
        <stp/>
        <stp>##V3_BDHV12</stp>
        <stp>DAX INDEX</stp>
        <stp>PX_LAST</stp>
        <stp>01/02/2018</stp>
        <stp>01/02/2018</stp>
        <stp>[Equities.xlsx]DATA FINAL!R32C13</stp>
        <stp>Days=A</stp>
        <stp>Fill=C</stp>
        <tr r="M32" s="7"/>
      </tp>
      <tp>
        <v>5454.55</v>
        <stp/>
        <stp>##V3_BDHV12</stp>
        <stp>CAC INDEX</stp>
        <stp>PX_LAST</stp>
        <stp>01/02/2018</stp>
        <stp>01/02/2018</stp>
        <stp>[Equities.xlsx]DATA FINAL!R31C13</stp>
        <stp>Days=A</stp>
        <stp>Fill=C</stp>
        <tr r="M31" s="7"/>
      </tp>
      <tp>
        <v>1139.17</v>
        <stp/>
        <stp>##V3_BDHV12</stp>
        <stp>COLCAP Index</stp>
        <stp>PX_LAST</stp>
        <stp>20/11/2015</stp>
        <stp>20/11/2015</stp>
        <stp>[Equities.xlsx]DATA with technicals!R53C9</stp>
        <stp>Days=A</stp>
        <stp>Fill=C</stp>
        <tr r="I53" s="5"/>
      </tp>
      <tp>
        <v>32691.26</v>
        <stp/>
        <stp>##V3_BDHV12</stp>
        <stp>HSI INDEX</stp>
        <stp>PX_LAST</stp>
        <stp>02/02/2018</stp>
        <stp>02/02/2018</stp>
        <stp>[Equities.xlsx]DATA FINAL!R57C16</stp>
        <stp>Days=A</stp>
        <stp>Fill=C</stp>
        <tr r="P57" s="7"/>
      </tp>
      <tp>
        <v>886.44</v>
        <stp/>
        <stp>##V3_BDHV12</stp>
        <stp>ASE INDEX</stp>
        <stp>PX_LAST</stp>
        <stp>01/02/2018</stp>
        <stp>01/02/2018</stp>
        <stp>[Equities.xlsx]DATA FINAL!R39C13</stp>
        <stp>Days=A</stp>
        <stp>Fill=C</stp>
        <tr r="M39" s="7"/>
      </tp>
      <tp>
        <v>556.87</v>
        <stp/>
        <stp>##V3_BDHV12</stp>
        <stp>AEX INDEX</stp>
        <stp>PX_LAST</stp>
        <stp>01/02/2018</stp>
        <stp>01/02/2018</stp>
        <stp>[Equities.xlsx]DATA FINAL!R38C13</stp>
        <stp>Days=A</stp>
        <stp>Fill=C</stp>
        <tr r="M38" s="7"/>
      </tp>
      <tp>
        <v>10399</v>
        <stp/>
        <stp>##V3_BDHV12</stp>
        <stp>IBEX INDEX</stp>
        <stp>PX_LAST</stp>
        <stp>02/02/2018</stp>
        <stp>02/02/2018</stp>
        <stp>[Equities.xlsx]DATA FINAL!R35C16</stp>
        <stp>Days=A</stp>
        <stp>Fill=C</stp>
        <tr r="P35" s="7"/>
      </tp>
      <tp>
        <v>1828.88</v>
        <stp/>
        <stp>##V3_BDHV12</stp>
        <stp>SET INDEX</stp>
        <stp>PX_LAST</stp>
        <stp>26/01/2018</stp>
        <stp>26/01/2018</stp>
        <stp>[Equities.xlsx]DATA FINAL!R66C11</stp>
        <stp>Days=A</stp>
        <stp>Fill=C</stp>
        <tr r="K66" s="7"/>
      </tp>
      <tp>
        <v>2821.98</v>
        <stp/>
        <stp>##V3_BDHV12</stp>
        <stp>SPX INDEX</stp>
        <stp>PX_LAST</stp>
        <stp>01/02/2018</stp>
        <stp>01/02/2018</stp>
        <stp>[Equities.xlsx]DATA FINAL!R15C11</stp>
        <stp>Days=A</stp>
        <stp>Fill=C</stp>
        <tr r="K15" s="7"/>
      </tp>
      <tp>
        <v>9290.92</v>
        <stp/>
        <stp>##V3_BDHV12</stp>
        <stp>SMI INDEX</stp>
        <stp>PX_LAST</stp>
        <stp>01/02/2018</stp>
        <stp>01/02/2018</stp>
        <stp>[Equities.xlsx]DATA FINAL!R33C13</stp>
        <stp>Days=A</stp>
        <stp>Fill=C</stp>
        <tr r="M33" s="7"/>
      </tp>
      <tp>
        <v>7490.39</v>
        <stp/>
        <stp>##V3_BDHV12</stp>
        <stp>UKX INDEX</stp>
        <stp>PX_LAST</stp>
        <stp>01/02/2018</stp>
        <stp>01/02/2018</stp>
        <stp>[Equities.xlsx]DATA FINAL!R34C13</stp>
        <stp>Days=A</stp>
        <stp>Fill=C</stp>
        <tr r="M34" s="7"/>
      </tp>
      <tp>
        <v>85495.24</v>
        <stp/>
        <stp>##V3_BDHV12</stp>
        <stp>IBOV INDEX</stp>
        <stp>PX_LAST</stp>
        <stp>01/02/2018</stp>
        <stp>01/02/2018</stp>
        <stp>[Equities.xlsx]DATA FINAL!R49C12</stp>
        <stp>Days=A</stp>
        <stp>Fill=C</stp>
        <tr r="L49" s="7"/>
      </tp>
      <tp>
        <v>84912.7</v>
        <stp/>
        <stp>##V3_BDHV12</stp>
        <stp>IBOV INDEX</stp>
        <stp>PX_LAST</stp>
        <stp>31/01/2018</stp>
        <stp>31/01/2018</stp>
        <stp>[Equities.xlsx]DATA FINAL!R49C12</stp>
        <stp>Days=A</stp>
        <stp>Fill=C</stp>
        <tr r="L49" s="7"/>
      </tp>
      <tp>
        <v>130.2278</v>
        <stp/>
        <stp>##V3_BDPV12</stp>
        <stp>NDWUTEL INDEX</stp>
        <stp>EQY_BOLLINGER_UPPER</stp>
        <stp>[Equities.xlsx]DATA with technicals!R80C18</stp>
        <tr r="R80" s="5"/>
      </tp>
      <tp>
        <v>7861.7569999999996</v>
        <stp/>
        <stp>##V3_BDPV12</stp>
        <stp>NZSE50FG Index</stp>
        <stp>MOV_AVG_200D</stp>
        <stp>[Equities.xlsx]DATA FINAL!R45C45</stp>
        <tr r="AS45" s="7"/>
      </tp>
      <tp>
        <v>-3.626468</v>
        <stp/>
        <stp>##V3_BDPV12</stp>
        <stp>RTY Index</stp>
        <stp>MACD2</stp>
        <stp>[Equities.xlsx]DATA FINAL!R13C30</stp>
        <tr r="AD13" s="7"/>
      </tp>
      <tp>
        <v>11.75</v>
        <stp/>
        <stp>##V3_BDPV12</stp>
        <stp>RTY Index</stp>
        <stp>MACD1</stp>
        <stp>[Equities.xlsx]DATA FINAL!R13C28</stp>
        <tr r="AB13" s="7"/>
      </tp>
      <tp>
        <v>3.9461189999999999</v>
        <stp/>
        <stp>##V3_BDPV12</stp>
        <stp>NDUEACWF INDEX</stp>
        <stp>MACD_SIGNAL</stp>
        <stp>[Equities.xlsx]DATA FINAL!R8C29</stp>
        <tr r="AC8" s="7"/>
      </tp>
      <tp>
        <v>36.203049999999998</v>
        <stp/>
        <stp>##V3_BDPV12</stp>
        <stp>SMI INDEX</stp>
        <stp>RSI_14D</stp>
        <stp>[Equities.xlsx]DATA with technicals!R33C13</stp>
        <tr r="M33" s="5"/>
      </tp>
      <tp t="e">
        <v>#N/A</v>
        <stp/>
        <stp>##V3_BDPV12</stp>
        <stp>CAC INDEX</stp>
        <stp/>
        <stp>[Equities.xlsx]DATA with technicals!R31C30</stp>
        <tr r="AD31" s="5"/>
      </tp>
      <tp t="e">
        <v>#N/A</v>
        <stp/>
        <stp>##V3_BDPV12</stp>
        <stp>CAC INDEX</stp>
        <stp/>
        <stp>[Equities.xlsx]DATA with technicals!R31C23</stp>
        <tr r="W31" s="5"/>
      </tp>
      <tp t="e">
        <v>#N/A</v>
        <stp/>
        <stp>##V3_BDPV12</stp>
        <stp>CAC INDEX</stp>
        <stp/>
        <stp>[Equities.xlsx]DATA with technicals!R31C27</stp>
        <tr r="AA31" s="5"/>
      </tp>
      <tp t="e">
        <v>#N/A</v>
        <stp/>
        <stp>##V3_BDPV12</stp>
        <stp>CAC INDEX</stp>
        <stp/>
        <stp>[Equities.xlsx]DATA with technicals!R31C26</stp>
        <tr r="Z31" s="5"/>
      </tp>
      <tp t="e">
        <v>#N/A</v>
        <stp/>
        <stp>##V3_BDPV12</stp>
        <stp>CAC INDEX</stp>
        <stp/>
        <stp>[Equities.xlsx]DATA with technicals!R31C25</stp>
        <tr r="Y31" s="5"/>
      </tp>
      <tp t="e">
        <v>#N/A</v>
        <stp/>
        <stp>##V3_BDPV12</stp>
        <stp>CAC INDEX</stp>
        <stp/>
        <stp>[Equities.xlsx]DATA with technicals!R31C24</stp>
        <tr r="X31" s="5"/>
      </tp>
      <tp t="e">
        <v>#N/A</v>
        <stp/>
        <stp>##V3_BDPV12</stp>
        <stp>CAC INDEX</stp>
        <stp/>
        <stp>[Equities.xlsx]DATA with technicals!R31C29</stp>
        <tr r="AC31" s="5"/>
      </tp>
      <tp t="e">
        <v>#N/A</v>
        <stp/>
        <stp>##V3_BDPV12</stp>
        <stp>CAC INDEX</stp>
        <stp/>
        <stp>[Equities.xlsx]DATA with technicals!R31C28</stp>
        <tr r="AB31" s="5"/>
      </tp>
      <tp>
        <v>13003.9</v>
        <stp/>
        <stp>##V3_BDHV12</stp>
        <stp>DAX INDEX</stp>
        <stp>PX_LAST</stp>
        <stp>01/02/2018</stp>
        <stp>01/02/2018</stp>
        <stp>[Equities.xlsx]DATA FINAL!R32C12</stp>
        <stp>Days=A</stp>
        <stp>Fill=C</stp>
        <tr r="L32" s="7"/>
      </tp>
      <tp>
        <v>13189.48</v>
        <stp/>
        <stp>##V3_BDHV12</stp>
        <stp>DAX INDEX</stp>
        <stp>PX_LAST</stp>
        <stp>31/01/2018</stp>
        <stp>31/01/2018</stp>
        <stp>[Equities.xlsx]DATA FINAL!R32C12</stp>
        <stp>Days=A</stp>
        <stp>Fill=C</stp>
        <tr r="L32" s="7"/>
      </tp>
      <tp>
        <v>316.34789999999998</v>
        <stp/>
        <stp>##V3_BDPV12</stp>
        <stp>FTSEMIB INDEX</stp>
        <stp>MACD_SIGNAL</stp>
        <stp>[Equities.xlsx]DATA with technicals!R36C21</stp>
        <tr r="U36" s="5"/>
      </tp>
      <tp>
        <v>5454.55</v>
        <stp/>
        <stp>##V3_BDHV12</stp>
        <stp>CAC INDEX</stp>
        <stp>PX_LAST</stp>
        <stp>01/02/2018</stp>
        <stp>01/02/2018</stp>
        <stp>[Equities.xlsx]DATA FINAL!R31C12</stp>
        <stp>Days=A</stp>
        <stp>Fill=C</stp>
        <tr r="L31" s="7"/>
      </tp>
      <tp>
        <v>5481.93</v>
        <stp/>
        <stp>##V3_BDHV12</stp>
        <stp>CAC INDEX</stp>
        <stp>PX_LAST</stp>
        <stp>31/01/2018</stp>
        <stp>31/01/2018</stp>
        <stp>[Equities.xlsx]DATA FINAL!R31C12</stp>
        <stp>Days=A</stp>
        <stp>Fill=C</stp>
        <tr r="L31" s="7"/>
      </tp>
      <tp>
        <v>23274.53</v>
        <stp/>
        <stp>##V3_BDHV12</stp>
        <stp>NKY INDEX</stp>
        <stp>PX_LAST</stp>
        <stp>02/02/2018</stp>
        <stp>02/02/2018</stp>
        <stp>[Equities.xlsx]DATA FINAL!R42C16</stp>
        <stp>Days=A</stp>
        <stp>Fill=C</stp>
        <tr r="P42" s="7"/>
      </tp>
      <tp>
        <v>886.44</v>
        <stp/>
        <stp>##V3_BDHV12</stp>
        <stp>ASE INDEX</stp>
        <stp>PX_LAST</stp>
        <stp>01/02/2018</stp>
        <stp>01/02/2018</stp>
        <stp>[Equities.xlsx]DATA FINAL!R39C12</stp>
        <stp>Days=A</stp>
        <stp>Fill=C</stp>
        <tr r="L39" s="7"/>
      </tp>
      <tp>
        <v>878.83</v>
        <stp/>
        <stp>##V3_BDHV12</stp>
        <stp>ASE INDEX</stp>
        <stp>PX_LAST</stp>
        <stp>31/01/2018</stp>
        <stp>31/01/2018</stp>
        <stp>[Equities.xlsx]DATA FINAL!R39C12</stp>
        <stp>Days=A</stp>
        <stp>Fill=C</stp>
        <tr r="L39" s="7"/>
      </tp>
      <tp>
        <v>556.87</v>
        <stp/>
        <stp>##V3_BDHV12</stp>
        <stp>AEX INDEX</stp>
        <stp>PX_LAST</stp>
        <stp>01/02/2018</stp>
        <stp>01/02/2018</stp>
        <stp>[Equities.xlsx]DATA FINAL!R38C12</stp>
        <stp>Days=A</stp>
        <stp>Fill=C</stp>
        <tr r="L38" s="7"/>
      </tp>
      <tp>
        <v>560.52</v>
        <stp/>
        <stp>##V3_BDHV12</stp>
        <stp>AEX INDEX</stp>
        <stp>PX_LAST</stp>
        <stp>31/01/2018</stp>
        <stp>31/01/2018</stp>
        <stp>[Equities.xlsx]DATA FINAL!R38C12</stp>
        <stp>Days=A</stp>
        <stp>Fill=C</stp>
        <tr r="L38" s="7"/>
      </tp>
      <tp t="e">
        <v>#N/A</v>
        <stp/>
        <stp>##V3_BDPV12</stp>
        <stp>SHSZ300 Index</stp>
        <stp/>
        <stp>[Equities.xlsx]DATA with technicals!R58C30</stp>
        <tr r="AD58" s="5"/>
      </tp>
      <tp t="e">
        <v>#N/A</v>
        <stp/>
        <stp>##V3_BDPV12</stp>
        <stp>SHSZ300 Index</stp>
        <stp/>
        <stp>[Equities.xlsx]DATA with technicals!R58C26</stp>
        <tr r="Z58" s="5"/>
      </tp>
      <tp t="e">
        <v>#N/A</v>
        <stp/>
        <stp>##V3_BDPV12</stp>
        <stp>SHSZ300 Index</stp>
        <stp/>
        <stp>[Equities.xlsx]DATA with technicals!R58C27</stp>
        <tr r="AA58" s="5"/>
      </tp>
      <tp t="e">
        <v>#N/A</v>
        <stp/>
        <stp>##V3_BDPV12</stp>
        <stp>SHSZ300 Index</stp>
        <stp/>
        <stp>[Equities.xlsx]DATA with technicals!R58C24</stp>
        <tr r="X58" s="5"/>
      </tp>
      <tp t="e">
        <v>#N/A</v>
        <stp/>
        <stp>##V3_BDPV12</stp>
        <stp>SHSZ300 Index</stp>
        <stp/>
        <stp>[Equities.xlsx]DATA with technicals!R58C25</stp>
        <tr r="Y58" s="5"/>
      </tp>
      <tp t="e">
        <v>#N/A</v>
        <stp/>
        <stp>##V3_BDPV12</stp>
        <stp>SHSZ300 Index</stp>
        <stp/>
        <stp>[Equities.xlsx]DATA with technicals!R58C23</stp>
        <tr r="W58" s="5"/>
      </tp>
      <tp t="e">
        <v>#N/A</v>
        <stp/>
        <stp>##V3_BDPV12</stp>
        <stp>SHSZ300 Index</stp>
        <stp/>
        <stp>[Equities.xlsx]DATA with technicals!R58C28</stp>
        <tr r="AB58" s="5"/>
      </tp>
      <tp t="e">
        <v>#N/A</v>
        <stp/>
        <stp>##V3_BDPV12</stp>
        <stp>SHSZ300 Index</stp>
        <stp/>
        <stp>[Equities.xlsx]DATA with technicals!R58C29</stp>
        <tr r="AC58" s="5"/>
      </tp>
      <tp>
        <v>6903.3890000000001</v>
        <stp/>
        <stp>##V3_BDHV12</stp>
        <stp>CCMP INDEX</stp>
        <stp>PX_LAST</stp>
        <stp>31/12/2017</stp>
        <stp>31/12/2017</stp>
        <stp>[Equities.xlsx]DATA FINAL!R14C13</stp>
        <stp>Days=A</stp>
        <stp>Fill=C</stp>
        <tr r="M14" s="7"/>
      </tp>
      <tp>
        <v>2821.98</v>
        <stp/>
        <stp>##V3_BDHV12</stp>
        <stp>SPX INDEX</stp>
        <stp>PX_LAST</stp>
        <stp>01/02/2018</stp>
        <stp>01/02/2018</stp>
        <stp>[Equities.xlsx]DATA FINAL!R15C10</stp>
        <stp>Days=A</stp>
        <stp>Fill=C</stp>
        <tr r="J15" s="7"/>
      </tp>
      <tp>
        <v>2823.81</v>
        <stp/>
        <stp>##V3_BDHV12</stp>
        <stp>SPX INDEX</stp>
        <stp>PX_LAST</stp>
        <stp>31/01/2018</stp>
        <stp>31/01/2018</stp>
        <stp>[Equities.xlsx]DATA FINAL!R15C10</stp>
        <stp>Days=A</stp>
        <stp>Fill=C</stp>
        <tr r="J15" s="7"/>
      </tp>
      <tp>
        <v>9290.92</v>
        <stp/>
        <stp>##V3_BDHV12</stp>
        <stp>SMI INDEX</stp>
        <stp>PX_LAST</stp>
        <stp>01/02/2018</stp>
        <stp>01/02/2018</stp>
        <stp>[Equities.xlsx]DATA FINAL!R33C12</stp>
        <stp>Days=A</stp>
        <stp>Fill=C</stp>
        <tr r="L33" s="7"/>
      </tp>
      <tp>
        <v>9335.4</v>
        <stp/>
        <stp>##V3_BDHV12</stp>
        <stp>SMI INDEX</stp>
        <stp>PX_LAST</stp>
        <stp>31/01/2018</stp>
        <stp>31/01/2018</stp>
        <stp>[Equities.xlsx]DATA FINAL!R33C12</stp>
        <stp>Days=A</stp>
        <stp>Fill=C</stp>
        <tr r="L33" s="7"/>
      </tp>
      <tp>
        <v>7490.39</v>
        <stp/>
        <stp>##V3_BDHV12</stp>
        <stp>UKX INDEX</stp>
        <stp>PX_LAST</stp>
        <stp>01/02/2018</stp>
        <stp>01/02/2018</stp>
        <stp>[Equities.xlsx]DATA FINAL!R34C12</stp>
        <stp>Days=A</stp>
        <stp>Fill=C</stp>
        <tr r="L34" s="7"/>
      </tp>
      <tp>
        <v>7533.55</v>
        <stp/>
        <stp>##V3_BDHV12</stp>
        <stp>UKX INDEX</stp>
        <stp>PX_LAST</stp>
        <stp>31/01/2018</stp>
        <stp>31/01/2018</stp>
        <stp>[Equities.xlsx]DATA FINAL!R34C12</stp>
        <stp>Days=A</stp>
        <stp>Fill=C</stp>
        <tr r="L34" s="7"/>
      </tp>
      <tp>
        <v>85495.24</v>
        <stp/>
        <stp>##V3_BDHV12</stp>
        <stp>IBOV INDEX</stp>
        <stp>PX_LAST</stp>
        <stp>01/02/2018</stp>
        <stp>01/02/2018</stp>
        <stp>[Equities.xlsx]DATA FINAL!R49C13</stp>
        <stp>Days=A</stp>
        <stp>Fill=C</stp>
        <tr r="M49" s="7"/>
      </tp>
      <tp>
        <v>55.987299999999969</v>
        <stp/>
        <stp>##V3_BDPV12</stp>
        <stp>CL1 COMDTY</stp>
        <stp>MOV_AVG_200D</stp>
        <stp>[Equities.xlsx]DATA FINAL!R94C45</stp>
        <tr r="AS94" s="7"/>
      </tp>
      <tp>
        <v>32371.71</v>
        <stp/>
        <stp>##V3_BDPV12</stp>
        <stp>MERVAL INDEX</stp>
        <stp>MOV_AVG_30D</stp>
        <stp>[Equities.xlsx]DATA with technicals!R48C34</stp>
        <tr r="AH48" s="5"/>
      </tp>
      <tp>
        <v>33636.910000000003</v>
        <stp/>
        <stp>##V3_BDPV12</stp>
        <stp>MERVAL INDEX</stp>
        <stp>MOV_AVG_20D</stp>
        <stp>[Equities.xlsx]DATA with technicals!R48C33</stp>
        <tr r="AG48" s="5"/>
      </tp>
      <tp>
        <v>30252.11</v>
        <stp/>
        <stp>##V3_BDPV12</stp>
        <stp>MERVAL INDEX</stp>
        <stp>MOV_AVG_50D</stp>
        <stp>[Equities.xlsx]DATA with technicals!R48C36</stp>
        <tr r="AJ48" s="5"/>
      </tp>
      <tp>
        <v>29747.53</v>
        <stp/>
        <stp>##V3_BDPV12</stp>
        <stp>MERVAL INDEX</stp>
        <stp>MOV_AVG_60D</stp>
        <stp>[Equities.xlsx]DATA with technicals!R48C35</stp>
        <tr r="AI48" s="5"/>
      </tp>
    </main>
    <main first="bloomberg.rtd">
      <tp>
        <v>260.851</v>
        <stp/>
        <stp>##V3_BDHV12</stp>
        <stp>NDWUMAT INDEX</stp>
        <stp>PX_LAST</stp>
        <stp>13/11/2015</stp>
        <stp>13/11/2015</stp>
        <stp>[Equities.xlsx]DATA!R79C11</stp>
        <stp>Days=A</stp>
        <stp>Fill=C</stp>
        <tr r="K79" s="1"/>
      </tp>
      <tp>
        <v>22442.51</v>
        <stp/>
        <stp>##V3_BDHV12</stp>
        <stp>FTSEMIB INDEX</stp>
        <stp>PX_LAST</stp>
        <stp>31/10/2015</stp>
        <stp>31/10/2015</stp>
        <stp>[Equities.xlsx]DATA with technicals!R36C11</stp>
        <stp>Days=A</stp>
        <stp>Fill=C</stp>
        <tr r="K36" s="5"/>
      </tp>
      <tp>
        <v>22140.14</v>
        <stp/>
        <stp>##V3_BDHV12</stp>
        <stp>FTSEMIB INDEX</stp>
        <stp>PX_LAST</stp>
        <stp>20/11/2015</stp>
        <stp>20/11/2015</stp>
        <stp>[Equities.xlsx]DATA with technicals!R36C11</stp>
        <stp>Days=A</stp>
        <stp>Fill=C</stp>
        <tr r="K36" s="5"/>
      </tp>
      <tp>
        <v>270.75</v>
        <stp/>
        <stp>##V3_BDPV12</stp>
        <stp>S5UTIL Index</stp>
        <stp>MOV_AVG_200D</stp>
        <stp>[Equities.xlsx]DATA FINAL!R25C45</stp>
        <tr r="AS25" s="7"/>
      </tp>
      <tp>
        <v>15.702500000000001</v>
        <stp/>
        <stp>##V3_BDHV12</stp>
        <stp>SILV COMDTY</stp>
        <stp>PX_LAST</stp>
        <stp>31/12/2014</stp>
        <stp>31/12/2014</stp>
        <stp>[Equities.xlsx]DATA!R90C11</stp>
        <stp>Days=A</stp>
        <stp>Fill=C</stp>
        <tr r="K90" s="1"/>
      </tp>
      <tp>
        <v>14.26</v>
        <stp/>
        <stp>##V3_BDHV12</stp>
        <stp>SILV COMDTY</stp>
        <stp>PX_LAST</stp>
        <stp>13/11/2015</stp>
        <stp>13/11/2015</stp>
        <stp>[Equities.xlsx]DATA!R90C10</stp>
        <stp>Days=A</stp>
        <stp>Fill=C</stp>
        <tr r="J90" s="1"/>
      </tp>
      <tp t="e">
        <v>#N/A</v>
        <stp/>
        <stp>##V3_BDPV12</stp>
        <stp>SHCOMP INDEX</stp>
        <stp/>
        <stp>[Equities.xlsx]DATA!R59C24</stp>
        <tr r="X59" s="1"/>
      </tp>
      <tp t="e">
        <v>#N/A</v>
        <stp/>
        <stp>##V3_BDPV12</stp>
        <stp>SHCOMP INDEX</stp>
        <stp/>
        <stp>[Equities.xlsx]DATA!R59C20</stp>
        <tr r="T59" s="1"/>
      </tp>
      <tp t="e">
        <v>#N/A</v>
        <stp/>
        <stp>##V3_BDPV12</stp>
        <stp>SHCOMP INDEX</stp>
        <stp/>
        <stp>[Equities.xlsx]DATA!R59C21</stp>
        <tr r="U59" s="1"/>
      </tp>
      <tp t="e">
        <v>#N/A</v>
        <stp/>
        <stp>##V3_BDPV12</stp>
        <stp>SHCOMP INDEX</stp>
        <stp/>
        <stp>[Equities.xlsx]DATA!R59C22</stp>
        <tr r="V59" s="1"/>
      </tp>
      <tp t="e">
        <v>#N/A</v>
        <stp/>
        <stp>##V3_BDPV12</stp>
        <stp>SHCOMP INDEX</stp>
        <stp/>
        <stp>[Equities.xlsx]DATA!R59C23</stp>
        <tr r="W59" s="1"/>
      </tp>
      <tp t="e">
        <v>#N/A</v>
        <stp/>
        <stp>##V3_BDPV12</stp>
        <stp>SHCOMP INDEX</stp>
        <stp/>
        <stp>[Equities.xlsx]DATA!R59C14</stp>
        <tr r="N59" s="1"/>
      </tp>
      <tp t="e">
        <v>#N/A</v>
        <stp/>
        <stp>##V3_BDPV12</stp>
        <stp>SHCOMP INDEX</stp>
        <stp/>
        <stp>[Equities.xlsx]DATA!R59C15</stp>
        <tr r="O59" s="1"/>
      </tp>
      <tp t="e">
        <v>#N/A</v>
        <stp/>
        <stp>##V3_BDPV12</stp>
        <stp>SHCOMP INDEX</stp>
        <stp/>
        <stp>[Equities.xlsx]DATA!R59C16</stp>
        <tr r="P59" s="1"/>
      </tp>
      <tp t="e">
        <v>#N/A</v>
        <stp/>
        <stp>##V3_BDPV12</stp>
        <stp>SHCOMP INDEX</stp>
        <stp/>
        <stp>[Equities.xlsx]DATA!R59C17</stp>
        <tr r="Q59" s="1"/>
      </tp>
      <tp t="e">
        <v>#N/A</v>
        <stp/>
        <stp>##V3_BDPV12</stp>
        <stp>SHCOMP INDEX</stp>
        <stp/>
        <stp>[Equities.xlsx]DATA!R59C12</stp>
        <tr r="L59" s="1"/>
      </tp>
      <tp t="e">
        <v>#N/A</v>
        <stp/>
        <stp>##V3_BDPV12</stp>
        <stp>SHCOMP INDEX</stp>
        <stp/>
        <stp>[Equities.xlsx]DATA!R59C13</stp>
        <tr r="M59" s="1"/>
      </tp>
      <tp t="e">
        <v>#N/A</v>
        <stp/>
        <stp>##V3_BDPV12</stp>
        <stp>SHCOMP INDEX</stp>
        <stp/>
        <stp>[Equities.xlsx]DATA!R59C18</stp>
        <tr r="R59" s="1"/>
      </tp>
      <tp t="e">
        <v>#N/A</v>
        <stp/>
        <stp>##V3_BDPV12</stp>
        <stp>SHCOMP INDEX</stp>
        <stp/>
        <stp>[Equities.xlsx]DATA!R59C19</stp>
        <tr r="S59" s="1"/>
      </tp>
      <tp>
        <v>985.75</v>
        <stp/>
        <stp>##V3_BDHV12</stp>
        <stp>PLAT COMDTY</stp>
        <stp>PX_LAST</stp>
        <stp>31/10/2015</stp>
        <stp>31/10/2015</stp>
        <stp>[Equities.xlsx]DATA!R89C10</stp>
        <stp>Days=A</stp>
        <stp>Fill=C</stp>
        <tr r="J89" s="1"/>
      </tp>
      <tp>
        <v>25610.53</v>
        <stp/>
        <stp>##V3_BDHV12</stp>
        <stp>SENSEX INDEX</stp>
        <stp>PX_LAST</stp>
        <stp>13/11/2015</stp>
        <stp>13/11/2015</stp>
        <stp>[Equities.xlsx]DATA!R65C11</stp>
        <stp>Days=A</stp>
        <stp>Fill=C</stp>
        <tr r="K65" s="1"/>
      </tp>
      <tp t="e">
        <v>#N/A</v>
        <stp/>
        <stp>##V3_BDPV12</stp>
        <stp>NDWUIND INDEX</stp>
        <stp/>
        <stp>[Equities.xlsx]DATA FINAL!R77C38</stp>
        <tr r="AL77" s="7"/>
      </tp>
      <tp t="e">
        <v>#N/A</v>
        <stp/>
        <stp>##V3_BDPV12</stp>
        <stp>NDWUIND INDEX</stp>
        <stp/>
        <stp>[Equities.xlsx]DATA FINAL!R77C31</stp>
        <tr r="AE77" s="7"/>
      </tp>
      <tp t="e">
        <v>#N/A</v>
        <stp/>
        <stp>##V3_BDPV12</stp>
        <stp>NDWUIND INDEX</stp>
        <stp/>
        <stp>[Equities.xlsx]DATA FINAL!R77C33</stp>
        <tr r="AG77" s="7"/>
      </tp>
      <tp t="e">
        <v>#N/A</v>
        <stp/>
        <stp>##V3_BDPV12</stp>
        <stp>NDWUIND INDEX</stp>
        <stp/>
        <stp>[Equities.xlsx]DATA FINAL!R77C32</stp>
        <tr r="AF77" s="7"/>
      </tp>
      <tp t="e">
        <v>#N/A</v>
        <stp/>
        <stp>##V3_BDPV12</stp>
        <stp>NDWUIND INDEX</stp>
        <stp/>
        <stp>[Equities.xlsx]DATA FINAL!R77C35</stp>
        <tr r="AI77" s="7"/>
      </tp>
      <tp t="e">
        <v>#N/A</v>
        <stp/>
        <stp>##V3_BDPV12</stp>
        <stp>NDWUIND INDEX</stp>
        <stp/>
        <stp>[Equities.xlsx]DATA FINAL!R77C34</stp>
        <tr r="AH77" s="7"/>
      </tp>
      <tp t="e">
        <v>#N/A</v>
        <stp/>
        <stp>##V3_BDPV12</stp>
        <stp>NDWUIND INDEX</stp>
        <stp/>
        <stp>[Equities.xlsx]DATA FINAL!R77C37</stp>
        <tr r="AK77" s="7"/>
      </tp>
      <tp t="e">
        <v>#N/A</v>
        <stp/>
        <stp>##V3_BDPV12</stp>
        <stp>NDWUIND INDEX</stp>
        <stp/>
        <stp>[Equities.xlsx]DATA FINAL!R77C36</stp>
        <tr r="AJ77" s="7"/>
      </tp>
      <tp>
        <v>4271.2299999999996</v>
        <stp/>
        <stp>##V3_BDHV12</stp>
        <stp>SHSZ300 Index</stp>
        <stp>PX_LAST</stp>
        <stp>02/02/2018</stp>
        <stp>02/02/2018</stp>
        <stp>[Equities.xlsx]DATA FINAL!R58C16</stp>
        <stp>Days=A</stp>
        <stp>Fill=C</stp>
        <tr r="P58" s="7"/>
      </tp>
      <tp>
        <v>320.89999999999998</v>
        <stp/>
        <stp>##V3_BDHV12</stp>
        <stp>HG1 COMDTY</stp>
        <stp>PX_LAST</stp>
        <stp>01/02/2018</stp>
        <stp>01/02/2018</stp>
        <stp>[Equities.xlsx]DATA FINAL!R87C13</stp>
        <stp>Days=A</stp>
        <stp>Fill=C</stp>
        <tr r="M87" s="7"/>
      </tp>
      <tp t="e">
        <v>#N/A</v>
        <stp/>
        <stp>##V3_BDPV12</stp>
        <stp>NDWUIT INDEX</stp>
        <stp/>
        <stp>[Equities.xlsx]DATA FINAL!R78C36</stp>
        <tr r="AJ78" s="7"/>
      </tp>
      <tp t="e">
        <v>#N/A</v>
        <stp/>
        <stp>##V3_BDPV12</stp>
        <stp>NDWUIT INDEX</stp>
        <stp/>
        <stp>[Equities.xlsx]DATA FINAL!R78C37</stp>
        <tr r="AK78" s="7"/>
      </tp>
      <tp t="e">
        <v>#N/A</v>
        <stp/>
        <stp>##V3_BDPV12</stp>
        <stp>NDWUIT INDEX</stp>
        <stp/>
        <stp>[Equities.xlsx]DATA FINAL!R78C34</stp>
        <tr r="AH78" s="7"/>
      </tp>
      <tp t="e">
        <v>#N/A</v>
        <stp/>
        <stp>##V3_BDPV12</stp>
        <stp>NDWUIT INDEX</stp>
        <stp/>
        <stp>[Equities.xlsx]DATA FINAL!R78C35</stp>
        <tr r="AI78" s="7"/>
      </tp>
      <tp t="e">
        <v>#N/A</v>
        <stp/>
        <stp>##V3_BDPV12</stp>
        <stp>NDWUIT INDEX</stp>
        <stp/>
        <stp>[Equities.xlsx]DATA FINAL!R78C32</stp>
        <tr r="AF78" s="7"/>
      </tp>
      <tp t="e">
        <v>#N/A</v>
        <stp/>
        <stp>##V3_BDPV12</stp>
        <stp>NDWUIT INDEX</stp>
        <stp/>
        <stp>[Equities.xlsx]DATA FINAL!R78C33</stp>
        <tr r="AG78" s="7"/>
      </tp>
      <tp t="e">
        <v>#N/A</v>
        <stp/>
        <stp>##V3_BDPV12</stp>
        <stp>NDWUIT INDEX</stp>
        <stp/>
        <stp>[Equities.xlsx]DATA FINAL!R78C31</stp>
        <tr r="AE78" s="7"/>
      </tp>
      <tp t="e">
        <v>#N/A</v>
        <stp/>
        <stp>##V3_BDPV12</stp>
        <stp>NDWUIT INDEX</stp>
        <stp/>
        <stp>[Equities.xlsx]DATA FINAL!R78C38</stp>
        <tr r="AL78" s="7"/>
      </tp>
      <tp t="e">
        <v>#N/A</v>
        <stp/>
        <stp>##V3_BDPV12</stp>
        <stp>NDWUHC INDEX</stp>
        <stp/>
        <stp>[Equities.xlsx]DATA FINAL!R76C31</stp>
        <tr r="AE76" s="7"/>
      </tp>
      <tp t="e">
        <v>#N/A</v>
        <stp/>
        <stp>##V3_BDPV12</stp>
        <stp>NDWUHC INDEX</stp>
        <stp/>
        <stp>[Equities.xlsx]DATA FINAL!R76C33</stp>
        <tr r="AG76" s="7"/>
      </tp>
      <tp t="e">
        <v>#N/A</v>
        <stp/>
        <stp>##V3_BDPV12</stp>
        <stp>NDWUHC INDEX</stp>
        <stp/>
        <stp>[Equities.xlsx]DATA FINAL!R76C32</stp>
        <tr r="AF76" s="7"/>
      </tp>
      <tp t="e">
        <v>#N/A</v>
        <stp/>
        <stp>##V3_BDPV12</stp>
        <stp>NDWUHC INDEX</stp>
        <stp/>
        <stp>[Equities.xlsx]DATA FINAL!R76C35</stp>
        <tr r="AI76" s="7"/>
      </tp>
      <tp t="e">
        <v>#N/A</v>
        <stp/>
        <stp>##V3_BDPV12</stp>
        <stp>NDWUHC INDEX</stp>
        <stp/>
        <stp>[Equities.xlsx]DATA FINAL!R76C34</stp>
        <tr r="AH76" s="7"/>
      </tp>
      <tp t="e">
        <v>#N/A</v>
        <stp/>
        <stp>##V3_BDPV12</stp>
        <stp>NDWUHC INDEX</stp>
        <stp/>
        <stp>[Equities.xlsx]DATA FINAL!R76C37</stp>
        <tr r="AK76" s="7"/>
      </tp>
      <tp t="e">
        <v>#N/A</v>
        <stp/>
        <stp>##V3_BDPV12</stp>
        <stp>NDWUHC INDEX</stp>
        <stp/>
        <stp>[Equities.xlsx]DATA FINAL!R76C36</stp>
        <tr r="AJ76" s="7"/>
      </tp>
      <tp t="e">
        <v>#N/A</v>
        <stp/>
        <stp>##V3_BDPV12</stp>
        <stp>NDWUHC INDEX</stp>
        <stp/>
        <stp>[Equities.xlsx]DATA FINAL!R76C38</stp>
        <tr r="AL76" s="7"/>
      </tp>
      <tp t="s">
        <v>US</v>
        <stp/>
        <stp>##V3_BDPV12</stp>
        <stp>RTY Index</stp>
        <stp>Country</stp>
        <stp>[Equities.xlsx]DATA FINAL!R13C8</stp>
        <tr r="H13" s="7"/>
      </tp>
      <tp>
        <v>1083.92</v>
        <stp/>
        <stp>##V3_BDHV12</stp>
        <stp>GOLDS COMDTY</stp>
        <stp>PX_LAST</stp>
        <stp>13/11/2015</stp>
        <stp>13/11/2015</stp>
        <stp>[Equities.xlsx]DATA!R87C9</stp>
        <stp>Days=A</stp>
        <stp>Fill=C</stp>
        <tr r="I87" s="1"/>
      </tp>
      <tp>
        <v>260.851</v>
        <stp/>
        <stp>##V3_BDHV12</stp>
        <stp>NDWUMAT INDEX</stp>
        <stp>PX_LAST</stp>
        <stp>13/11/2015</stp>
        <stp>13/11/2015</stp>
        <stp>[Equities.xlsx]DATA!R79C10</stp>
        <stp>Days=A</stp>
        <stp>Fill=C</stp>
        <tr r="J79" s="1"/>
      </tp>
      <tp>
        <v>8286.2720000000008</v>
        <stp/>
        <stp>##V3_BDPV12</stp>
        <stp>NZSE50FG Index</stp>
        <stp>MOV_AVG_50D</stp>
        <stp>[Equities.xlsx]DATA FINAL!R45C44</stp>
        <tr r="AR45" s="7"/>
      </tp>
      <tp>
        <v>8329.7250000000004</v>
        <stp/>
        <stp>##V3_BDPV12</stp>
        <stp>NZSE50FG Index</stp>
        <stp>MOV_AVG_20D</stp>
        <stp>[Equities.xlsx]DATA FINAL!R45C41</stp>
        <tr r="AO45" s="7"/>
      </tp>
      <tp>
        <v>8242.2309999999998</v>
        <stp/>
        <stp>##V3_BDPV12</stp>
        <stp>NZSE50FG Index</stp>
        <stp>MOV_AVG_60D</stp>
        <stp>[Equities.xlsx]DATA FINAL!R45C43</stp>
        <tr r="AQ45" s="7"/>
      </tp>
      <tp>
        <v>8351.1910000000007</v>
        <stp/>
        <stp>##V3_BDPV12</stp>
        <stp>NZSE50FG Index</stp>
        <stp>MOV_AVG_30D</stp>
        <stp>[Equities.xlsx]DATA FINAL!R45C42</stp>
        <tr r="AP45" s="7"/>
      </tp>
      <tp>
        <v>300.28699999999998</v>
        <stp/>
        <stp>##V3_BDHV12</stp>
        <stp>NDWUMAT INDEX</stp>
        <stp>PX_LAST</stp>
        <stp>31/12/2014</stp>
        <stp>31/12/2014</stp>
        <stp>[Equities.xlsx]DATA!R79C11</stp>
        <stp>Days=A</stp>
        <stp>Fill=C</stp>
        <tr r="K79" s="1"/>
      </tp>
      <tp>
        <v>19011.96</v>
        <stp/>
        <stp>##V3_BDHV12</stp>
        <stp>FTSEMIB INDEX</stp>
        <stp>PX_LAST</stp>
        <stp>31/12/2014</stp>
        <stp>31/12/2014</stp>
        <stp>[Equities.xlsx]DATA with technicals!R36C12</stp>
        <stp>Days=A</stp>
        <stp>Fill=C</stp>
        <tr r="L36" s="5"/>
      </tp>
      <tp>
        <v>22140.14</v>
        <stp/>
        <stp>##V3_BDHV12</stp>
        <stp>FTSEMIB INDEX</stp>
        <stp>PX_LAST</stp>
        <stp>20/11/2015</stp>
        <stp>20/11/2015</stp>
        <stp>[Equities.xlsx]DATA with technicals!R36C10</stp>
        <stp>Days=A</stp>
        <stp>Fill=C</stp>
        <tr r="J36" s="5"/>
      </tp>
      <tp>
        <v>14.26</v>
        <stp/>
        <stp>##V3_BDHV12</stp>
        <stp>SILV COMDTY</stp>
        <stp>PX_LAST</stp>
        <stp>13/11/2015</stp>
        <stp>13/11/2015</stp>
        <stp>[Equities.xlsx]DATA!R90C11</stp>
        <stp>Days=A</stp>
        <stp>Fill=C</stp>
        <tr r="K90" s="1"/>
      </tp>
      <tp t="e">
        <v>#N/A</v>
        <stp/>
        <stp>##V3_BDPV12</stp>
        <stp>NDLEACWF Index</stp>
        <stp/>
        <stp>[Equities.xlsx]DATA with technicals!R9C30</stp>
        <tr r="AD9" s="5"/>
      </tp>
      <tp t="e">
        <v>#N/A</v>
        <stp/>
        <stp>##V3_BDPV12</stp>
        <stp>NDLEACWF Index</stp>
        <stp/>
        <stp>[Equities.xlsx]DATA with technicals!R9C29</stp>
        <tr r="AC9" s="5"/>
      </tp>
      <tp t="e">
        <v>#N/A</v>
        <stp/>
        <stp>##V3_BDPV12</stp>
        <stp>NDLEACWF Index</stp>
        <stp/>
        <stp>[Equities.xlsx]DATA with technicals!R9C28</stp>
        <tr r="AB9" s="5"/>
      </tp>
      <tp t="e">
        <v>#N/A</v>
        <stp/>
        <stp>##V3_BDPV12</stp>
        <stp>NDLEACWF Index</stp>
        <stp/>
        <stp>[Equities.xlsx]DATA with technicals!R9C23</stp>
        <tr r="W9" s="5"/>
      </tp>
      <tp t="e">
        <v>#N/A</v>
        <stp/>
        <stp>##V3_BDPV12</stp>
        <stp>NDLEACWF Index</stp>
        <stp/>
        <stp>[Equities.xlsx]DATA with technicals!R9C27</stp>
        <tr r="AA9" s="5"/>
      </tp>
      <tp t="e">
        <v>#N/A</v>
        <stp/>
        <stp>##V3_BDPV12</stp>
        <stp>NDLEACWF Index</stp>
        <stp/>
        <stp>[Equities.xlsx]DATA with technicals!R9C26</stp>
        <tr r="Z9" s="5"/>
      </tp>
      <tp t="e">
        <v>#N/A</v>
        <stp/>
        <stp>##V3_BDPV12</stp>
        <stp>NDLEACWF Index</stp>
        <stp/>
        <stp>[Equities.xlsx]DATA with technicals!R9C25</stp>
        <tr r="Y9" s="5"/>
      </tp>
      <tp t="e">
        <v>#N/A</v>
        <stp/>
        <stp>##V3_BDPV12</stp>
        <stp>NDLEACWF Index</stp>
        <stp/>
        <stp>[Equities.xlsx]DATA with technicals!R9C24</stp>
        <tr r="X9" s="5"/>
      </tp>
      <tp>
        <v>106.9933</v>
        <stp/>
        <stp>##V3_BDPV12</stp>
        <stp>JCI Index</stp>
        <stp>MACD_SIGNAL</stp>
        <stp>[Equities.xlsx]DATA with technicals!R62C21</stp>
        <tr r="U62" s="5"/>
      </tp>
      <tp>
        <v>370.70819999999998</v>
        <stp/>
        <stp>##V3_BDPV12</stp>
        <stp>NDWUMAT INDEX</stp>
        <stp>MOV_AVG_200D</stp>
        <stp>[Equities.xlsx]DATA with technicals!R79C37</stp>
        <tr r="AK79" s="5"/>
      </tp>
      <tp>
        <v>27499.42</v>
        <stp/>
        <stp>##V3_BDHV12</stp>
        <stp>SENSEX INDEX</stp>
        <stp>PX_LAST</stp>
        <stp>31/12/2014</stp>
        <stp>31/12/2014</stp>
        <stp>[Equities.xlsx]DATA!R65C11</stp>
        <stp>Days=A</stp>
        <stp>Fill=C</stp>
        <tr r="K65" s="1"/>
      </tp>
      <tp t="e">
        <v>#N/A</v>
        <stp/>
        <stp>##V3_BDPV12</stp>
        <stp/>
        <stp>LONG_COMP_NAME</stp>
        <stp>[Equities.xlsx]DATA FINAL!R93C6</stp>
        <tr r="F93" s="7"/>
      </tp>
      <tp>
        <v>25610.53</v>
        <stp/>
        <stp>##V3_BDHV12</stp>
        <stp>SENSEX INDEX</stp>
        <stp>PX_LAST</stp>
        <stp>13/11/2015</stp>
        <stp>13/11/2015</stp>
        <stp>[Equities.xlsx]DATA!R65C10</stp>
        <stp>Days=A</stp>
        <stp>Fill=C</stp>
        <tr r="J65" s="1"/>
      </tp>
      <tp>
        <v>7.7186849999999998</v>
        <stp/>
        <stp>##V3_BDPV12</stp>
        <stp>PALL COMDTY</stp>
        <stp>MACD_SIGNAL</stp>
        <stp>[Equities.xlsx]DATA FINAL!R89C29</stp>
        <tr r="AC89" s="7"/>
      </tp>
      <tp t="e">
        <v>#N/A</v>
        <stp/>
        <stp>##V3_BDPV12</stp>
        <stp>SILV COMDTY</stp>
        <stp/>
        <stp>[Equities.xlsx]DATA with technicals!R90C30</stp>
        <tr r="AD90" s="5"/>
      </tp>
      <tp t="e">
        <v>#N/A</v>
        <stp/>
        <stp>##V3_BDPV12</stp>
        <stp>SILV COMDTY</stp>
        <stp/>
        <stp>[Equities.xlsx]DATA with technicals!R90C29</stp>
        <tr r="AC90" s="5"/>
      </tp>
      <tp t="e">
        <v>#N/A</v>
        <stp/>
        <stp>##V3_BDPV12</stp>
        <stp>SILV COMDTY</stp>
        <stp/>
        <stp>[Equities.xlsx]DATA with technicals!R90C28</stp>
        <tr r="AB90" s="5"/>
      </tp>
      <tp t="e">
        <v>#N/A</v>
        <stp/>
        <stp>##V3_BDPV12</stp>
        <stp>SILV COMDTY</stp>
        <stp/>
        <stp>[Equities.xlsx]DATA with technicals!R90C27</stp>
        <tr r="AA90" s="5"/>
      </tp>
      <tp t="e">
        <v>#N/A</v>
        <stp/>
        <stp>##V3_BDPV12</stp>
        <stp>SILV COMDTY</stp>
        <stp/>
        <stp>[Equities.xlsx]DATA with technicals!R90C26</stp>
        <tr r="Z90" s="5"/>
      </tp>
      <tp t="e">
        <v>#N/A</v>
        <stp/>
        <stp>##V3_BDPV12</stp>
        <stp>SILV COMDTY</stp>
        <stp/>
        <stp>[Equities.xlsx]DATA with technicals!R90C25</stp>
        <tr r="Y90" s="5"/>
      </tp>
      <tp t="e">
        <v>#N/A</v>
        <stp/>
        <stp>##V3_BDPV12</stp>
        <stp>SILV COMDTY</stp>
        <stp/>
        <stp>[Equities.xlsx]DATA with technicals!R90C24</stp>
        <tr r="X90" s="5"/>
      </tp>
      <tp t="e">
        <v>#N/A</v>
        <stp/>
        <stp>##V3_BDPV12</stp>
        <stp>SILV COMDTY</stp>
        <stp/>
        <stp>[Equities.xlsx]DATA with technicals!R90C23</stp>
        <tr r="W90" s="5"/>
      </tp>
      <tp>
        <v>2.8919999999999999</v>
        <stp/>
        <stp>##V3_BDHV12</stp>
        <stp>NG1 COMDTY</stp>
        <stp>PX_LAST</stp>
        <stp>02/02/2018</stp>
        <stp>02/02/2018</stp>
        <stp>[Equities.xlsx]DATA FINAL!R96C16</stp>
        <stp>Days=A</stp>
        <stp>Fill=C</stp>
        <tr r="P96" s="7"/>
      </tp>
      <tp>
        <v>320.89999999999998</v>
        <stp/>
        <stp>##V3_BDHV12</stp>
        <stp>HG1 COMDTY</stp>
        <stp>PX_LAST</stp>
        <stp>01/02/2018</stp>
        <stp>01/02/2018</stp>
        <stp>[Equities.xlsx]DATA FINAL!R87C12</stp>
        <stp>Days=A</stp>
        <stp>Fill=C</stp>
        <tr r="L87" s="7"/>
      </tp>
      <tp>
        <v>318.39999999999998</v>
        <stp/>
        <stp>##V3_BDHV12</stp>
        <stp>HG1 COMDTY</stp>
        <stp>PX_LAST</stp>
        <stp>31/01/2018</stp>
        <stp>31/01/2018</stp>
        <stp>[Equities.xlsx]DATA FINAL!R87C12</stp>
        <stp>Days=A</stp>
        <stp>Fill=C</stp>
        <tr r="L87" s="7"/>
      </tp>
      <tp t="s">
        <v>US</v>
        <stp/>
        <stp>##V3_BDPV12</stp>
        <stp>CCMP INDEX</stp>
        <stp>Country</stp>
        <stp>[Equities.xlsx]DATA with technicals!R14C8</stp>
        <tr r="H14" s="5"/>
      </tp>
      <tp t="s">
        <v>SP</v>
        <stp/>
        <stp>##V3_BDPV12</stp>
        <stp>IBEX INDEX</stp>
        <stp>Country</stp>
        <stp>[Equities.xlsx]DATA with technicals!R35C8</stp>
        <tr r="H35" s="5"/>
      </tp>
      <tp>
        <v>5320.384</v>
        <stp/>
        <stp>##V3_BDPV12</stp>
        <stp>PSI20 Index</stp>
        <stp>MOV_AVG_200D</stp>
        <stp>[Equities.xlsx]DATA FINAL!R37C45</stp>
        <tr r="AS37" s="7"/>
      </tp>
      <tp>
        <v>-2.106779</v>
        <stp/>
        <stp>##V3_BDPV12</stp>
        <stp>NDWUENR INDEX</stp>
        <stp>MACD2</stp>
        <stp>[Equities.xlsx]DATA FINAL!R74C30</stp>
        <tr r="AD74" s="7"/>
      </tp>
      <tp>
        <v>863.03</v>
        <stp/>
        <stp>##V3_BDHV12</stp>
        <stp>PLAT COMDTY</stp>
        <stp>PX_LAST</stp>
        <stp>13/11/2015</stp>
        <stp>13/11/2015</stp>
        <stp>[Equities.xlsx]DATA!R89C9</stp>
        <stp>Days=A</stp>
        <stp>Fill=C</stp>
        <tr r="I89" s="1"/>
      </tp>
      <tp>
        <v>3.3368530000000001</v>
        <stp/>
        <stp>##V3_BDPV12</stp>
        <stp>NDWUENR INDEX</stp>
        <stp>MACD1</stp>
        <stp>[Equities.xlsx]DATA FINAL!R74C28</stp>
        <tr r="AB74" s="7"/>
      </tp>
      <tp>
        <v>54.033560000000001</v>
        <stp/>
        <stp>##V3_BDPV12</stp>
        <stp>S5ENRS Index</stp>
        <stp>RSI_14D</stp>
        <stp>[Equities.xlsx]DATA with technicals!R18C13</stp>
        <tr r="M18" s="5"/>
      </tp>
      <tp>
        <v>1.971303</v>
        <stp/>
        <stp>##V3_BDPV12</stp>
        <stp>BCOMTR Index</stp>
        <stp>MACD_SIGNAL</stp>
        <stp>[Equities.xlsx]DATA FINAL!R86C29</stp>
        <tr r="AC86" s="7"/>
      </tp>
      <tp>
        <v>4.8985289999999999</v>
        <stp/>
        <stp>##V3_BDPV12</stp>
        <stp>NDWUIND INDEX</stp>
        <stp>MACD1</stp>
        <stp>[Equities.xlsx]DATA FINAL!R77C28</stp>
        <tr r="AB77" s="7"/>
      </tp>
      <tp>
        <v>166.0926</v>
        <stp/>
        <stp>##V3_BDPV12</stp>
        <stp>S5TELS Index</stp>
        <stp>MOV_AVG_5D</stp>
        <stp>[Equities.xlsx]DATA with technicals!R24C32</stp>
        <tr r="AF24" s="5"/>
      </tp>
      <tp>
        <v>43617.73</v>
        <stp/>
        <stp>##V3_BDHV12</stp>
        <stp>MEXBOL INDEX</stp>
        <stp>PX_LAST</stp>
        <stp>13/11/2015</stp>
        <stp>13/11/2015</stp>
        <stp>[Equities.xlsx]DATA!R50C9</stp>
        <stp>Days=A</stp>
        <stp>Fill=C</stp>
        <tr r="I50" s="1"/>
      </tp>
      <tp>
        <v>-0.89758830000000001</v>
        <stp/>
        <stp>##V3_BDPV12</stp>
        <stp>NDWUIND INDEX</stp>
        <stp>MACD2</stp>
        <stp>[Equities.xlsx]DATA FINAL!R77C30</stp>
        <tr r="AD77" s="7"/>
      </tp>
      <tp>
        <v>270.81700000000001</v>
        <stp/>
        <stp>##V3_BDHV12</stp>
        <stp>NDWUMAT INDEX</stp>
        <stp>PX_LAST</stp>
        <stp>31/10/2015</stp>
        <stp>31/10/2015</stp>
        <stp>[Equities.xlsx]DATA!R79C10</stp>
        <stp>Days=A</stp>
        <stp>Fill=C</stp>
        <tr r="J79" s="1"/>
      </tp>
      <tp>
        <v>58.386749999999999</v>
        <stp/>
        <stp>##V3_BDPV12</stp>
        <stp>FTSEMIB INDEX</stp>
        <stp>RSI_14D</stp>
        <stp>[Equities.xlsx]DATA FINAL!R36C17</stp>
        <tr r="Q36" s="7"/>
      </tp>
      <tp>
        <v>63.703440000000001</v>
        <stp/>
        <stp>##V3_BDPV12</stp>
        <stp>COLCAP Index</stp>
        <stp>RSI_14D</stp>
        <stp>[Equities.xlsx]DATA with technicals!R53C13</stp>
        <tr r="M53" s="5"/>
      </tp>
      <tp t="s">
        <v>US</v>
        <stp/>
        <stp>##V3_BDPV12</stp>
        <stp>SPX INDEX</stp>
        <stp>Country</stp>
        <stp>[Equities.xlsx]DATA with technicals!R15C8</stp>
        <tr r="H15" s="5"/>
      </tp>
      <tp>
        <v>62.115079999999999</v>
        <stp/>
        <stp>##V3_BDPV12</stp>
        <stp>MEXBOL INDEX</stp>
        <stp>RSI_14D</stp>
        <stp>[Equities.xlsx]DATA FINAL!R50C17</stp>
        <tr r="Q50" s="7"/>
      </tp>
      <tp>
        <v>21842.560000000001</v>
        <stp/>
        <stp>##V3_BDHV12</stp>
        <stp>FTSEMIB INDEX</stp>
        <stp>PX_LAST</stp>
        <stp>13/11/2015</stp>
        <stp>13/11/2015</stp>
        <stp>[Equities.xlsx]DATA with technicals!R36C10</stp>
        <stp>Days=A</stp>
        <stp>Fill=C</stp>
        <tr r="J36" s="5"/>
      </tp>
      <tp t="e">
        <v>#N/A</v>
        <stp/>
        <stp>##V3_BDPV12</stp>
        <stp>NDWUCSTA INDEX</stp>
        <stp/>
        <stp>[Equities.xlsx]DATA FINAL!R73C31</stp>
        <tr r="AE73" s="7"/>
      </tp>
      <tp t="e">
        <v>#N/A</v>
        <stp/>
        <stp>##V3_BDPV12</stp>
        <stp>NDWUCSTA INDEX</stp>
        <stp/>
        <stp>[Equities.xlsx]DATA FINAL!R73C32</stp>
        <tr r="AF73" s="7"/>
      </tp>
      <tp t="e">
        <v>#N/A</v>
        <stp/>
        <stp>##V3_BDPV12</stp>
        <stp>NDWUCSTA INDEX</stp>
        <stp/>
        <stp>[Equities.xlsx]DATA FINAL!R73C33</stp>
        <tr r="AG73" s="7"/>
      </tp>
      <tp t="e">
        <v>#N/A</v>
        <stp/>
        <stp>##V3_BDPV12</stp>
        <stp>NDWUCSTA INDEX</stp>
        <stp/>
        <stp>[Equities.xlsx]DATA FINAL!R73C34</stp>
        <tr r="AH73" s="7"/>
      </tp>
      <tp t="e">
        <v>#N/A</v>
        <stp/>
        <stp>##V3_BDPV12</stp>
        <stp>NDWUCSTA INDEX</stp>
        <stp/>
        <stp>[Equities.xlsx]DATA FINAL!R73C35</stp>
        <tr r="AI73" s="7"/>
      </tp>
      <tp t="e">
        <v>#N/A</v>
        <stp/>
        <stp>##V3_BDPV12</stp>
        <stp>NDWUCSTA INDEX</stp>
        <stp/>
        <stp>[Equities.xlsx]DATA FINAL!R73C36</stp>
        <tr r="AJ73" s="7"/>
      </tp>
      <tp t="e">
        <v>#N/A</v>
        <stp/>
        <stp>##V3_BDPV12</stp>
        <stp>NDWUCSTA INDEX</stp>
        <stp/>
        <stp>[Equities.xlsx]DATA FINAL!R73C37</stp>
        <tr r="AK73" s="7"/>
      </tp>
      <tp t="e">
        <v>#N/A</v>
        <stp/>
        <stp>##V3_BDPV12</stp>
        <stp>NDWUCSTA INDEX</stp>
        <stp/>
        <stp>[Equities.xlsx]DATA FINAL!R73C38</stp>
        <tr r="AL73" s="7"/>
      </tp>
      <tp t="s">
        <v>MSCI Emerging Net Total Return USD Index</v>
        <stp/>
        <stp>##V3_BDPV12</stp>
        <stp>NDUEEGF INDEX</stp>
        <stp>LONG_COMP_NAME</stp>
        <stp>[Equities.xlsx]DATA with technicals!R7C6</stp>
        <tr r="F7" s="5"/>
      </tp>
      <tp>
        <v>863.03</v>
        <stp/>
        <stp>##V3_BDHV12</stp>
        <stp>PLAT COMDTY</stp>
        <stp>PX_LAST</stp>
        <stp>13/11/2015</stp>
        <stp>13/11/2015</stp>
        <stp>[Equities.xlsx]DATA!R89C11</stp>
        <stp>Days=A</stp>
        <stp>Fill=C</stp>
        <tr r="K89" s="1"/>
      </tp>
      <tp>
        <v>6334.63</v>
        <stp/>
        <stp>##V3_BDHV12</stp>
        <stp>UKX INDEX</stp>
        <stp>PX_LAST</stp>
        <stp>20/11/2015</stp>
        <stp>20/11/2015</stp>
        <stp>[Equities.xlsx]DATA with technicals!R34C9</stp>
        <stp>Days=A</stp>
        <stp>Fill=C</stp>
        <tr r="I34" s="5"/>
      </tp>
      <tp t="e">
        <v>#N/A</v>
        <stp/>
        <stp>##V3_BDPV12</stp>
        <stp>PALL COMDTY</stp>
        <stp/>
        <stp>[Equities.xlsx]DATA with technicals!R88C30</stp>
        <tr r="AD88" s="5"/>
      </tp>
      <tp t="e">
        <v>#N/A</v>
        <stp/>
        <stp>##V3_BDPV12</stp>
        <stp>PALL COMDTY</stp>
        <stp/>
        <stp>[Equities.xlsx]DATA with technicals!R88C28</stp>
        <tr r="AB88" s="5"/>
      </tp>
      <tp t="e">
        <v>#N/A</v>
        <stp/>
        <stp>##V3_BDPV12</stp>
        <stp>PALL COMDTY</stp>
        <stp/>
        <stp>[Equities.xlsx]DATA with technicals!R88C29</stp>
        <tr r="AC88" s="5"/>
      </tp>
      <tp t="e">
        <v>#N/A</v>
        <stp/>
        <stp>##V3_BDPV12</stp>
        <stp>PALL COMDTY</stp>
        <stp/>
        <stp>[Equities.xlsx]DATA with technicals!R88C26</stp>
        <tr r="Z88" s="5"/>
      </tp>
      <tp t="e">
        <v>#N/A</v>
        <stp/>
        <stp>##V3_BDPV12</stp>
        <stp>PALL COMDTY</stp>
        <stp/>
        <stp>[Equities.xlsx]DATA with technicals!R88C27</stp>
        <tr r="AA88" s="5"/>
      </tp>
      <tp t="e">
        <v>#N/A</v>
        <stp/>
        <stp>##V3_BDPV12</stp>
        <stp>PALL COMDTY</stp>
        <stp/>
        <stp>[Equities.xlsx]DATA with technicals!R88C24</stp>
        <tr r="X88" s="5"/>
      </tp>
      <tp t="e">
        <v>#N/A</v>
        <stp/>
        <stp>##V3_BDPV12</stp>
        <stp>PALL COMDTY</stp>
        <stp/>
        <stp>[Equities.xlsx]DATA with technicals!R88C25</stp>
        <tr r="Y88" s="5"/>
      </tp>
      <tp t="e">
        <v>#N/A</v>
        <stp/>
        <stp>##V3_BDPV12</stp>
        <stp>PALL COMDTY</stp>
        <stp/>
        <stp>[Equities.xlsx]DATA with technicals!R88C23</stp>
        <tr r="W88" s="5"/>
      </tp>
      <tp t="e">
        <v>#N/A</v>
        <stp/>
        <stp>##V3_BDPV12</stp>
        <stp>PALL COMDTY</stp>
        <stp/>
        <stp>[Equities.xlsx]DATA FINAL!R89C38</stp>
        <tr r="AL89" s="7"/>
      </tp>
      <tp t="e">
        <v>#N/A</v>
        <stp/>
        <stp>##V3_BDPV12</stp>
        <stp>PALL COMDTY</stp>
        <stp/>
        <stp>[Equities.xlsx]DATA FINAL!R89C33</stp>
        <tr r="AG89" s="7"/>
      </tp>
      <tp t="e">
        <v>#N/A</v>
        <stp/>
        <stp>##V3_BDPV12</stp>
        <stp>PALL COMDTY</stp>
        <stp/>
        <stp>[Equities.xlsx]DATA FINAL!R89C32</stp>
        <tr r="AF89" s="7"/>
      </tp>
      <tp t="e">
        <v>#N/A</v>
        <stp/>
        <stp>##V3_BDPV12</stp>
        <stp>PALL COMDTY</stp>
        <stp/>
        <stp>[Equities.xlsx]DATA FINAL!R89C31</stp>
        <tr r="AE89" s="7"/>
      </tp>
      <tp t="e">
        <v>#N/A</v>
        <stp/>
        <stp>##V3_BDPV12</stp>
        <stp>PALL COMDTY</stp>
        <stp/>
        <stp>[Equities.xlsx]DATA FINAL!R89C37</stp>
        <tr r="AK89" s="7"/>
      </tp>
      <tp t="e">
        <v>#N/A</v>
        <stp/>
        <stp>##V3_BDPV12</stp>
        <stp>PALL COMDTY</stp>
        <stp/>
        <stp>[Equities.xlsx]DATA FINAL!R89C36</stp>
        <tr r="AJ89" s="7"/>
      </tp>
      <tp t="e">
        <v>#N/A</v>
        <stp/>
        <stp>##V3_BDPV12</stp>
        <stp>PALL COMDTY</stp>
        <stp/>
        <stp>[Equities.xlsx]DATA FINAL!R89C35</stp>
        <tr r="AI89" s="7"/>
      </tp>
      <tp t="e">
        <v>#N/A</v>
        <stp/>
        <stp>##V3_BDPV12</stp>
        <stp>PALL COMDTY</stp>
        <stp/>
        <stp>[Equities.xlsx]DATA FINAL!R89C34</stp>
        <tr r="AH89" s="7"/>
      </tp>
      <tp>
        <v>26656.83</v>
        <stp/>
        <stp>##V3_BDHV12</stp>
        <stp>SENSEX INDEX</stp>
        <stp>PX_LAST</stp>
        <stp>31/10/2015</stp>
        <stp>31/10/2015</stp>
        <stp>[Equities.xlsx]DATA!R65C10</stp>
        <stp>Days=A</stp>
        <stp>Fill=C</stp>
        <tr r="J65" s="1"/>
      </tp>
      <tp t="e">
        <v>#N/A</v>
        <stp/>
        <stp>##V3_BDPV12</stp>
        <stp>PLAT COMDTY</stp>
        <stp/>
        <stp>[Equities.xlsx]DATA with technicals!R89C23</stp>
        <tr r="W89" s="5"/>
      </tp>
      <tp t="e">
        <v>#N/A</v>
        <stp/>
        <stp>##V3_BDPV12</stp>
        <stp>PLAT COMDTY</stp>
        <stp/>
        <stp>[Equities.xlsx]DATA with technicals!R89C27</stp>
        <tr r="AA89" s="5"/>
      </tp>
      <tp t="e">
        <v>#N/A</v>
        <stp/>
        <stp>##V3_BDPV12</stp>
        <stp>PLAT COMDTY</stp>
        <stp/>
        <stp>[Equities.xlsx]DATA with technicals!R89C26</stp>
        <tr r="Z89" s="5"/>
      </tp>
      <tp t="e">
        <v>#N/A</v>
        <stp/>
        <stp>##V3_BDPV12</stp>
        <stp>PLAT COMDTY</stp>
        <stp/>
        <stp>[Equities.xlsx]DATA with technicals!R89C25</stp>
        <tr r="Y89" s="5"/>
      </tp>
      <tp t="e">
        <v>#N/A</v>
        <stp/>
        <stp>##V3_BDPV12</stp>
        <stp>PLAT COMDTY</stp>
        <stp/>
        <stp>[Equities.xlsx]DATA with technicals!R89C24</stp>
        <tr r="X89" s="5"/>
      </tp>
      <tp t="e">
        <v>#N/A</v>
        <stp/>
        <stp>##V3_BDPV12</stp>
        <stp>PLAT COMDTY</stp>
        <stp/>
        <stp>[Equities.xlsx]DATA with technicals!R89C29</stp>
        <tr r="AC89" s="5"/>
      </tp>
      <tp t="e">
        <v>#N/A</v>
        <stp/>
        <stp>##V3_BDPV12</stp>
        <stp>PLAT COMDTY</stp>
        <stp/>
        <stp>[Equities.xlsx]DATA with technicals!R89C28</stp>
        <tr r="AB89" s="5"/>
      </tp>
      <tp t="e">
        <v>#N/A</v>
        <stp/>
        <stp>##V3_BDPV12</stp>
        <stp>PLAT COMDTY</stp>
        <stp/>
        <stp>[Equities.xlsx]DATA with technicals!R89C30</stp>
        <tr r="AD89" s="5"/>
      </tp>
      <tp>
        <v>3.5049999999999999</v>
        <stp/>
        <stp>##V3_BDHV12</stp>
        <stp>NG1 COMDTY</stp>
        <stp>PX_LAST</stp>
        <stp>26/01/2018</stp>
        <stp>26/01/2018</stp>
        <stp>[Equities.xlsx]DATA FINAL!R96C11</stp>
        <stp>Days=A</stp>
        <stp>Fill=C</stp>
        <tr r="K96" s="7"/>
      </tp>
      <tp>
        <v>320.89999999999998</v>
        <stp/>
        <stp>##V3_BDHV12</stp>
        <stp>HG1 COMDTY</stp>
        <stp>PX_LAST</stp>
        <stp>01/02/2018</stp>
        <stp>01/02/2018</stp>
        <stp>[Equities.xlsx]DATA FINAL!R87C11</stp>
        <stp>Days=A</stp>
        <stp>Fill=C</stp>
        <tr r="K87" s="7"/>
      </tp>
      <tp t="e">
        <v>#N/A</v>
        <stp/>
        <stp>##V3_BDPV12</stp>
        <stp>SILV COMDTY</stp>
        <stp/>
        <stp>[Equities.xlsx]DATA FINAL!R91C38</stp>
        <tr r="AL91" s="7"/>
      </tp>
      <tp t="e">
        <v>#N/A</v>
        <stp/>
        <stp>##V3_BDPV12</stp>
        <stp>SILV COMDTY</stp>
        <stp/>
        <stp>[Equities.xlsx]DATA FINAL!R91C31</stp>
        <tr r="AE91" s="7"/>
      </tp>
      <tp t="e">
        <v>#N/A</v>
        <stp/>
        <stp>##V3_BDPV12</stp>
        <stp>SILV COMDTY</stp>
        <stp/>
        <stp>[Equities.xlsx]DATA FINAL!R91C33</stp>
        <tr r="AG91" s="7"/>
      </tp>
      <tp t="e">
        <v>#N/A</v>
        <stp/>
        <stp>##V3_BDPV12</stp>
        <stp>SILV COMDTY</stp>
        <stp/>
        <stp>[Equities.xlsx]DATA FINAL!R91C32</stp>
        <tr r="AF91" s="7"/>
      </tp>
      <tp t="e">
        <v>#N/A</v>
        <stp/>
        <stp>##V3_BDPV12</stp>
        <stp>SILV COMDTY</stp>
        <stp/>
        <stp>[Equities.xlsx]DATA FINAL!R91C35</stp>
        <tr r="AI91" s="7"/>
      </tp>
      <tp t="e">
        <v>#N/A</v>
        <stp/>
        <stp>##V3_BDPV12</stp>
        <stp>SILV COMDTY</stp>
        <stp/>
        <stp>[Equities.xlsx]DATA FINAL!R91C34</stp>
        <tr r="AH91" s="7"/>
      </tp>
      <tp t="e">
        <v>#N/A</v>
        <stp/>
        <stp>##V3_BDPV12</stp>
        <stp>SILV COMDTY</stp>
        <stp/>
        <stp>[Equities.xlsx]DATA FINAL!R91C37</stp>
        <tr r="AK91" s="7"/>
      </tp>
      <tp t="e">
        <v>#N/A</v>
        <stp/>
        <stp>##V3_BDPV12</stp>
        <stp>SILV COMDTY</stp>
        <stp/>
        <stp>[Equities.xlsx]DATA FINAL!R91C36</stp>
        <tr r="AJ91" s="7"/>
      </tp>
      <tp>
        <v>6268.9110000000001</v>
        <stp/>
        <stp>##V3_BDPV12</stp>
        <stp>JCI Index</stp>
        <stp>MOV_AVG_50D</stp>
        <stp>[Equities.xlsx]DATA with technicals!R62C36</stp>
        <tr r="AJ62" s="5"/>
      </tp>
      <tp t="s">
        <v>MSCI World Consumer Staples Net Total Return USD Index</v>
        <stp/>
        <stp>##V3_BDPV12</stp>
        <stp>NDWUCSTA INDEX</stp>
        <stp>LONG_COMP_NAME</stp>
        <stp>[Equities.xlsx]DATA FINAL!R73C6</stp>
        <tr r="F73" s="7"/>
      </tp>
      <tp>
        <v>6229.0370000000003</v>
        <stp/>
        <stp>##V3_BDPV12</stp>
        <stp>JCI Index</stp>
        <stp>MOV_AVG_60D</stp>
        <stp>[Equities.xlsx]DATA with technicals!R62C35</stp>
        <tr r="AI62" s="5"/>
      </tp>
      <tp>
        <v>6415.2929999999997</v>
        <stp/>
        <stp>##V3_BDPV12</stp>
        <stp>JCI Index</stp>
        <stp>MOV_AVG_30D</stp>
        <stp>[Equities.xlsx]DATA with technicals!R62C34</stp>
        <tr r="AH62" s="5"/>
      </tp>
      <tp>
        <v>6497.366</v>
        <stp/>
        <stp>##V3_BDPV12</stp>
        <stp>JCI Index</stp>
        <stp>MOV_AVG_20D</stp>
        <stp>[Equities.xlsx]DATA with technicals!R62C33</stp>
        <tr r="AG62" s="5"/>
      </tp>
      <tp>
        <v>274.37599999999998</v>
        <stp/>
        <stp>##V3_BDHV12</stp>
        <stp>NDWUENR INDEX</stp>
        <stp>PX_LAST</stp>
        <stp>13/11/2015</stp>
        <stp>13/11/2015</stp>
        <stp>[Equities.xlsx]DATA!R74C9</stp>
        <stp>Days=A</stp>
        <stp>Fill=C</stp>
        <tr r="I74" s="1"/>
      </tp>
      <tp>
        <v>252.03460000000001</v>
        <stp/>
        <stp>##V3_BDPV12</stp>
        <stp>S5UTIL Index</stp>
        <stp>EQY_BOLLINGER_LOWER</stp>
        <stp>[Equities.xlsx]DATA FINAL!R25C27</stp>
        <tr r="AA25" s="7"/>
      </tp>
      <tp>
        <v>21842.560000000001</v>
        <stp/>
        <stp>##V3_BDHV12</stp>
        <stp>FTSEMIB INDEX</stp>
        <stp>PX_LAST</stp>
        <stp>13/11/2015</stp>
        <stp>13/11/2015</stp>
        <stp>[Equities.xlsx]DATA!R36C9</stp>
        <stp>Days=A</stp>
        <stp>Fill=C</stp>
        <tr r="I36" s="1"/>
      </tp>
      <tp>
        <v>23.730129999999999</v>
        <stp/>
        <stp>##V3_BDPV12</stp>
        <stp>COLCAP Index</stp>
        <stp>MACD_SIGNAL</stp>
        <stp>[Equities.xlsx]DATA FINAL!R53C29</stp>
        <tr r="AC53" s="7"/>
      </tp>
      <tp>
        <v>262.35669999999999</v>
        <stp/>
        <stp>##V3_BDPV12</stp>
        <stp>S5UTIL Index</stp>
        <stp>EQY_BOLLINGER_UPPER</stp>
        <stp>[Equities.xlsx]DATA FINAL!R25C26</stp>
        <tr r="Z25" s="7"/>
      </tp>
      <tp>
        <v>21209.08</v>
        <stp/>
        <stp>##V3_BDPV12</stp>
        <stp>SPBLPGPT Index</stp>
        <stp>MOV_AVG_5D</stp>
        <stp>[Equities.xlsx]DATA FINAL!R52C40</stp>
        <tr r="AN52" s="7"/>
      </tp>
      <tp t="s">
        <v>MSCI ACWI Net Total Return USD Index</v>
        <stp/>
        <stp>##V3_BDPV12</stp>
        <stp>NDUEACWF INDEX</stp>
        <stp>LONG_COMP_NAME</stp>
        <stp>[Equities.xlsx]DATA with technicals!R8C6</stp>
        <tr r="F8" s="5"/>
      </tp>
      <tp>
        <v>326.09309999999999</v>
        <stp/>
        <stp>##V3_BDPV12</stp>
        <stp>HG1 COMDTY</stp>
        <stp>EQY_BOLLINGER_UPPER</stp>
        <stp>[Equities.xlsx]DATA FINAL!R87C26</stp>
        <tr r="Z87" s="7"/>
      </tp>
      <tp>
        <v>315.01679999999999</v>
        <stp/>
        <stp>##V3_BDPV12</stp>
        <stp>HG1 COMDTY</stp>
        <stp>EQY_BOLLINGER_LOWER</stp>
        <stp>[Equities.xlsx]DATA FINAL!R87C27</stp>
        <tr r="AA87" s="7"/>
      </tp>
      <tp>
        <v>22140.14</v>
        <stp/>
        <stp>##V3_BDHV12</stp>
        <stp>FTSEMIB INDEX</stp>
        <stp>PX_LAST</stp>
        <stp>20/11/2015</stp>
        <stp>20/11/2015</stp>
        <stp>[Equities.xlsx]DATA with technicals!R36C12</stp>
        <stp>Days=A</stp>
        <stp>Fill=C</stp>
        <tr r="L36" s="5"/>
      </tp>
      <tp>
        <v>4719.6790000000001</v>
        <stp/>
        <stp>##V3_BDPV12</stp>
        <stp>NDDLWI Index</stp>
        <stp>EQY_BOLLINGER_UPPER</stp>
        <stp>[Equities.xlsx]DATA FINAL!R6C26</stp>
        <tr r="Z6" s="7"/>
      </tp>
      <tp>
        <v>6273.9690000000001</v>
        <stp/>
        <stp>##V3_BDPV12</stp>
        <stp>JCI Index</stp>
        <stp>EQY_BOLLINGER_LOWER</stp>
        <stp>[Equities.xlsx]DATA with technicals!R62C19</stp>
        <tr r="S62" s="5"/>
      </tp>
      <tp>
        <v>32642.09</v>
        <stp/>
        <stp>##V3_BDHV12</stp>
        <stp>HSI INDEX</stp>
        <stp>PX_LAST</stp>
        <stp>01/02/2018</stp>
        <stp>01/02/2018</stp>
        <stp>[Equities.xlsx]DATA FINAL!R57C9</stp>
        <stp>Days=A</stp>
        <stp>Fill=C</stp>
        <tr r="I57" s="7"/>
      </tp>
      <tp>
        <v>9290.92</v>
        <stp/>
        <stp>##V3_BDHV12</stp>
        <stp>SMI INDEX</stp>
        <stp>PX_LAST</stp>
        <stp>01/02/2018</stp>
        <stp>01/02/2018</stp>
        <stp>[Equities.xlsx]DATA FINAL!R33C9</stp>
        <stp>Days=A</stp>
        <stp>Fill=C</stp>
        <tr r="I33" s="7"/>
      </tp>
      <tp>
        <v>15.548999999999999</v>
        <stp/>
        <stp>##V3_BDHV12</stp>
        <stp>SILV COMDTY</stp>
        <stp>PX_LAST</stp>
        <stp>31/10/2015</stp>
        <stp>31/10/2015</stp>
        <stp>[Equities.xlsx]DATA!R90C10</stp>
        <stp>Days=A</stp>
        <stp>Fill=C</stp>
        <tr r="J90" s="1"/>
      </tp>
      <tp>
        <v>863.03</v>
        <stp/>
        <stp>##V3_BDHV12</stp>
        <stp>PLAT COMDTY</stp>
        <stp>PX_LAST</stp>
        <stp>13/11/2015</stp>
        <stp>13/11/2015</stp>
        <stp>[Equities.xlsx]DATA!R89C10</stp>
        <stp>Days=A</stp>
        <stp>Fill=C</stp>
        <tr r="J89" s="1"/>
      </tp>
      <tp>
        <v>1208</v>
        <stp/>
        <stp>##V3_BDHV12</stp>
        <stp>PLAT COMDTY</stp>
        <stp>PX_LAST</stp>
        <stp>31/12/2014</stp>
        <stp>31/12/2014</stp>
        <stp>[Equities.xlsx]DATA!R89C11</stp>
        <stp>Days=A</stp>
        <stp>Fill=C</stp>
        <tr r="K89" s="1"/>
      </tp>
      <tp t="e">
        <v>#N/A</v>
        <stp/>
        <stp>##V3_BDPV12</stp>
        <stp/>
        <stp>LONG_COMP_NAME</stp>
        <stp>[Equities.xlsx]DATA FINAL!R71C6</stp>
        <tr r="F71" s="7"/>
      </tp>
      <tp>
        <v>4381.3</v>
        <stp/>
        <stp>##V3_BDHV12</stp>
        <stp>SHSZ300 Index</stp>
        <stp>PX_LAST</stp>
        <stp>26/01/2018</stp>
        <stp>26/01/2018</stp>
        <stp>[Equities.xlsx]DATA FINAL!R58C11</stp>
        <stp>Days=A</stp>
        <stp>Fill=C</stp>
        <tr r="K58" s="7"/>
      </tp>
      <tp>
        <v>320.89999999999998</v>
        <stp/>
        <stp>##V3_BDHV12</stp>
        <stp>HG1 COMDTY</stp>
        <stp>PX_LAST</stp>
        <stp>01/02/2018</stp>
        <stp>01/02/2018</stp>
        <stp>[Equities.xlsx]DATA FINAL!R87C10</stp>
        <stp>Days=A</stp>
        <stp>Fill=C</stp>
        <tr r="J87" s="7"/>
      </tp>
      <tp>
        <v>318.39999999999998</v>
        <stp/>
        <stp>##V3_BDHV12</stp>
        <stp>HG1 COMDTY</stp>
        <stp>PX_LAST</stp>
        <stp>31/01/2018</stp>
        <stp>31/01/2018</stp>
        <stp>[Equities.xlsx]DATA FINAL!R87C10</stp>
        <stp>Days=A</stp>
        <stp>Fill=C</stp>
        <tr r="J87" s="7"/>
      </tp>
      <tp>
        <v>-3.0572509999999999</v>
        <stp/>
        <stp>##V3_BDPV12</stp>
        <stp>PALL COMDTY</stp>
        <stp>MACD1</stp>
        <stp>[Equities.xlsx]DATA FINAL!R89C28</stp>
        <tr r="AB89" s="7"/>
      </tp>
      <tp>
        <v>-10.77594</v>
        <stp/>
        <stp>##V3_BDPV12</stp>
        <stp>PALL COMDTY</stp>
        <stp>MACD2</stp>
        <stp>[Equities.xlsx]DATA FINAL!R89C30</stp>
        <tr r="AD89" s="7"/>
      </tp>
      <tp t="e">
        <v>#N/A</v>
        <stp/>
        <stp>##V3_BDPV12</stp>
        <stp>MERVAL INDEX</stp>
        <stp/>
        <stp>[Equities.xlsx]DATA FINAL!R48C38</stp>
        <tr r="AL48" s="7"/>
      </tp>
      <tp t="e">
        <v>#N/A</v>
        <stp/>
        <stp>##V3_BDPV12</stp>
        <stp>MERVAL INDEX</stp>
        <stp/>
        <stp>[Equities.xlsx]DATA FINAL!R48C34</stp>
        <tr r="AH48" s="7"/>
      </tp>
      <tp t="e">
        <v>#N/A</v>
        <stp/>
        <stp>##V3_BDPV12</stp>
        <stp>MERVAL INDEX</stp>
        <stp/>
        <stp>[Equities.xlsx]DATA FINAL!R48C35</stp>
        <tr r="AI48" s="7"/>
      </tp>
      <tp t="e">
        <v>#N/A</v>
        <stp/>
        <stp>##V3_BDPV12</stp>
        <stp>MERVAL INDEX</stp>
        <stp/>
        <stp>[Equities.xlsx]DATA FINAL!R48C36</stp>
        <tr r="AJ48" s="7"/>
      </tp>
      <tp t="e">
        <v>#N/A</v>
        <stp/>
        <stp>##V3_BDPV12</stp>
        <stp>MERVAL INDEX</stp>
        <stp/>
        <stp>[Equities.xlsx]DATA FINAL!R48C37</stp>
        <tr r="AK48" s="7"/>
      </tp>
      <tp t="e">
        <v>#N/A</v>
        <stp/>
        <stp>##V3_BDPV12</stp>
        <stp>MERVAL INDEX</stp>
        <stp/>
        <stp>[Equities.xlsx]DATA FINAL!R48C31</stp>
        <tr r="AE48" s="7"/>
      </tp>
      <tp t="e">
        <v>#N/A</v>
        <stp/>
        <stp>##V3_BDPV12</stp>
        <stp>MERVAL INDEX</stp>
        <stp/>
        <stp>[Equities.xlsx]DATA FINAL!R48C32</stp>
        <tr r="AF48" s="7"/>
      </tp>
      <tp t="e">
        <v>#N/A</v>
        <stp/>
        <stp>##V3_BDPV12</stp>
        <stp>MERVAL INDEX</stp>
        <stp/>
        <stp>[Equities.xlsx]DATA FINAL!R48C33</stp>
        <tr r="AG48" s="7"/>
      </tp>
      <tp>
        <v>18052.27</v>
        <stp/>
        <stp>##V3_BDPV12</stp>
        <stp>SPBLPGPT Index</stp>
        <stp>MOV_AVG_200D</stp>
        <stp>[Equities.xlsx]DATA FINAL!R52C45</stp>
        <tr r="AS52" s="7"/>
      </tp>
      <tp t="s">
        <v>#N/A Field Not Applicable</v>
        <stp/>
        <stp>##V3_BDPV12</stp>
        <stp>C 1 COMDTY</stp>
        <stp>LONG_COMP_NAME</stp>
        <stp>[Equities.xlsx]DATA!R93C6</stp>
        <tr r="F93" s="1"/>
      </tp>
      <tp>
        <v>933.94669999999996</v>
        <stp/>
        <stp>##V3_BDPV12</stp>
        <stp>S5HLTH Index</stp>
        <stp>MOV_AVG_200D</stp>
        <stp>[Equities.xlsx]DATA with technicals!R20C37</stp>
        <tr r="AK20" s="5"/>
      </tp>
      <tp>
        <v>1658.91</v>
        <stp/>
        <stp>##V3_BDHV12</stp>
        <stp>FBMKLCI INDEX</stp>
        <stp>PX_LAST</stp>
        <stp>13/11/2015</stp>
        <stp>13/11/2015</stp>
        <stp>[Equities.xlsx]DATA!R61C9</stp>
        <stp>Days=A</stp>
        <stp>Fill=C</stp>
        <tr r="I61" s="1"/>
      </tp>
      <tp>
        <v>351.47489999999999</v>
        <stp/>
        <stp>##V3_BDPV12</stp>
        <stp>SPBLPGPT Index</stp>
        <stp>MACD_SIGNAL</stp>
        <stp>[Equities.xlsx]DATA FINAL!R52C29</stp>
        <tr r="AC52" s="7"/>
      </tp>
      <tp>
        <v>168.29159999999999</v>
        <stp/>
        <stp>##V3_BDPV12</stp>
        <stp>S5TELS Index</stp>
        <stp>EQY_BOLLINGER_UPPER</stp>
        <stp>[Equities.xlsx]DATA FINAL!R24C26</stp>
        <tr r="Z24" s="7"/>
      </tp>
      <tp>
        <v>157.98929999999999</v>
        <stp/>
        <stp>##V3_BDPV12</stp>
        <stp>S5TELS Index</stp>
        <stp>EQY_BOLLINGER_LOWER</stp>
        <stp>[Equities.xlsx]DATA FINAL!R24C27</stp>
        <tr r="AA24" s="7"/>
      </tp>
      <tp>
        <v>4.9493619999999998</v>
        <stp/>
        <stp>##V3_BDPV12</stp>
        <stp>S5MATR Index</stp>
        <stp>MACD_SIGNAL</stp>
        <stp>[Equities.xlsx]DATA FINAL!R23C29</stp>
        <tr r="AC23" s="7"/>
      </tp>
      <tp t="s">
        <v>#N/A Field Not Applicable</v>
        <stp/>
        <stp>##V3_BDPV12</stp>
        <stp>NG1 COMDTY</stp>
        <stp>LONG_COMP_NAME</stp>
        <stp>[Equities.xlsx]DATA with technicals!R95C6</stp>
        <tr r="F95" s="5"/>
      </tp>
      <tp>
        <v>1761.25</v>
        <stp/>
        <stp>##V3_BDHV12</stp>
        <stp>FBMKLCI INDEX</stp>
        <stp>PX_LAST</stp>
        <stp>31/12/2014</stp>
        <stp>31/12/2014</stp>
        <stp>[Equities.xlsx]DATA!R61C11</stp>
        <stp>Days=A</stp>
        <stp>Fill=C</stp>
        <tr r="K61" s="1"/>
      </tp>
      <tp>
        <v>1658.91</v>
        <stp/>
        <stp>##V3_BDHV12</stp>
        <stp>FBMKLCI INDEX</stp>
        <stp>PX_LAST</stp>
        <stp>13/11/2015</stp>
        <stp>13/11/2015</stp>
        <stp>[Equities.xlsx]DATA!R61C10</stp>
        <stp>Days=A</stp>
        <stp>Fill=C</stp>
        <tr r="J61" s="1"/>
      </tp>
      <tp t="s">
        <v>S&amp;P 500 Utilities Sector GICS Level 1 Index</v>
        <stp/>
        <stp>##V3_BDPV12</stp>
        <stp>S5UTIL Index</stp>
        <stp>LONG_COMP_NAME</stp>
        <stp>[Equities.xlsx]DATA with technicals!R25C6</stp>
        <tr r="F25" s="5"/>
      </tp>
      <tp t="s">
        <v>SZ</v>
        <stp/>
        <stp>##V3_BDPV12</stp>
        <stp>SMI INDEX</stp>
        <stp>Country</stp>
        <stp>[Equities.xlsx]DATA with technicals!R33C8</stp>
        <tr r="H33" s="5"/>
      </tp>
      <tp t="s">
        <v>#N/A Field Not Applicable</v>
        <stp/>
        <stp>##V3_BDPV12</stp>
        <stp>CT1 COMDTY</stp>
        <stp>LONG_COMP_NAME</stp>
        <stp>[Equities.xlsx]DATA!R94C6</stp>
        <tr r="F94" s="1"/>
      </tp>
      <tp t="s">
        <v>Athens Stock Exchange General Index</v>
        <stp/>
        <stp>##V3_BDPV12</stp>
        <stp>ASE INDEX</stp>
        <stp>LONG_COMP_NAME</stp>
        <stp>[Equities.xlsx]DATA FINAL!R39C6</stp>
        <tr r="F39" s="7"/>
      </tp>
      <tp>
        <v>185.02699999999999</v>
        <stp/>
        <stp>##V3_BDHV12</stp>
        <stp>NDWUUTI INDEX</stp>
        <stp>PX_LAST</stp>
        <stp>13/11/2015</stp>
        <stp>13/11/2015</stp>
        <stp>[Equities.xlsx]DATA with technicals!R81C10</stp>
        <stp>Days=A</stp>
        <stp>Fill=C</stp>
        <tr r="J81" s="5"/>
      </tp>
      <tp t="s">
        <v>S&amp;P 500 Telecommunication Services Sector GICS Level 1 Index</v>
        <stp/>
        <stp>##V3_BDPV12</stp>
        <stp>S5TELS Index</stp>
        <stp>LONG_COMP_NAME</stp>
        <stp>[Equities.xlsx]DATA with technicals!R24C6</stp>
        <tr r="F24" s="5"/>
      </tp>
      <tp>
        <v>4566.1480000000001</v>
        <stp/>
        <stp>##V3_BDPV12</stp>
        <stp>NDDLWI Index</stp>
        <stp>EQY_BOLLINGER_LOWER</stp>
        <stp>[Equities.xlsx]DATA FINAL!R6C27</stp>
        <tr r="AA6" s="7"/>
      </tp>
      <tp>
        <v>2089.17</v>
        <stp/>
        <stp>##V3_BDHV12</stp>
        <stp>SPX INDEX</stp>
        <stp>PX_LAST</stp>
        <stp>20/11/2015</stp>
        <stp>20/11/2015</stp>
        <stp>[Equities.xlsx]DATA with technicals!R15C9</stp>
        <stp>Days=A</stp>
        <stp>Fill=C</stp>
        <tr r="I15" s="5"/>
      </tp>
      <tp>
        <v>1393.84</v>
        <stp/>
        <stp>##V3_BDHV12</stp>
        <stp>SET INDEX</stp>
        <stp>PX_LAST</stp>
        <stp>20/11/2015</stp>
        <stp>20/11/2015</stp>
        <stp>[Equities.xlsx]DATA with technicals!R66C9</stp>
        <stp>Days=A</stp>
        <stp>Fill=C</stp>
        <tr r="I66" s="5"/>
      </tp>
      <tp>
        <v>538.54999999999995</v>
        <stp/>
        <stp>##V3_BDHV12</stp>
        <stp>PALL COMDTY</stp>
        <stp>PX_LAST</stp>
        <stp>13/11/2015</stp>
        <stp>13/11/2015</stp>
        <stp>[Equities.xlsx]DATA with technicals!R88C10</stp>
        <stp>Days=A</stp>
        <stp>Fill=C</stp>
        <tr r="J88" s="5"/>
      </tp>
      <tp>
        <v>120.25879999999999</v>
        <stp/>
        <stp>##V3_BDPV12</stp>
        <stp>TWSE INDEX</stp>
        <stp>MACD1</stp>
        <stp>[Equities.xlsx]DATA FINAL!R67C28</stp>
        <tr r="AB67" s="7"/>
      </tp>
      <tp>
        <v>-8.2922670000000007</v>
        <stp/>
        <stp>##V3_BDPV12</stp>
        <stp>TWSE INDEX</stp>
        <stp>MACD2</stp>
        <stp>[Equities.xlsx]DATA FINAL!R67C30</stp>
        <tr r="AD67" s="7"/>
      </tp>
      <tp>
        <v>9015.83</v>
        <stp/>
        <stp>##V3_BDHV12</stp>
        <stp>SMI INDEX</stp>
        <stp>PX_LAST</stp>
        <stp>20/11/2015</stp>
        <stp>20/11/2015</stp>
        <stp>[Equities.xlsx]DATA with technicals!R33C9</stp>
        <stp>Days=A</stp>
        <stp>Fill=C</stp>
        <tr r="I33" s="5"/>
      </tp>
      <tp>
        <v>267.37</v>
        <stp/>
        <stp>##V3_BDHV12</stp>
        <stp>S5UTIL Index</stp>
        <stp>PX_LAST</stp>
        <stp>31/12/2017</stp>
        <stp>31/12/2017</stp>
        <stp>[Equities.xlsx]DATA FINAL!R25C13</stp>
        <stp>Days=A</stp>
        <stp>Fill=C</stp>
        <tr r="M25" s="7"/>
      </tp>
      <tp>
        <v>14.683260000000001</v>
        <stp/>
        <stp>##V3_BDPV12</stp>
        <stp>MEXBOL INDEX</stp>
        <stp>MACD2</stp>
        <stp>[Equities.xlsx]DATA with technicals!R50C22</stp>
        <tr r="V50" s="5"/>
      </tp>
      <tp>
        <v>476.61329999999998</v>
        <stp/>
        <stp>##V3_BDPV12</stp>
        <stp>MEXBOL INDEX</stp>
        <stp>MACD1</stp>
        <stp>[Equities.xlsx]DATA with technicals!R50C20</stp>
        <tr r="T50" s="5"/>
      </tp>
      <tp t="e">
        <v>#N/A</v>
        <stp/>
        <stp>##V3_BDPV12</stp>
        <stp>NDWUMAT INDEX</stp>
        <stp/>
        <stp>[Equities.xlsx]DATA FINAL!R79C38</stp>
        <tr r="AL79" s="7"/>
      </tp>
      <tp t="e">
        <v>#N/A</v>
        <stp/>
        <stp>##V3_BDPV12</stp>
        <stp>NDWUMAT INDEX</stp>
        <stp/>
        <stp>[Equities.xlsx]DATA FINAL!R79C31</stp>
        <tr r="AE79" s="7"/>
      </tp>
      <tp t="e">
        <v>#N/A</v>
        <stp/>
        <stp>##V3_BDPV12</stp>
        <stp>NDWUMAT INDEX</stp>
        <stp/>
        <stp>[Equities.xlsx]DATA FINAL!R79C33</stp>
        <tr r="AG79" s="7"/>
      </tp>
      <tp t="e">
        <v>#N/A</v>
        <stp/>
        <stp>##V3_BDPV12</stp>
        <stp>NDWUMAT INDEX</stp>
        <stp/>
        <stp>[Equities.xlsx]DATA FINAL!R79C32</stp>
        <tr r="AF79" s="7"/>
      </tp>
      <tp t="e">
        <v>#N/A</v>
        <stp/>
        <stp>##V3_BDPV12</stp>
        <stp>NDWUMAT INDEX</stp>
        <stp/>
        <stp>[Equities.xlsx]DATA FINAL!R79C35</stp>
        <tr r="AI79" s="7"/>
      </tp>
      <tp t="e">
        <v>#N/A</v>
        <stp/>
        <stp>##V3_BDPV12</stp>
        <stp>NDWUMAT INDEX</stp>
        <stp/>
        <stp>[Equities.xlsx]DATA FINAL!R79C34</stp>
        <tr r="AH79" s="7"/>
      </tp>
      <tp t="e">
        <v>#N/A</v>
        <stp/>
        <stp>##V3_BDPV12</stp>
        <stp>NDWUMAT INDEX</stp>
        <stp/>
        <stp>[Equities.xlsx]DATA FINAL!R79C37</stp>
        <tr r="AK79" s="7"/>
      </tp>
      <tp t="e">
        <v>#N/A</v>
        <stp/>
        <stp>##V3_BDPV12</stp>
        <stp>NDWUMAT INDEX</stp>
        <stp/>
        <stp>[Equities.xlsx]DATA FINAL!R79C36</stp>
        <tr r="AJ79" s="7"/>
      </tp>
      <tp>
        <v>4245.8999999999996</v>
        <stp/>
        <stp>##V3_BDHV12</stp>
        <stp>SHSZ300 Index</stp>
        <stp>PX_LAST</stp>
        <stp>01/02/2018</stp>
        <stp>01/02/2018</stp>
        <stp>[Equities.xlsx]DATA FINAL!R58C11</stp>
        <stp>Days=A</stp>
        <stp>Fill=C</stp>
        <tr r="K58" s="7"/>
      </tp>
      <tp>
        <v>2.8559999999999999</v>
        <stp/>
        <stp>##V3_BDHV12</stp>
        <stp>NG1 COMDTY</stp>
        <stp>PX_LAST</stp>
        <stp>01/02/2018</stp>
        <stp>01/02/2018</stp>
        <stp>[Equities.xlsx]DATA FINAL!R96C10</stp>
        <stp>Days=A</stp>
        <stp>Fill=C</stp>
        <tr r="J96" s="7"/>
      </tp>
      <tp>
        <v>2.9950000000000001</v>
        <stp/>
        <stp>##V3_BDHV12</stp>
        <stp>NG1 COMDTY</stp>
        <stp>PX_LAST</stp>
        <stp>31/01/2018</stp>
        <stp>31/01/2018</stp>
        <stp>[Equities.xlsx]DATA FINAL!R96C10</stp>
        <stp>Days=A</stp>
        <stp>Fill=C</stp>
        <tr r="J96" s="7"/>
      </tp>
      <tp>
        <v>12461.25</v>
        <stp/>
        <stp>##V3_BDHV12</stp>
        <stp>MERVAL INDEX</stp>
        <stp>PX_LAST</stp>
        <stp>31/10/2015</stp>
        <stp>31/10/2015</stp>
        <stp>[Equities.xlsx]DATA with technicals!R48C11</stp>
        <stp>Days=A</stp>
        <stp>Fill=C</stp>
        <tr r="K48" s="5"/>
      </tp>
      <tp>
        <v>14173.87</v>
        <stp/>
        <stp>##V3_BDHV12</stp>
        <stp>MERVAL INDEX</stp>
        <stp>PX_LAST</stp>
        <stp>20/11/2015</stp>
        <stp>20/11/2015</stp>
        <stp>[Equities.xlsx]DATA with technicals!R48C11</stp>
        <stp>Days=A</stp>
        <stp>Fill=C</stp>
        <tr r="K48" s="5"/>
      </tp>
      <tp>
        <v>10360.700000000001</v>
        <stp/>
        <stp>##V3_BDHV12</stp>
        <stp>IBEX INDEX</stp>
        <stp>PX_LAST</stp>
        <stp>31/10/2015</stp>
        <stp>31/10/2015</stp>
        <stp>[Equities.xlsx]DATA with technicals!R35C11</stp>
        <stp>Days=A</stp>
        <stp>Fill=C</stp>
        <tr r="K35" s="5"/>
      </tp>
      <tp>
        <v>273.78910000000002</v>
        <stp/>
        <stp>##V3_BDPV12</stp>
        <stp>FTSEMIB INDEX</stp>
        <stp>MACD1</stp>
        <stp>[Equities.xlsx]DATA with technicals!R36C20</stp>
        <tr r="T36" s="5"/>
      </tp>
      <tp>
        <v>-42.558839999999996</v>
        <stp/>
        <stp>##V3_BDPV12</stp>
        <stp>FTSEMIB INDEX</stp>
        <stp>MACD2</stp>
        <stp>[Equities.xlsx]DATA with technicals!R36C22</stp>
        <tr r="V36" s="5"/>
      </tp>
      <tp>
        <v>10290.299999999999</v>
        <stp/>
        <stp>##V3_BDHV12</stp>
        <stp>IBEX INDEX</stp>
        <stp>PX_LAST</stp>
        <stp>20/11/2015</stp>
        <stp>20/11/2015</stp>
        <stp>[Equities.xlsx]DATA with technicals!R35C11</stp>
        <stp>Days=A</stp>
        <stp>Fill=C</stp>
        <tr r="K35" s="5"/>
      </tp>
      <tp>
        <v>369.53</v>
        <stp/>
        <stp>##V3_BDHV12</stp>
        <stp>SXXP INDEX</stp>
        <stp>PX_LAST</stp>
        <stp>13/11/2015</stp>
        <stp>13/11/2015</stp>
        <stp>[Equities.xlsx]DATA!R30C10</stp>
        <stp>Days=A</stp>
        <stp>Fill=C</stp>
        <tr r="J30" s="1"/>
      </tp>
      <tp>
        <v>342.54</v>
        <stp/>
        <stp>##V3_BDHV12</stp>
        <stp>SXXP INDEX</stp>
        <stp>PX_LAST</stp>
        <stp>31/12/2014</stp>
        <stp>31/12/2014</stp>
        <stp>[Equities.xlsx]DATA!R30C11</stp>
        <stp>Days=A</stp>
        <stp>Fill=C</stp>
        <tr r="K30" s="1"/>
      </tp>
      <tp t="s">
        <v>Vietnam Ho Chi Minh Stock Index / VN-Index</v>
        <stp/>
        <stp>##V3_BDPV12</stp>
        <stp>VNINDEX Index</stp>
        <stp>LONG_COMP_NAME</stp>
        <stp>[Equities.xlsx]DATA!R68C6</stp>
        <tr r="F68" s="1"/>
      </tp>
      <tp>
        <v>1133.193</v>
        <stp/>
        <stp>##V3_BDPV12</stp>
        <stp>VNINDEX Index</stp>
        <stp>EQY_BOLLINGER_UPPER</stp>
        <stp>[Equities.xlsx]DATA FINAL!R68C26</stp>
        <tr r="Z68" s="7"/>
      </tp>
      <tp>
        <v>991.04499999999996</v>
        <stp/>
        <stp>##V3_BDPV12</stp>
        <stp>VNINDEX Index</stp>
        <stp>EQY_BOLLINGER_LOWER</stp>
        <stp>[Equities.xlsx]DATA FINAL!R68C27</stp>
        <tr r="AA68" s="7"/>
      </tp>
      <tp>
        <v>1109.2059999999999</v>
        <stp/>
        <stp>##V3_BDPV12</stp>
        <stp>VNINDEX Index</stp>
        <stp>MOV_AVG_5D</stp>
        <stp>[Equities.xlsx]DATA with technicals!R68C32</stp>
        <tr r="AF68" s="5"/>
      </tp>
      <tp>
        <v>1658.91</v>
        <stp/>
        <stp>##V3_BDHV12</stp>
        <stp>FBMKLCI INDEX</stp>
        <stp>PX_LAST</stp>
        <stp>13/11/2015</stp>
        <stp>13/11/2015</stp>
        <stp>[Equities.xlsx]DATA!R61C11</stp>
        <stp>Days=A</stp>
        <stp>Fill=C</stp>
        <tr r="K61" s="1"/>
      </tp>
      <tp>
        <v>3.2366229999999998</v>
        <stp/>
        <stp>##V3_BDPV12</stp>
        <stp>NG1 COMDTY</stp>
        <stp>EQY_BOLLINGER_UPPER</stp>
        <stp>[Equities.xlsx]DATA FINAL!R96C26</stp>
        <tr r="Z96" s="7"/>
      </tp>
      <tp t="s">
        <v>GB</v>
        <stp/>
        <stp>##V3_BDPV12</stp>
        <stp>UKX INDEX</stp>
        <stp>Country</stp>
        <stp>[Equities.xlsx]DATA with technicals!R34C8</stp>
        <tr r="H34" s="5"/>
      </tp>
      <tp>
        <v>2.400077</v>
        <stp/>
        <stp>##V3_BDPV12</stp>
        <stp>NG1 COMDTY</stp>
        <stp>EQY_BOLLINGER_LOWER</stp>
        <stp>[Equities.xlsx]DATA FINAL!R96C27</stp>
        <tr r="AA96" s="7"/>
      </tp>
      <tp>
        <v>205.5</v>
        <stp/>
        <stp>##V3_BDHV12</stp>
        <stp>HG1 COMDTY</stp>
        <stp>PX_LAST</stp>
        <stp>20/11/2015</stp>
        <stp>20/11/2015</stp>
        <stp>[Equities.xlsx]DATA with technicals!R86C9</stp>
        <stp>Days=A</stp>
        <stp>Fill=C</stp>
        <tr r="I86" s="5"/>
      </tp>
      <tp>
        <v>2.145</v>
        <stp/>
        <stp>##V3_BDHV12</stp>
        <stp>NG1 COMDTY</stp>
        <stp>PX_LAST</stp>
        <stp>20/11/2015</stp>
        <stp>20/11/2015</stp>
        <stp>[Equities.xlsx]DATA with technicals!R95C9</stp>
        <stp>Days=A</stp>
        <stp>Fill=C</stp>
        <tr r="I95" s="5"/>
      </tp>
      <tp>
        <v>188.96199999999999</v>
        <stp/>
        <stp>##V3_BDHV12</stp>
        <stp>NDWUUTI INDEX</stp>
        <stp>PX_LAST</stp>
        <stp>20/11/2015</stp>
        <stp>20/11/2015</stp>
        <stp>[Equities.xlsx]DATA with technicals!R81C12</stp>
        <stp>Days=A</stp>
        <stp>Fill=C</stp>
        <tr r="L81" s="5"/>
      </tp>
      <tp>
        <v>166.07</v>
        <stp/>
        <stp>##V3_BDHV12</stp>
        <stp>S5TELS Index</stp>
        <stp>PX_LAST</stp>
        <stp>31/12/2017</stp>
        <stp>31/12/2017</stp>
        <stp>[Equities.xlsx]DATA FINAL!R24C13</stp>
        <stp>Days=A</stp>
        <stp>Fill=C</stp>
        <tr r="M24" s="7"/>
      </tp>
      <tp>
        <v>241.82730000000001</v>
        <stp/>
        <stp>##V3_BDPV12</stp>
        <stp>NDLEACWF Index</stp>
        <stp>MOV_AVG_5D</stp>
        <stp>[Equities.xlsx]DATA FINAL!R9C40</stp>
        <tr r="AN9" s="7"/>
      </tp>
      <tp>
        <v>563.13</v>
        <stp/>
        <stp>##V3_BDHV12</stp>
        <stp>PALL COMDTY</stp>
        <stp>PX_LAST</stp>
        <stp>20/11/2015</stp>
        <stp>20/11/2015</stp>
        <stp>[Equities.xlsx]DATA with technicals!R88C12</stp>
        <stp>Days=A</stp>
        <stp>Fill=C</stp>
        <tr r="L88" s="5"/>
      </tp>
      <tp t="e">
        <v>#N/A</v>
        <stp/>
        <stp>##V3_BDPV12</stp>
        <stp>SENSEX INDEX</stp>
        <stp/>
        <stp>[Equities.xlsx]DATA!R65C23</stp>
        <tr r="W65" s="1"/>
      </tp>
      <tp t="e">
        <v>#N/A</v>
        <stp/>
        <stp>##V3_BDPV12</stp>
        <stp>SENSEX INDEX</stp>
        <stp/>
        <stp>[Equities.xlsx]DATA!R65C22</stp>
        <tr r="V65" s="1"/>
      </tp>
      <tp t="e">
        <v>#N/A</v>
        <stp/>
        <stp>##V3_BDPV12</stp>
        <stp>SENSEX INDEX</stp>
        <stp/>
        <stp>[Equities.xlsx]DATA!R65C21</stp>
        <tr r="U65" s="1"/>
      </tp>
      <tp t="e">
        <v>#N/A</v>
        <stp/>
        <stp>##V3_BDPV12</stp>
        <stp>SENSEX INDEX</stp>
        <stp/>
        <stp>[Equities.xlsx]DATA!R65C20</stp>
        <tr r="T65" s="1"/>
      </tp>
      <tp t="e">
        <v>#N/A</v>
        <stp/>
        <stp>##V3_BDPV12</stp>
        <stp>SENSEX INDEX</stp>
        <stp/>
        <stp>[Equities.xlsx]DATA!R65C24</stp>
        <tr r="X65" s="1"/>
      </tp>
      <tp t="e">
        <v>#N/A</v>
        <stp/>
        <stp>##V3_BDPV12</stp>
        <stp>SENSEX INDEX</stp>
        <stp/>
        <stp>[Equities.xlsx]DATA!R65C19</stp>
        <tr r="S65" s="1"/>
      </tp>
      <tp t="e">
        <v>#N/A</v>
        <stp/>
        <stp>##V3_BDPV12</stp>
        <stp>SENSEX INDEX</stp>
        <stp/>
        <stp>[Equities.xlsx]DATA!R65C18</stp>
        <tr r="R65" s="1"/>
      </tp>
      <tp t="e">
        <v>#N/A</v>
        <stp/>
        <stp>##V3_BDPV12</stp>
        <stp>SENSEX INDEX</stp>
        <stp/>
        <stp>[Equities.xlsx]DATA!R65C13</stp>
        <tr r="M65" s="1"/>
      </tp>
      <tp t="e">
        <v>#N/A</v>
        <stp/>
        <stp>##V3_BDPV12</stp>
        <stp>SENSEX INDEX</stp>
        <stp/>
        <stp>[Equities.xlsx]DATA!R65C12</stp>
        <tr r="L65" s="1"/>
      </tp>
      <tp t="e">
        <v>#N/A</v>
        <stp/>
        <stp>##V3_BDPV12</stp>
        <stp>SENSEX INDEX</stp>
        <stp/>
        <stp>[Equities.xlsx]DATA!R65C17</stp>
        <tr r="Q65" s="1"/>
      </tp>
      <tp t="e">
        <v>#N/A</v>
        <stp/>
        <stp>##V3_BDPV12</stp>
        <stp>SENSEX INDEX</stp>
        <stp/>
        <stp>[Equities.xlsx]DATA!R65C16</stp>
        <tr r="P65" s="1"/>
      </tp>
      <tp t="e">
        <v>#N/A</v>
        <stp/>
        <stp>##V3_BDPV12</stp>
        <stp>SENSEX INDEX</stp>
        <stp/>
        <stp>[Equities.xlsx]DATA!R65C15</stp>
        <tr r="O65" s="1"/>
      </tp>
      <tp t="e">
        <v>#N/A</v>
        <stp/>
        <stp>##V3_BDPV12</stp>
        <stp>SENSEX INDEX</stp>
        <stp/>
        <stp>[Equities.xlsx]DATA!R65C14</stp>
        <tr r="N65" s="1"/>
      </tp>
      <tp>
        <v>4265.1750000000002</v>
        <stp/>
        <stp>##V3_BDPV12</stp>
        <stp>NDDLWI Index</stp>
        <stp>MOV_AVG_200D</stp>
        <stp>[Equities.xlsx]DATA with technicals!R6C37</stp>
        <tr r="AK6" s="5"/>
      </tp>
      <tp>
        <v>186.44300000000001</v>
        <stp/>
        <stp>##V3_BDPV12</stp>
        <stp>NDWUFNCL INDEX</stp>
        <stp>MOV_AVG_200D</stp>
        <stp>[Equities.xlsx]DATA with technicals!R75C37</stp>
        <tr r="AK75" s="5"/>
      </tp>
      <tp>
        <v>4245.8999999999996</v>
        <stp/>
        <stp>##V3_BDHV12</stp>
        <stp>SHSZ300 Index</stp>
        <stp>PX_LAST</stp>
        <stp>01/02/2018</stp>
        <stp>01/02/2018</stp>
        <stp>[Equities.xlsx]DATA FINAL!R58C10</stp>
        <stp>Days=A</stp>
        <stp>Fill=C</stp>
        <tr r="J58" s="7"/>
      </tp>
      <tp>
        <v>4275.8999999999996</v>
        <stp/>
        <stp>##V3_BDHV12</stp>
        <stp>SHSZ300 Index</stp>
        <stp>PX_LAST</stp>
        <stp>31/01/2018</stp>
        <stp>31/01/2018</stp>
        <stp>[Equities.xlsx]DATA FINAL!R58C10</stp>
        <stp>Days=A</stp>
        <stp>Fill=C</stp>
        <tr r="J58" s="7"/>
      </tp>
      <tp>
        <v>2.8559999999999999</v>
        <stp/>
        <stp>##V3_BDHV12</stp>
        <stp>NG1 COMDTY</stp>
        <stp>PX_LAST</stp>
        <stp>01/02/2018</stp>
        <stp>01/02/2018</stp>
        <stp>[Equities.xlsx]DATA FINAL!R96C11</stp>
        <stp>Days=A</stp>
        <stp>Fill=C</stp>
        <tr r="K96" s="7"/>
      </tp>
      <tp>
        <v>318.55</v>
        <stp/>
        <stp>##V3_BDHV12</stp>
        <stp>HG1 COMDTY</stp>
        <stp>PX_LAST</stp>
        <stp>26/01/2018</stp>
        <stp>26/01/2018</stp>
        <stp>[Equities.xlsx]DATA FINAL!R87C11</stp>
        <stp>Days=A</stp>
        <stp>Fill=C</stp>
        <tr r="K87" s="7"/>
      </tp>
      <tp>
        <v>60.42</v>
        <stp/>
        <stp>##V3_BDHV12</stp>
        <stp>CL1 COMDTY</stp>
        <stp>PX_LAST</stp>
        <stp>31/12/2017</stp>
        <stp>31/12/2017</stp>
        <stp>[Equities.xlsx]DATA FINAL!R94C13</stp>
        <stp>Days=A</stp>
        <stp>Fill=C</stp>
        <tr r="M94" s="7"/>
      </tp>
      <tp>
        <v>10279.5</v>
        <stp/>
        <stp>##V3_BDHV12</stp>
        <stp>IBEX INDEX</stp>
        <stp>PX_LAST</stp>
        <stp>31/12/2014</stp>
        <stp>31/12/2014</stp>
        <stp>[Equities.xlsx]DATA with technicals!R35C12</stp>
        <stp>Days=A</stp>
        <stp>Fill=C</stp>
        <tr r="L35" s="5"/>
      </tp>
      <tp>
        <v>14173.87</v>
        <stp/>
        <stp>##V3_BDHV12</stp>
        <stp>MERVAL INDEX</stp>
        <stp>PX_LAST</stp>
        <stp>20/11/2015</stp>
        <stp>20/11/2015</stp>
        <stp>[Equities.xlsx]DATA with technicals!R48C10</stp>
        <stp>Days=A</stp>
        <stp>Fill=C</stp>
        <tr r="J48" s="5"/>
      </tp>
      <tp>
        <v>62.36177</v>
        <stp/>
        <stp>##V3_BDPV12</stp>
        <stp>CO1 Comdty</stp>
        <stp>RSI_14D</stp>
        <stp>[Equities.xlsx]DATA FINAL!R95C17</stp>
        <tr r="Q95" s="7"/>
      </tp>
      <tp>
        <v>10290.299999999999</v>
        <stp/>
        <stp>##V3_BDHV12</stp>
        <stp>IBEX INDEX</stp>
        <stp>PX_LAST</stp>
        <stp>20/11/2015</stp>
        <stp>20/11/2015</stp>
        <stp>[Equities.xlsx]DATA with technicals!R35C10</stp>
        <stp>Days=A</stp>
        <stp>Fill=C</stp>
        <tr r="J35" s="5"/>
      </tp>
      <tp>
        <v>8579.02</v>
        <stp/>
        <stp>##V3_BDHV12</stp>
        <stp>MERVAL INDEX</stp>
        <stp>PX_LAST</stp>
        <stp>31/12/2014</stp>
        <stp>31/12/2014</stp>
        <stp>[Equities.xlsx]DATA with technicals!R48C12</stp>
        <stp>Days=A</stp>
        <stp>Fill=C</stp>
        <tr r="L48" s="5"/>
      </tp>
      <tp>
        <v>369.53</v>
        <stp/>
        <stp>##V3_BDHV12</stp>
        <stp>SXXP INDEX</stp>
        <stp>PX_LAST</stp>
        <stp>13/11/2015</stp>
        <stp>13/11/2015</stp>
        <stp>[Equities.xlsx]DATA!R30C11</stp>
        <stp>Days=A</stp>
        <stp>Fill=C</stp>
        <tr r="K30" s="1"/>
      </tp>
      <tp>
        <v>395.2611</v>
        <stp/>
        <stp>##V3_BDPV12</stp>
        <stp>S5MATR Index</stp>
        <stp>MOV_AVG_5D</stp>
        <stp>[Equities.xlsx]DATA with technicals!R23C32</stp>
        <tr r="AF23" s="5"/>
      </tp>
      <tp>
        <v>28.519269999999999</v>
        <stp/>
        <stp>##V3_BDPV12</stp>
        <stp>SPTSX Index</stp>
        <stp>RSI_14D</stp>
        <stp>[Equities.xlsx]DATA with technicals!R26C13</stp>
        <tr r="M26" s="5"/>
      </tp>
      <tp>
        <v>193.12</v>
        <stp/>
        <stp>##V3_BDHV12</stp>
        <stp>NDWUUTI INDEX</stp>
        <stp>PX_LAST</stp>
        <stp>31/10/2015</stp>
        <stp>31/10/2015</stp>
        <stp>[Equities.xlsx]DATA with technicals!R81C11</stp>
        <stp>Days=A</stp>
        <stp>Fill=C</stp>
        <tr r="K81" s="5"/>
      </tp>
      <tp>
        <v>188.96199999999999</v>
        <stp/>
        <stp>##V3_BDHV12</stp>
        <stp>NDWUUTI INDEX</stp>
        <stp>PX_LAST</stp>
        <stp>20/11/2015</stp>
        <stp>20/11/2015</stp>
        <stp>[Equities.xlsx]DATA with technicals!R81C11</stp>
        <stp>Days=A</stp>
        <stp>Fill=C</stp>
        <tr r="K81" s="5"/>
      </tp>
      <tp>
        <v>563.13</v>
        <stp/>
        <stp>##V3_BDHV12</stp>
        <stp>PALL COMDTY</stp>
        <stp>PX_LAST</stp>
        <stp>20/11/2015</stp>
        <stp>20/11/2015</stp>
        <stp>[Equities.xlsx]DATA with technicals!R88C11</stp>
        <stp>Days=A</stp>
        <stp>Fill=C</stp>
        <tr r="K88" s="5"/>
      </tp>
      <tp>
        <v>677.4</v>
        <stp/>
        <stp>##V3_BDHV12</stp>
        <stp>PALL COMDTY</stp>
        <stp>PX_LAST</stp>
        <stp>31/10/2015</stp>
        <stp>31/10/2015</stp>
        <stp>[Equities.xlsx]DATA with technicals!R88C11</stp>
        <stp>Days=A</stp>
        <stp>Fill=C</stp>
        <tr r="K88" s="5"/>
      </tp>
      <tp>
        <v>2568.54</v>
        <stp/>
        <stp>##V3_BDHV12</stp>
        <stp>KOSPI INDEX</stp>
        <stp>PX_LAST</stp>
        <stp>01/02/2018</stp>
        <stp>01/02/2018</stp>
        <stp>[Equities.xlsx]DATA FINAL!R63C9</stp>
        <stp>Days=A</stp>
        <stp>Fill=C</stp>
        <tr r="I63" s="7"/>
      </tp>
      <tp t="e">
        <v>#N/A</v>
        <stp/>
        <stp>##V3_BDPV12</stp>
        <stp>SENSEX INDEX</stp>
        <stp/>
        <stp>[Equities.xlsx]DATA FINAL!R65C38</stp>
        <tr r="AL65" s="7"/>
      </tp>
      <tp t="e">
        <v>#N/A</v>
        <stp/>
        <stp>##V3_BDPV12</stp>
        <stp>SENSEX INDEX</stp>
        <stp/>
        <stp>[Equities.xlsx]DATA FINAL!R65C32</stp>
        <tr r="AF65" s="7"/>
      </tp>
      <tp t="e">
        <v>#N/A</v>
        <stp/>
        <stp>##V3_BDPV12</stp>
        <stp>SENSEX INDEX</stp>
        <stp/>
        <stp>[Equities.xlsx]DATA FINAL!R65C33</stp>
        <tr r="AG65" s="7"/>
      </tp>
      <tp t="e">
        <v>#N/A</v>
        <stp/>
        <stp>##V3_BDPV12</stp>
        <stp>SENSEX INDEX</stp>
        <stp/>
        <stp>[Equities.xlsx]DATA FINAL!R65C31</stp>
        <tr r="AE65" s="7"/>
      </tp>
      <tp t="e">
        <v>#N/A</v>
        <stp/>
        <stp>##V3_BDPV12</stp>
        <stp>SENSEX INDEX</stp>
        <stp/>
        <stp>[Equities.xlsx]DATA FINAL!R65C36</stp>
        <tr r="AJ65" s="7"/>
      </tp>
      <tp t="e">
        <v>#N/A</v>
        <stp/>
        <stp>##V3_BDPV12</stp>
        <stp>SENSEX INDEX</stp>
        <stp/>
        <stp>[Equities.xlsx]DATA FINAL!R65C37</stp>
        <tr r="AK65" s="7"/>
      </tp>
      <tp t="e">
        <v>#N/A</v>
        <stp/>
        <stp>##V3_BDPV12</stp>
        <stp>SENSEX INDEX</stp>
        <stp/>
        <stp>[Equities.xlsx]DATA FINAL!R65C34</stp>
        <tr r="AH65" s="7"/>
      </tp>
      <tp t="e">
        <v>#N/A</v>
        <stp/>
        <stp>##V3_BDPV12</stp>
        <stp>SENSEX INDEX</stp>
        <stp/>
        <stp>[Equities.xlsx]DATA FINAL!R65C35</stp>
        <tr r="AI65" s="7"/>
      </tp>
      <tp>
        <v>4245.8999999999996</v>
        <stp/>
        <stp>##V3_BDHV12</stp>
        <stp>SHSZ300 Index</stp>
        <stp>PX_LAST</stp>
        <stp>01/02/2018</stp>
        <stp>01/02/2018</stp>
        <stp>[Equities.xlsx]DATA FINAL!R58C13</stp>
        <stp>Days=A</stp>
        <stp>Fill=C</stp>
        <tr r="M58" s="7"/>
      </tp>
      <tp>
        <v>2.8559999999999999</v>
        <stp/>
        <stp>##V3_BDHV12</stp>
        <stp>NG1 COMDTY</stp>
        <stp>PX_LAST</stp>
        <stp>01/02/2018</stp>
        <stp>01/02/2018</stp>
        <stp>[Equities.xlsx]DATA FINAL!R96C12</stp>
        <stp>Days=A</stp>
        <stp>Fill=C</stp>
        <tr r="L96" s="7"/>
      </tp>
      <tp>
        <v>2.9950000000000001</v>
        <stp/>
        <stp>##V3_BDHV12</stp>
        <stp>NG1 COMDTY</stp>
        <stp>PX_LAST</stp>
        <stp>31/01/2018</stp>
        <stp>31/01/2018</stp>
        <stp>[Equities.xlsx]DATA FINAL!R96C12</stp>
        <stp>Days=A</stp>
        <stp>Fill=C</stp>
        <tr r="L96" s="7"/>
      </tp>
      <tp>
        <v>323.85000000000002</v>
        <stp/>
        <stp>##V3_BDHV12</stp>
        <stp>HG1 COMDTY</stp>
        <stp>PX_LAST</stp>
        <stp>02/02/2018</stp>
        <stp>02/02/2018</stp>
        <stp>[Equities.xlsx]DATA FINAL!R87C16</stp>
        <stp>Days=A</stp>
        <stp>Fill=C</stp>
        <tr r="P87" s="7"/>
      </tp>
      <tp t="e">
        <v>#N/A</v>
        <stp/>
        <stp>##V3_BDPV12</stp>
        <stp>CL1 COMDTY</stp>
        <stp/>
        <stp>[Equities.xlsx]DATA with technicals!R93C30</stp>
        <tr r="AD93" s="5"/>
      </tp>
      <tp>
        <v>1766.527</v>
        <stp/>
        <stp>##V3_BDPV12</stp>
        <stp>FBMKLCI INDEX</stp>
        <stp>MOV_AVG_200D</stp>
        <stp>[Equities.xlsx]DATA with technicals!R61C37</stp>
        <tr r="AK61" s="5"/>
      </tp>
      <tp t="e">
        <v>#N/A</v>
        <stp/>
        <stp>##V3_BDPV12</stp>
        <stp>CL1 COMDTY</stp>
        <stp/>
        <stp>[Equities.xlsx]DATA with technicals!R93C23</stp>
        <tr r="W93" s="5"/>
      </tp>
      <tp t="e">
        <v>#N/A</v>
        <stp/>
        <stp>##V3_BDPV12</stp>
        <stp>CL1 COMDTY</stp>
        <stp/>
        <stp>[Equities.xlsx]DATA with technicals!R93C27</stp>
        <tr r="AA93" s="5"/>
      </tp>
      <tp t="e">
        <v>#N/A</v>
        <stp/>
        <stp>##V3_BDPV12</stp>
        <stp>CL1 COMDTY</stp>
        <stp/>
        <stp>[Equities.xlsx]DATA with technicals!R93C26</stp>
        <tr r="Z93" s="5"/>
      </tp>
      <tp t="e">
        <v>#N/A</v>
        <stp/>
        <stp>##V3_BDPV12</stp>
        <stp>CL1 COMDTY</stp>
        <stp/>
        <stp>[Equities.xlsx]DATA with technicals!R93C25</stp>
        <tr r="Y93" s="5"/>
      </tp>
      <tp t="e">
        <v>#N/A</v>
        <stp/>
        <stp>##V3_BDPV12</stp>
        <stp>CL1 COMDTY</stp>
        <stp/>
        <stp>[Equities.xlsx]DATA with technicals!R93C24</stp>
        <tr r="X93" s="5"/>
      </tp>
      <tp t="e">
        <v>#N/A</v>
        <stp/>
        <stp>##V3_BDPV12</stp>
        <stp>CL1 COMDTY</stp>
        <stp/>
        <stp>[Equities.xlsx]DATA with technicals!R93C29</stp>
        <tr r="AC93" s="5"/>
      </tp>
      <tp t="e">
        <v>#N/A</v>
        <stp/>
        <stp>##V3_BDPV12</stp>
        <stp>CL1 COMDTY</stp>
        <stp/>
        <stp>[Equities.xlsx]DATA with technicals!R93C28</stp>
        <tr r="AB93" s="5"/>
      </tp>
      <tp>
        <v>13182.72</v>
        <stp/>
        <stp>##V3_BDHV12</stp>
        <stp>MERVAL INDEX</stp>
        <stp>PX_LAST</stp>
        <stp>13/11/2015</stp>
        <stp>13/11/2015</stp>
        <stp>[Equities.xlsx]DATA with technicals!R48C10</stp>
        <stp>Days=A</stp>
        <stp>Fill=C</stp>
        <tr r="J48" s="5"/>
      </tp>
      <tp t="e">
        <v>#N/A</v>
        <stp/>
        <stp>##V3_BDPV12</stp>
        <stp>NG1 COMDTY</stp>
        <stp/>
        <stp>[Equities.xlsx]DATA with technicals!R95C28</stp>
        <tr r="AB95" s="5"/>
      </tp>
      <tp t="e">
        <v>#N/A</v>
        <stp/>
        <stp>##V3_BDPV12</stp>
        <stp>NG1 COMDTY</stp>
        <stp/>
        <stp>[Equities.xlsx]DATA with technicals!R95C29</stp>
        <tr r="AC95" s="5"/>
      </tp>
      <tp t="e">
        <v>#N/A</v>
        <stp/>
        <stp>##V3_BDPV12</stp>
        <stp>NG1 COMDTY</stp>
        <stp/>
        <stp>[Equities.xlsx]DATA with technicals!R95C23</stp>
        <tr r="W95" s="5"/>
      </tp>
      <tp t="e">
        <v>#N/A</v>
        <stp/>
        <stp>##V3_BDPV12</stp>
        <stp>NG1 COMDTY</stp>
        <stp/>
        <stp>[Equities.xlsx]DATA with technicals!R95C24</stp>
        <tr r="X95" s="5"/>
      </tp>
      <tp t="e">
        <v>#N/A</v>
        <stp/>
        <stp>##V3_BDPV12</stp>
        <stp>NG1 COMDTY</stp>
        <stp/>
        <stp>[Equities.xlsx]DATA with technicals!R95C25</stp>
        <tr r="Y95" s="5"/>
      </tp>
      <tp t="e">
        <v>#N/A</v>
        <stp/>
        <stp>##V3_BDPV12</stp>
        <stp>NG1 COMDTY</stp>
        <stp/>
        <stp>[Equities.xlsx]DATA with technicals!R95C26</stp>
        <tr r="Z95" s="5"/>
      </tp>
      <tp t="e">
        <v>#N/A</v>
        <stp/>
        <stp>##V3_BDPV12</stp>
        <stp>NG1 COMDTY</stp>
        <stp/>
        <stp>[Equities.xlsx]DATA with technicals!R95C27</stp>
        <tr r="AA95" s="5"/>
      </tp>
      <tp t="e">
        <v>#N/A</v>
        <stp/>
        <stp>##V3_BDPV12</stp>
        <stp>NG1 COMDTY</stp>
        <stp/>
        <stp>[Equities.xlsx]DATA with technicals!R95C30</stp>
        <tr r="AD95" s="5"/>
      </tp>
      <tp>
        <v>10111.4</v>
        <stp/>
        <stp>##V3_BDHV12</stp>
        <stp>IBEX INDEX</stp>
        <stp>PX_LAST</stp>
        <stp>13/11/2015</stp>
        <stp>13/11/2015</stp>
        <stp>[Equities.xlsx]DATA with technicals!R35C10</stp>
        <stp>Days=A</stp>
        <stp>Fill=C</stp>
        <tr r="J35" s="5"/>
      </tp>
      <tp t="e">
        <v>#N/A</v>
        <stp/>
        <stp>##V3_BDPV12</stp>
        <stp>HG1 COMDTY</stp>
        <stp/>
        <stp>[Equities.xlsx]DATA with technicals!R86C29</stp>
        <tr r="AC86" s="5"/>
      </tp>
      <tp t="e">
        <v>#N/A</v>
        <stp/>
        <stp>##V3_BDPV12</stp>
        <stp>HG1 COMDTY</stp>
        <stp/>
        <stp>[Equities.xlsx]DATA with technicals!R86C28</stp>
        <tr r="AB86" s="5"/>
      </tp>
      <tp t="e">
        <v>#N/A</v>
        <stp/>
        <stp>##V3_BDPV12</stp>
        <stp>HG1 COMDTY</stp>
        <stp/>
        <stp>[Equities.xlsx]DATA with technicals!R86C23</stp>
        <tr r="W86" s="5"/>
      </tp>
      <tp t="e">
        <v>#N/A</v>
        <stp/>
        <stp>##V3_BDPV12</stp>
        <stp>HG1 COMDTY</stp>
        <stp/>
        <stp>[Equities.xlsx]DATA with technicals!R86C25</stp>
        <tr r="Y86" s="5"/>
      </tp>
      <tp t="e">
        <v>#N/A</v>
        <stp/>
        <stp>##V3_BDPV12</stp>
        <stp>HG1 COMDTY</stp>
        <stp/>
        <stp>[Equities.xlsx]DATA with technicals!R86C24</stp>
        <tr r="X86" s="5"/>
      </tp>
      <tp t="e">
        <v>#N/A</v>
        <stp/>
        <stp>##V3_BDPV12</stp>
        <stp>HG1 COMDTY</stp>
        <stp/>
        <stp>[Equities.xlsx]DATA with technicals!R86C27</stp>
        <tr r="AA86" s="5"/>
      </tp>
      <tp t="e">
        <v>#N/A</v>
        <stp/>
        <stp>##V3_BDPV12</stp>
        <stp>HG1 COMDTY</stp>
        <stp/>
        <stp>[Equities.xlsx]DATA with technicals!R86C26</stp>
        <tr r="Z86" s="5"/>
      </tp>
      <tp t="e">
        <v>#N/A</v>
        <stp/>
        <stp>##V3_BDPV12</stp>
        <stp>HG1 COMDTY</stp>
        <stp/>
        <stp>[Equities.xlsx]DATA with technicals!R86C30</stp>
        <tr r="AD86" s="5"/>
      </tp>
      <tp>
        <v>5104.9179999999997</v>
        <stp/>
        <stp>##V3_BDHV12</stp>
        <stp>CCMP INDEX</stp>
        <stp>PX_LAST</stp>
        <stp>20/11/2015</stp>
        <stp>20/11/2015</stp>
        <stp>[Equities.xlsx]DATA with technicals!R14C9</stp>
        <stp>Days=A</stp>
        <stp>Fill=C</stp>
        <tr r="I14" s="5"/>
      </tp>
      <tp t="e">
        <v>#N/A</v>
        <stp/>
        <stp>##V3_BDPV12</stp>
        <stp>IBEX INDEX</stp>
        <stp/>
        <stp>[Equities.xlsx]DATA!R35C24</stp>
        <tr r="X35" s="1"/>
      </tp>
      <tp t="e">
        <v>#N/A</v>
        <stp/>
        <stp>##V3_BDPV12</stp>
        <stp>IBEX INDEX</stp>
        <stp/>
        <stp>[Equities.xlsx]DATA!R35C23</stp>
        <tr r="W35" s="1"/>
      </tp>
      <tp t="e">
        <v>#N/A</v>
        <stp/>
        <stp>##V3_BDPV12</stp>
        <stp>IBEX INDEX</stp>
        <stp/>
        <stp>[Equities.xlsx]DATA!R35C22</stp>
        <tr r="V35" s="1"/>
      </tp>
      <tp t="e">
        <v>#N/A</v>
        <stp/>
        <stp>##V3_BDPV12</stp>
        <stp>IBEX INDEX</stp>
        <stp/>
        <stp>[Equities.xlsx]DATA!R35C21</stp>
        <tr r="U35" s="1"/>
      </tp>
      <tp t="e">
        <v>#N/A</v>
        <stp/>
        <stp>##V3_BDPV12</stp>
        <stp>IBEX INDEX</stp>
        <stp/>
        <stp>[Equities.xlsx]DATA!R35C20</stp>
        <tr r="T35" s="1"/>
      </tp>
      <tp t="e">
        <v>#N/A</v>
        <stp/>
        <stp>##V3_BDPV12</stp>
        <stp>IBEX INDEX</stp>
        <stp/>
        <stp>[Equities.xlsx]DATA!R35C19</stp>
        <tr r="S35" s="1"/>
      </tp>
      <tp t="e">
        <v>#N/A</v>
        <stp/>
        <stp>##V3_BDPV12</stp>
        <stp>IBEX INDEX</stp>
        <stp/>
        <stp>[Equities.xlsx]DATA!R35C18</stp>
        <tr r="R35" s="1"/>
      </tp>
      <tp t="e">
        <v>#N/A</v>
        <stp/>
        <stp>##V3_BDPV12</stp>
        <stp>IBEX INDEX</stp>
        <stp/>
        <stp>[Equities.xlsx]DATA!R35C17</stp>
        <tr r="Q35" s="1"/>
      </tp>
      <tp t="e">
        <v>#N/A</v>
        <stp/>
        <stp>##V3_BDPV12</stp>
        <stp>IBEX INDEX</stp>
        <stp/>
        <stp>[Equities.xlsx]DATA!R35C16</stp>
        <tr r="P35" s="1"/>
      </tp>
      <tp t="e">
        <v>#N/A</v>
        <stp/>
        <stp>##V3_BDPV12</stp>
        <stp>IBEX INDEX</stp>
        <stp/>
        <stp>[Equities.xlsx]DATA!R35C15</stp>
        <tr r="O35" s="1"/>
      </tp>
      <tp t="e">
        <v>#N/A</v>
        <stp/>
        <stp>##V3_BDPV12</stp>
        <stp>IBEX INDEX</stp>
        <stp/>
        <stp>[Equities.xlsx]DATA!R35C14</stp>
        <tr r="N35" s="1"/>
      </tp>
      <tp t="e">
        <v>#N/A</v>
        <stp/>
        <stp>##V3_BDPV12</stp>
        <stp>IBEX INDEX</stp>
        <stp/>
        <stp>[Equities.xlsx]DATA!R35C13</stp>
        <tr r="M35" s="1"/>
      </tp>
      <tp t="e">
        <v>#N/A</v>
        <stp/>
        <stp>##V3_BDPV12</stp>
        <stp>IBEX INDEX</stp>
        <stp/>
        <stp>[Equities.xlsx]DATA!R35C12</stp>
        <tr r="L35" s="1"/>
      </tp>
      <tp>
        <v>17.59244</v>
        <stp/>
        <stp>##V3_BDPV12</stp>
        <stp>S5HLTH Index</stp>
        <stp>MACD_SIGNAL</stp>
        <stp>[Equities.xlsx]DATA FINAL!R20C29</stp>
        <tr r="AC20" s="7"/>
      </tp>
      <tp t="s">
        <v>#N/A Field Not Applicable</v>
        <stp/>
        <stp>##V3_BDPV12</stp>
        <stp>HG1 COMDTY</stp>
        <stp>LONG_COMP_NAME</stp>
        <stp>[Equities.xlsx]DATA with technicals!R86C6</stp>
        <tr r="F86" s="5"/>
      </tp>
      <tp>
        <v>273.63900000000001</v>
        <stp/>
        <stp>##V3_BDHV12</stp>
        <stp>NDWUIT INDEX</stp>
        <stp>PX_LAST</stp>
        <stp>01/02/2018</stp>
        <stp>01/02/2018</stp>
        <stp>[Equities.xlsx]DATA FINAL!R78C9</stp>
        <stp>Days=A</stp>
        <stp>Fill=C</stp>
        <tr r="I78" s="7"/>
      </tp>
      <tp>
        <v>1665.71</v>
        <stp/>
        <stp>##V3_BDHV12</stp>
        <stp>FBMKLCI INDEX</stp>
        <stp>PX_LAST</stp>
        <stp>31/10/2015</stp>
        <stp>31/10/2015</stp>
        <stp>[Equities.xlsx]DATA!R61C10</stp>
        <stp>Days=A</stp>
        <stp>Fill=C</stp>
        <tr r="J61" s="1"/>
      </tp>
      <tp t="e">
        <v>#N/A</v>
        <stp/>
        <stp>##V3_BDPV12</stp>
        <stp>SHSZ300 Index</stp>
        <stp/>
        <stp>[Equities.xlsx]DATA!R58C21</stp>
        <tr r="U58" s="1"/>
      </tp>
      <tp t="e">
        <v>#N/A</v>
        <stp/>
        <stp>##V3_BDPV12</stp>
        <stp>SHSZ300 Index</stp>
        <stp/>
        <stp>[Equities.xlsx]DATA!R58C20</stp>
        <tr r="T58" s="1"/>
      </tp>
      <tp t="e">
        <v>#N/A</v>
        <stp/>
        <stp>##V3_BDPV12</stp>
        <stp>SHSZ300 Index</stp>
        <stp/>
        <stp>[Equities.xlsx]DATA!R58C23</stp>
        <tr r="W58" s="1"/>
      </tp>
      <tp t="e">
        <v>#N/A</v>
        <stp/>
        <stp>##V3_BDPV12</stp>
        <stp>SHSZ300 Index</stp>
        <stp/>
        <stp>[Equities.xlsx]DATA!R58C22</stp>
        <tr r="V58" s="1"/>
      </tp>
      <tp t="e">
        <v>#N/A</v>
        <stp/>
        <stp>##V3_BDPV12</stp>
        <stp>SHSZ300 Index</stp>
        <stp/>
        <stp>[Equities.xlsx]DATA!R58C24</stp>
        <tr r="X58" s="1"/>
      </tp>
      <tp t="e">
        <v>#N/A</v>
        <stp/>
        <stp>##V3_BDPV12</stp>
        <stp>SHSZ300 Index</stp>
        <stp/>
        <stp>[Equities.xlsx]DATA!R58C19</stp>
        <tr r="S58" s="1"/>
      </tp>
      <tp t="e">
        <v>#N/A</v>
        <stp/>
        <stp>##V3_BDPV12</stp>
        <stp>SHSZ300 Index</stp>
        <stp/>
        <stp>[Equities.xlsx]DATA!R58C18</stp>
        <tr r="R58" s="1"/>
      </tp>
      <tp t="e">
        <v>#N/A</v>
        <stp/>
        <stp>##V3_BDPV12</stp>
        <stp>SHSZ300 Index</stp>
        <stp/>
        <stp>[Equities.xlsx]DATA!R58C13</stp>
        <tr r="M58" s="1"/>
      </tp>
      <tp t="e">
        <v>#N/A</v>
        <stp/>
        <stp>##V3_BDPV12</stp>
        <stp>SHSZ300 Index</stp>
        <stp/>
        <stp>[Equities.xlsx]DATA!R58C12</stp>
        <tr r="L58" s="1"/>
      </tp>
      <tp t="e">
        <v>#N/A</v>
        <stp/>
        <stp>##V3_BDPV12</stp>
        <stp>SHSZ300 Index</stp>
        <stp/>
        <stp>[Equities.xlsx]DATA!R58C15</stp>
        <tr r="O58" s="1"/>
      </tp>
      <tp t="e">
        <v>#N/A</v>
        <stp/>
        <stp>##V3_BDPV12</stp>
        <stp>SHSZ300 Index</stp>
        <stp/>
        <stp>[Equities.xlsx]DATA!R58C14</stp>
        <tr r="N58" s="1"/>
      </tp>
      <tp t="e">
        <v>#N/A</v>
        <stp/>
        <stp>##V3_BDPV12</stp>
        <stp>SHSZ300 Index</stp>
        <stp/>
        <stp>[Equities.xlsx]DATA!R58C17</stp>
        <tr r="Q58" s="1"/>
      </tp>
      <tp t="e">
        <v>#N/A</v>
        <stp/>
        <stp>##V3_BDPV12</stp>
        <stp>SHSZ300 Index</stp>
        <stp/>
        <stp>[Equities.xlsx]DATA!R58C16</stp>
        <tr r="P58" s="1"/>
      </tp>
      <tp>
        <v>202.21</v>
        <stp/>
        <stp>##V3_BDHV12</stp>
        <stp>NDWUUTI INDEX</stp>
        <stp>PX_LAST</stp>
        <stp>31/12/2014</stp>
        <stp>31/12/2014</stp>
        <stp>[Equities.xlsx]DATA with technicals!R81C12</stp>
        <stp>Days=A</stp>
        <stp>Fill=C</stp>
        <tr r="L81" s="5"/>
      </tp>
      <tp>
        <v>188.96199999999999</v>
        <stp/>
        <stp>##V3_BDHV12</stp>
        <stp>NDWUUTI INDEX</stp>
        <stp>PX_LAST</stp>
        <stp>20/11/2015</stp>
        <stp>20/11/2015</stp>
        <stp>[Equities.xlsx]DATA with technicals!R81C10</stp>
        <stp>Days=A</stp>
        <stp>Fill=C</stp>
        <tr r="J81" s="5"/>
      </tp>
      <tp>
        <v>8143.7539999999999</v>
        <stp/>
        <stp>##V3_BDPV12</stp>
        <stp>PCOMP Index</stp>
        <stp>MOV_AVG_200D</stp>
        <stp>[Equities.xlsx]DATA FINAL!R64C45</stp>
        <tr r="AS64" s="7"/>
      </tp>
      <tp>
        <v>-6.7969470000000003</v>
        <stp/>
        <stp>##V3_BDPV12</stp>
        <stp>SHCOMP INDEX</stp>
        <stp>MACD2</stp>
        <stp>[Equities.xlsx]DATA FINAL!R59C30</stp>
        <tr r="AD59" s="7"/>
      </tp>
      <tp>
        <v>37.388179999999998</v>
        <stp/>
        <stp>##V3_BDPV12</stp>
        <stp>SHCOMP INDEX</stp>
        <stp>MACD1</stp>
        <stp>[Equities.xlsx]DATA FINAL!R59C28</stp>
        <tr r="AB59" s="7"/>
      </tp>
      <tp>
        <v>797.75</v>
        <stp/>
        <stp>##V3_BDHV12</stp>
        <stp>PALL COMDTY</stp>
        <stp>PX_LAST</stp>
        <stp>31/12/2014</stp>
        <stp>31/12/2014</stp>
        <stp>[Equities.xlsx]DATA with technicals!R88C12</stp>
        <stp>Days=A</stp>
        <stp>Fill=C</stp>
        <tr r="L88" s="5"/>
      </tp>
      <tp>
        <v>563.13</v>
        <stp/>
        <stp>##V3_BDHV12</stp>
        <stp>PALL COMDTY</stp>
        <stp>PX_LAST</stp>
        <stp>20/11/2015</stp>
        <stp>20/11/2015</stp>
        <stp>[Equities.xlsx]DATA with technicals!R88C10</stp>
        <stp>Days=A</stp>
        <stp>Fill=C</stp>
        <tr r="J88" s="5"/>
      </tp>
      <tp>
        <v>2529.835</v>
        <stp/>
        <stp>##V3_BDPV12</stp>
        <stp>KOSPI INDEX</stp>
        <stp>MOV_AVG_20D</stp>
        <stp>[Equities.xlsx]DATA FINAL!R63C41</stp>
        <tr r="AO63" s="7"/>
      </tp>
      <tp>
        <v>2507.3829999999998</v>
        <stp/>
        <stp>##V3_BDPV12</stp>
        <stp>KOSPI INDEX</stp>
        <stp>MOV_AVG_60D</stp>
        <stp>[Equities.xlsx]DATA FINAL!R63C43</stp>
        <tr r="AQ63" s="7"/>
      </tp>
      <tp>
        <v>2506.0650000000001</v>
        <stp/>
        <stp>##V3_BDPV12</stp>
        <stp>KOSPI INDEX</stp>
        <stp>MOV_AVG_30D</stp>
        <stp>[Equities.xlsx]DATA FINAL!R63C42</stp>
        <tr r="AP63" s="7"/>
      </tp>
      <tp>
        <v>2501.598</v>
        <stp/>
        <stp>##V3_BDPV12</stp>
        <stp>KOSPI INDEX</stp>
        <stp>MOV_AVG_50D</stp>
        <stp>[Equities.xlsx]DATA FINAL!R63C44</stp>
        <tr r="AR63" s="7"/>
      </tp>
      <tp>
        <v>314.48919999999998</v>
        <stp/>
        <stp>##V3_BDPV12</stp>
        <stp>NDWUENR INDEX</stp>
        <stp>MOV_AVG_200D</stp>
        <stp>[Equities.xlsx]DATA with technicals!R74C37</stp>
        <tr r="AK74" s="5"/>
      </tp>
      <tp t="e">
        <v>#N/A</v>
        <stp/>
        <stp>##V3_BDPV12</stp>
        <stp/>
        <stp>LONG_COMP_NAME</stp>
        <stp>[Equities.xlsx]DATA FINAL!R85C6</stp>
        <tr r="F85" s="7"/>
      </tp>
      <tp>
        <v>4245.8999999999996</v>
        <stp/>
        <stp>##V3_BDHV12</stp>
        <stp>SHSZ300 Index</stp>
        <stp>PX_LAST</stp>
        <stp>01/02/2018</stp>
        <stp>01/02/2018</stp>
        <stp>[Equities.xlsx]DATA FINAL!R58C12</stp>
        <stp>Days=A</stp>
        <stp>Fill=C</stp>
        <tr r="L58" s="7"/>
      </tp>
      <tp>
        <v>4275.8999999999996</v>
        <stp/>
        <stp>##V3_BDHV12</stp>
        <stp>SHSZ300 Index</stp>
        <stp>PX_LAST</stp>
        <stp>31/01/2018</stp>
        <stp>31/01/2018</stp>
        <stp>[Equities.xlsx]DATA FINAL!R58C12</stp>
        <stp>Days=A</stp>
        <stp>Fill=C</stp>
        <tr r="L58" s="7"/>
      </tp>
      <tp>
        <v>2.8559999999999999</v>
        <stp/>
        <stp>##V3_BDHV12</stp>
        <stp>NG1 COMDTY</stp>
        <stp>PX_LAST</stp>
        <stp>01/02/2018</stp>
        <stp>01/02/2018</stp>
        <stp>[Equities.xlsx]DATA FINAL!R96C13</stp>
        <stp>Days=A</stp>
        <stp>Fill=C</stp>
        <tr r="M96" s="7"/>
      </tp>
      <tp>
        <v>14173.87</v>
        <stp/>
        <stp>##V3_BDHV12</stp>
        <stp>MERVAL INDEX</stp>
        <stp>PX_LAST</stp>
        <stp>20/11/2015</stp>
        <stp>20/11/2015</stp>
        <stp>[Equities.xlsx]DATA with technicals!R48C12</stp>
        <stp>Days=A</stp>
        <stp>Fill=C</stp>
        <tr r="L48" s="5"/>
      </tp>
      <tp>
        <v>10290.299999999999</v>
        <stp/>
        <stp>##V3_BDHV12</stp>
        <stp>IBEX INDEX</stp>
        <stp>PX_LAST</stp>
        <stp>20/11/2015</stp>
        <stp>20/11/2015</stp>
        <stp>[Equities.xlsx]DATA with technicals!R35C12</stp>
        <stp>Days=A</stp>
        <stp>Fill=C</stp>
        <tr r="L35" s="5"/>
      </tp>
      <tp>
        <v>375.47</v>
        <stp/>
        <stp>##V3_BDHV12</stp>
        <stp>SXXP INDEX</stp>
        <stp>PX_LAST</stp>
        <stp>31/10/2015</stp>
        <stp>31/10/2015</stp>
        <stp>[Equities.xlsx]DATA!R30C10</stp>
        <stp>Days=A</stp>
        <stp>Fill=C</stp>
        <tr r="J30" s="1"/>
      </tp>
      <tp>
        <v>1582.67</v>
        <stp/>
        <stp>##V3_BDPV12</stp>
        <stp>COLCAP Index</stp>
        <stp>MOV_AVG_5D</stp>
        <stp>[Equities.xlsx]DATA with technicals!R53C32</stp>
        <tr r="AF53" s="5"/>
      </tp>
      <tp>
        <v>48138.89</v>
        <stp/>
        <stp>##V3_BDHV12</stp>
        <stp>IBOV INDEX</stp>
        <stp>PX_LAST</stp>
        <stp>20/11/2015</stp>
        <stp>20/11/2015</stp>
        <stp>[Equities.xlsx]DATA with technicals!R49C9</stp>
        <stp>Days=A</stp>
        <stp>Fill=C</stp>
        <tr r="I49" s="5"/>
      </tp>
      <tp>
        <v>426.93680000000001</v>
        <stp/>
        <stp>##V3_BDPV12</stp>
        <stp>S5FINL Index</stp>
        <stp>MOV_AVG_200D</stp>
        <stp>[Equities.xlsx]DATA with technicals!R19C37</stp>
        <tr r="AK19" s="5"/>
      </tp>
      <tp>
        <v>10290.299999999999</v>
        <stp/>
        <stp>##V3_BDHV12</stp>
        <stp>IBEX INDEX</stp>
        <stp>PX_LAST</stp>
        <stp>20/11/2015</stp>
        <stp>20/11/2015</stp>
        <stp>[Equities.xlsx]DATA with technicals!R35C9</stp>
        <stp>Days=A</stp>
        <stp>Fill=C</stp>
        <tr r="I35" s="5"/>
      </tp>
      <tp>
        <v>55.699100000000001</v>
        <stp/>
        <stp>##V3_BDPV12</stp>
        <stp>S5HLTH Index</stp>
        <stp>RSI_14D</stp>
        <stp>[Equities.xlsx]DATA with technicals!R20C13</stp>
        <tr r="M20" s="5"/>
      </tp>
      <tp t="e">
        <v>#N/A</v>
        <stp/>
        <stp>##V3_BDPV12</stp>
        <stp>CAC INDEX</stp>
        <stp/>
        <stp>[Equities.xlsx]DATA!R31C18</stp>
        <tr r="R31" s="1"/>
      </tp>
      <tp t="e">
        <v>#N/A</v>
        <stp/>
        <stp>##V3_BDPV12</stp>
        <stp>CAC INDEX</stp>
        <stp/>
        <stp>[Equities.xlsx]DATA!R31C19</stp>
        <tr r="S31" s="1"/>
      </tp>
      <tp t="e">
        <v>#N/A</v>
        <stp/>
        <stp>##V3_BDPV12</stp>
        <stp>CAC INDEX</stp>
        <stp/>
        <stp>[Equities.xlsx]DATA!R31C14</stp>
        <tr r="N31" s="1"/>
      </tp>
      <tp t="e">
        <v>#N/A</v>
        <stp/>
        <stp>##V3_BDPV12</stp>
        <stp>CAC INDEX</stp>
        <stp/>
        <stp>[Equities.xlsx]DATA!R31C15</stp>
        <tr r="O31" s="1"/>
      </tp>
      <tp t="e">
        <v>#N/A</v>
        <stp/>
        <stp>##V3_BDPV12</stp>
        <stp>CAC INDEX</stp>
        <stp/>
        <stp>[Equities.xlsx]DATA!R31C16</stp>
        <tr r="P31" s="1"/>
      </tp>
      <tp t="e">
        <v>#N/A</v>
        <stp/>
        <stp>##V3_BDPV12</stp>
        <stp>CAC INDEX</stp>
        <stp/>
        <stp>[Equities.xlsx]DATA!R31C17</stp>
        <tr r="Q31" s="1"/>
      </tp>
      <tp t="e">
        <v>#N/A</v>
        <stp/>
        <stp>##V3_BDPV12</stp>
        <stp>CAC INDEX</stp>
        <stp/>
        <stp>[Equities.xlsx]DATA!R31C12</stp>
        <tr r="L31" s="1"/>
      </tp>
      <tp t="e">
        <v>#N/A</v>
        <stp/>
        <stp>##V3_BDPV12</stp>
        <stp>CAC INDEX</stp>
        <stp/>
        <stp>[Equities.xlsx]DATA!R31C13</stp>
        <tr r="M31" s="1"/>
      </tp>
      <tp t="e">
        <v>#N/A</v>
        <stp/>
        <stp>##V3_BDPV12</stp>
        <stp>CAC INDEX</stp>
        <stp/>
        <stp>[Equities.xlsx]DATA!R31C24</stp>
        <tr r="X31" s="1"/>
      </tp>
      <tp t="e">
        <v>#N/A</v>
        <stp/>
        <stp>##V3_BDPV12</stp>
        <stp>CAC INDEX</stp>
        <stp/>
        <stp>[Equities.xlsx]DATA!R31C20</stp>
        <tr r="T31" s="1"/>
      </tp>
      <tp t="e">
        <v>#N/A</v>
        <stp/>
        <stp>##V3_BDPV12</stp>
        <stp>CAC INDEX</stp>
        <stp/>
        <stp>[Equities.xlsx]DATA!R31C21</stp>
        <tr r="U31" s="1"/>
      </tp>
      <tp t="e">
        <v>#N/A</v>
        <stp/>
        <stp>##V3_BDPV12</stp>
        <stp>CAC INDEX</stp>
        <stp/>
        <stp>[Equities.xlsx]DATA!R31C22</stp>
        <tr r="V31" s="1"/>
      </tp>
      <tp t="e">
        <v>#N/A</v>
        <stp/>
        <stp>##V3_BDPV12</stp>
        <stp>CAC INDEX</stp>
        <stp/>
        <stp>[Equities.xlsx]DATA!R31C23</stp>
        <tr r="W31" s="1"/>
      </tp>
      <tp>
        <v>47.270539999999997</v>
        <stp/>
        <stp>##V3_BDPV12</stp>
        <stp>S5MATR Index</stp>
        <stp>RSI_14D</stp>
        <stp>[Equities.xlsx]DATA with technicals!R23C13</stp>
        <tr r="M23" s="5"/>
      </tp>
      <tp>
        <v>270.75</v>
        <stp/>
        <stp>##V3_BDPV12</stp>
        <stp>S5UTIL Index</stp>
        <stp>MOV_AVG_200D</stp>
        <stp>[Equities.xlsx]DATA with technicals!R25C37</stp>
        <tr r="AK25" s="5"/>
      </tp>
      <tp>
        <v>10.15931</v>
        <stp/>
        <stp>##V3_BDPV12</stp>
        <stp>S5INDU Index</stp>
        <stp>MACD_SIGNAL</stp>
        <stp>[Equities.xlsx]DATA FINAL!R21C29</stp>
        <tr r="AC21" s="7"/>
      </tp>
      <tp>
        <v>18.373809999999999</v>
        <stp/>
        <stp>##V3_BDPV12</stp>
        <stp>S5INFT Index</stp>
        <stp>MACD_SIGNAL</stp>
        <stp>[Equities.xlsx]DATA FINAL!R22C29</stp>
        <tr r="AC22" s="7"/>
      </tp>
      <tp>
        <v>67.071979999999996</v>
        <stp/>
        <stp>##V3_BDPV12</stp>
        <stp>CL1 COMDTY</stp>
        <stp>EQY_BOLLINGER_UPPER</stp>
        <stp>[Equities.xlsx]DATA FINAL!R94C26</stp>
        <tr r="Z94" s="7"/>
      </tp>
      <tp>
        <v>68.188050000000004</v>
        <stp/>
        <stp>##V3_BDPV12</stp>
        <stp>MERVAL INDEX</stp>
        <stp>RSI_14D</stp>
        <stp>[Equities.xlsx]DATA FINAL!R48C17</stp>
        <tr r="Q48" s="7"/>
      </tp>
      <tp>
        <v>53232.55</v>
        <stp/>
        <stp>##V3_BDPV12</stp>
        <stp>TOP40 Index</stp>
        <stp>MOV_AVG_5D</stp>
        <stp>[Equities.xlsx]DATA with technicals!R69C32</stp>
        <tr r="AF69" s="5"/>
      </tp>
      <tp t="s">
        <v>#N/A Field Not Applicable</v>
        <stp/>
        <stp>##V3_BDPV12</stp>
        <stp>CL1 COMDTY</stp>
        <stp>LONG_COMP_NAME</stp>
        <stp>[Equities.xlsx]DATA!R98C6</stp>
        <tr r="F98" s="1"/>
      </tp>
      <tp>
        <v>8329.7250000000004</v>
        <stp/>
        <stp>##V3_BDPV12</stp>
        <stp>NZSE50FG Index</stp>
        <stp>MOV_AVG_20D</stp>
        <stp>[Equities.xlsx]DATA with technicals!R45C33</stp>
        <tr r="AG45" s="5"/>
      </tp>
      <tp>
        <v>8351.1910000000007</v>
        <stp/>
        <stp>##V3_BDPV12</stp>
        <stp>NZSE50FG Index</stp>
        <stp>MOV_AVG_30D</stp>
        <stp>[Equities.xlsx]DATA with technicals!R45C34</stp>
        <tr r="AH45" s="5"/>
      </tp>
      <tp>
        <v>8286.2720000000008</v>
        <stp/>
        <stp>##V3_BDPV12</stp>
        <stp>NZSE50FG Index</stp>
        <stp>MOV_AVG_50D</stp>
        <stp>[Equities.xlsx]DATA with technicals!R45C36</stp>
        <tr r="AJ45" s="5"/>
      </tp>
      <tp>
        <v>8242.2309999999998</v>
        <stp/>
        <stp>##V3_BDPV12</stp>
        <stp>NZSE50FG Index</stp>
        <stp>MOV_AVG_60D</stp>
        <stp>[Equities.xlsx]DATA with technicals!R45C35</stp>
        <tr r="AI45" s="5"/>
      </tp>
      <tp>
        <v>63.497030000000002</v>
        <stp/>
        <stp>##V3_BDPV12</stp>
        <stp>CL1 COMDTY</stp>
        <stp>EQY_BOLLINGER_LOWER</stp>
        <stp>[Equities.xlsx]DATA FINAL!R94C27</stp>
        <tr r="AA94" s="7"/>
      </tp>
      <tp t="e">
        <v>#N/A</v>
        <stp/>
        <stp>##V3_BDPV12</stp>
        <stp>NDWUIT INDEX</stp>
        <stp/>
        <stp>[Equities.xlsx]DATA!R78C24</stp>
        <tr r="X78" s="1"/>
      </tp>
      <tp t="e">
        <v>#N/A</v>
        <stp/>
        <stp>##V3_BDPV12</stp>
        <stp>NDWUIT INDEX</stp>
        <stp/>
        <stp>[Equities.xlsx]DATA!R78C20</stp>
        <tr r="T78" s="1"/>
      </tp>
      <tp t="e">
        <v>#N/A</v>
        <stp/>
        <stp>##V3_BDPV12</stp>
        <stp>NDWUIT INDEX</stp>
        <stp/>
        <stp>[Equities.xlsx]DATA!R78C21</stp>
        <tr r="U78" s="1"/>
      </tp>
      <tp t="e">
        <v>#N/A</v>
        <stp/>
        <stp>##V3_BDPV12</stp>
        <stp>NDWUIT INDEX</stp>
        <stp/>
        <stp>[Equities.xlsx]DATA!R78C22</stp>
        <tr r="V78" s="1"/>
      </tp>
      <tp t="e">
        <v>#N/A</v>
        <stp/>
        <stp>##V3_BDPV12</stp>
        <stp>NDWUIT INDEX</stp>
        <stp/>
        <stp>[Equities.xlsx]DATA!R78C23</stp>
        <tr r="W78" s="1"/>
      </tp>
      <tp t="e">
        <v>#N/A</v>
        <stp/>
        <stp>##V3_BDPV12</stp>
        <stp>NDWUIT INDEX</stp>
        <stp/>
        <stp>[Equities.xlsx]DATA!R78C18</stp>
        <tr r="R78" s="1"/>
      </tp>
      <tp t="e">
        <v>#N/A</v>
        <stp/>
        <stp>##V3_BDPV12</stp>
        <stp>NDWUIT INDEX</stp>
        <stp/>
        <stp>[Equities.xlsx]DATA!R78C19</stp>
        <tr r="S78" s="1"/>
      </tp>
      <tp t="e">
        <v>#N/A</v>
        <stp/>
        <stp>##V3_BDPV12</stp>
        <stp>NDWUIT INDEX</stp>
        <stp/>
        <stp>[Equities.xlsx]DATA!R78C14</stp>
        <tr r="N78" s="1"/>
      </tp>
      <tp t="e">
        <v>#N/A</v>
        <stp/>
        <stp>##V3_BDPV12</stp>
        <stp>NDWUIT INDEX</stp>
        <stp/>
        <stp>[Equities.xlsx]DATA!R78C15</stp>
        <tr r="O78" s="1"/>
      </tp>
      <tp t="e">
        <v>#N/A</v>
        <stp/>
        <stp>##V3_BDPV12</stp>
        <stp>NDWUIT INDEX</stp>
        <stp/>
        <stp>[Equities.xlsx]DATA!R78C16</stp>
        <tr r="P78" s="1"/>
      </tp>
      <tp t="e">
        <v>#N/A</v>
        <stp/>
        <stp>##V3_BDPV12</stp>
        <stp>NDWUIT INDEX</stp>
        <stp/>
        <stp>[Equities.xlsx]DATA!R78C17</stp>
        <tr r="Q78" s="1"/>
      </tp>
      <tp t="e">
        <v>#N/A</v>
        <stp/>
        <stp>##V3_BDPV12</stp>
        <stp>NDWUIT INDEX</stp>
        <stp/>
        <stp>[Equities.xlsx]DATA!R78C12</stp>
        <tr r="L78" s="1"/>
      </tp>
      <tp t="e">
        <v>#N/A</v>
        <stp/>
        <stp>##V3_BDPV12</stp>
        <stp>NDWUIT INDEX</stp>
        <stp/>
        <stp>[Equities.xlsx]DATA!R78C13</stp>
        <tr r="M78" s="1"/>
      </tp>
      <tp>
        <v>169.09</v>
        <stp/>
        <stp>##V3_BDHV12</stp>
        <stp>S5TELS Index</stp>
        <stp>PX_LAST</stp>
        <stp>01/02/2018</stp>
        <stp>01/02/2018</stp>
        <stp>[Equities.xlsx]DATA FINAL!R24C11</stp>
        <stp>Days=A</stp>
        <stp>Fill=C</stp>
        <tr r="K24" s="7"/>
      </tp>
      <tp>
        <v>49824.36</v>
        <stp/>
        <stp>##V3_BDPV12</stp>
        <stp>TOP40 Index</stp>
        <stp>MOV_AVG_200D</stp>
        <stp>[Equities.xlsx]DATA with technicals!R69C37</stp>
        <tr r="AK69" s="5"/>
      </tp>
      <tp>
        <v>254.97</v>
        <stp/>
        <stp>##V3_BDHV12</stp>
        <stp>S5UTIL Index</stp>
        <stp>PX_LAST</stp>
        <stp>01/02/2018</stp>
        <stp>01/02/2018</stp>
        <stp>[Equities.xlsx]DATA FINAL!R25C10</stp>
        <stp>Days=A</stp>
        <stp>Fill=C</stp>
        <tr r="J25" s="7"/>
      </tp>
      <tp>
        <v>259.07</v>
        <stp/>
        <stp>##V3_BDHV12</stp>
        <stp>S5UTIL Index</stp>
        <stp>PX_LAST</stp>
        <stp>31/01/2018</stp>
        <stp>31/01/2018</stp>
        <stp>[Equities.xlsx]DATA FINAL!R25C10</stp>
        <stp>Days=A</stp>
        <stp>Fill=C</stp>
        <tr r="J25" s="7"/>
      </tp>
      <tp>
        <v>333.77839999999998</v>
        <stp/>
        <stp>##V3_BDPV12</stp>
        <stp>NDWUCSTA INDEX</stp>
        <stp>MOV_AVG_200D</stp>
        <stp>[Equities.xlsx]DATA with technicals!R73C37</stp>
        <tr r="AK73" s="5"/>
      </tp>
      <tp>
        <v>2.9529999999999998</v>
        <stp/>
        <stp>##V3_BDHV12</stp>
        <stp>NG1 COMDTY</stp>
        <stp>PX_LAST</stp>
        <stp>31/12/2017</stp>
        <stp>31/12/2017</stp>
        <stp>[Equities.xlsx]DATA FINAL!R96C13</stp>
        <stp>Days=A</stp>
        <stp>Fill=C</stp>
        <tr r="M96" s="7"/>
      </tp>
      <tp>
        <v>44895.02</v>
        <stp/>
        <stp>##V3_BDHV12</stp>
        <stp>MEXBOL INDEX</stp>
        <stp>PX_LAST</stp>
        <stp>20/11/2015</stp>
        <stp>20/11/2015</stp>
        <stp>[Equities.xlsx]DATA with technicals!R50C12</stp>
        <stp>Days=A</stp>
        <stp>Fill=C</stp>
        <tr r="L50" s="5"/>
      </tp>
      <tp>
        <v>48138.89</v>
        <stp/>
        <stp>##V3_BDHV12</stp>
        <stp>IBOV INDEX</stp>
        <stp>PX_LAST</stp>
        <stp>20/11/2015</stp>
        <stp>20/11/2015</stp>
        <stp>[Equities.xlsx]DATA with technicals!R49C10</stp>
        <stp>Days=A</stp>
        <stp>Fill=C</stp>
        <tr r="J49" s="5"/>
      </tp>
      <tp>
        <v>65.8</v>
        <stp/>
        <stp>##V3_BDHV12</stp>
        <stp>CL1 COMDTY</stp>
        <stp>PX_LAST</stp>
        <stp>01/02/2018</stp>
        <stp>01/02/2018</stp>
        <stp>[Equities.xlsx]DATA FINAL!R94C11</stp>
        <stp>Days=A</stp>
        <stp>Fill=C</stp>
        <tr r="K94" s="7"/>
      </tp>
      <tp>
        <v>50007.41</v>
        <stp/>
        <stp>##V3_BDHV12</stp>
        <stp>IBOV INDEX</stp>
        <stp>PX_LAST</stp>
        <stp>31/12/2014</stp>
        <stp>31/12/2014</stp>
        <stp>[Equities.xlsx]DATA with technicals!R49C12</stp>
        <stp>Days=A</stp>
        <stp>Fill=C</stp>
        <tr r="L49" s="5"/>
      </tp>
      <tp>
        <v>1037.671</v>
        <stp/>
        <stp>##V3_BDPV12</stp>
        <stp>S5HLTH Index</stp>
        <stp>MOV_AVG_5D</stp>
        <stp>[Equities.xlsx]DATA with technicals!R20C32</stp>
        <tr r="AF20" s="5"/>
      </tp>
      <tp>
        <v>3596.0810000000001</v>
        <stp/>
        <stp>##V3_BDPV12</stp>
        <stp>SX5E INDEX</stp>
        <stp>MOV_AVG_30D</stp>
        <stp>[Equities.xlsx]DATA with technicals!R29C34</stp>
        <tr r="AH29" s="5"/>
      </tp>
      <tp>
        <v>3623.8</v>
        <stp/>
        <stp>##V3_BDPV12</stp>
        <stp>SX5E INDEX</stp>
        <stp>MOV_AVG_20D</stp>
        <stp>[Equities.xlsx]DATA with technicals!R29C33</stp>
        <tr r="AG29" s="5"/>
      </tp>
      <tp>
        <v>3587.4389999999999</v>
        <stp/>
        <stp>##V3_BDPV12</stp>
        <stp>SX5E INDEX</stp>
        <stp>MOV_AVG_60D</stp>
        <stp>[Equities.xlsx]DATA with technicals!R29C35</stp>
        <tr r="AI29" s="5"/>
      </tp>
      <tp>
        <v>3587.52</v>
        <stp/>
        <stp>##V3_BDPV12</stp>
        <stp>SX5E INDEX</stp>
        <stp>MOV_AVG_50D</stp>
        <stp>[Equities.xlsx]DATA with technicals!R29C36</stp>
        <tr r="AJ29" s="5"/>
      </tp>
      <tp>
        <v>8.8478220000000007</v>
        <stp/>
        <stp>##V3_BDPV12</stp>
        <stp>S5FINL Index</stp>
        <stp>MACD_SIGNAL</stp>
        <stp>[Equities.xlsx]DATA FINAL!R19C29</stp>
        <tr r="AC19" s="7"/>
      </tp>
      <tp t="e">
        <v>#N/A</v>
        <stp/>
        <stp>##V3_BDPV12</stp>
        <stp>IBOV INDEX</stp>
        <stp/>
        <stp>[Equities.xlsx]DATA!R49C20</stp>
        <tr r="T49" s="1"/>
      </tp>
      <tp t="e">
        <v>#N/A</v>
        <stp/>
        <stp>##V3_BDPV12</stp>
        <stp>IBOV INDEX</stp>
        <stp/>
        <stp>[Equities.xlsx]DATA!R49C21</stp>
        <tr r="U49" s="1"/>
      </tp>
      <tp t="e">
        <v>#N/A</v>
        <stp/>
        <stp>##V3_BDPV12</stp>
        <stp>IBOV INDEX</stp>
        <stp/>
        <stp>[Equities.xlsx]DATA!R49C22</stp>
        <tr r="V49" s="1"/>
      </tp>
      <tp t="e">
        <v>#N/A</v>
        <stp/>
        <stp>##V3_BDPV12</stp>
        <stp>IBOV INDEX</stp>
        <stp/>
        <stp>[Equities.xlsx]DATA!R49C23</stp>
        <tr r="W49" s="1"/>
      </tp>
      <tp t="e">
        <v>#N/A</v>
        <stp/>
        <stp>##V3_BDPV12</stp>
        <stp>IBOV INDEX</stp>
        <stp/>
        <stp>[Equities.xlsx]DATA!R49C24</stp>
        <tr r="X49" s="1"/>
      </tp>
      <tp t="e">
        <v>#N/A</v>
        <stp/>
        <stp>##V3_BDPV12</stp>
        <stp>IBOV INDEX</stp>
        <stp/>
        <stp>[Equities.xlsx]DATA!R49C18</stp>
        <tr r="R49" s="1"/>
      </tp>
      <tp t="e">
        <v>#N/A</v>
        <stp/>
        <stp>##V3_BDPV12</stp>
        <stp>IBOV INDEX</stp>
        <stp/>
        <stp>[Equities.xlsx]DATA!R49C19</stp>
        <tr r="S49" s="1"/>
      </tp>
      <tp t="e">
        <v>#N/A</v>
        <stp/>
        <stp>##V3_BDPV12</stp>
        <stp>IBOV INDEX</stp>
        <stp/>
        <stp>[Equities.xlsx]DATA!R49C12</stp>
        <tr r="L49" s="1"/>
      </tp>
      <tp t="e">
        <v>#N/A</v>
        <stp/>
        <stp>##V3_BDPV12</stp>
        <stp>IBOV INDEX</stp>
        <stp/>
        <stp>[Equities.xlsx]DATA!R49C13</stp>
        <tr r="M49" s="1"/>
      </tp>
      <tp t="e">
        <v>#N/A</v>
        <stp/>
        <stp>##V3_BDPV12</stp>
        <stp>IBOV INDEX</stp>
        <stp/>
        <stp>[Equities.xlsx]DATA!R49C14</stp>
        <tr r="N49" s="1"/>
      </tp>
      <tp t="e">
        <v>#N/A</v>
        <stp/>
        <stp>##V3_BDPV12</stp>
        <stp>IBOV INDEX</stp>
        <stp/>
        <stp>[Equities.xlsx]DATA!R49C15</stp>
        <tr r="O49" s="1"/>
      </tp>
      <tp t="e">
        <v>#N/A</v>
        <stp/>
        <stp>##V3_BDPV12</stp>
        <stp>IBOV INDEX</stp>
        <stp/>
        <stp>[Equities.xlsx]DATA!R49C16</stp>
        <tr r="P49" s="1"/>
      </tp>
      <tp t="e">
        <v>#N/A</v>
        <stp/>
        <stp>##V3_BDPV12</stp>
        <stp>IBOV INDEX</stp>
        <stp/>
        <stp>[Equities.xlsx]DATA!R49C17</stp>
        <tr r="Q49" s="1"/>
      </tp>
      <tp t="s">
        <v>#N/A Field Not Applicable</v>
        <stp/>
        <stp>##V3_BDPV12</stp>
        <stp>CL1 COMDTY</stp>
        <stp>LONG_COMP_NAME</stp>
        <stp>[Equities.xlsx]DATA with technicals!R93C6</stp>
        <tr r="F93" s="5"/>
      </tp>
      <tp>
        <v>63.169789999999999</v>
        <stp/>
        <stp>##V3_BDPV12</stp>
        <stp>SHSZ300 Index</stp>
        <stp>MACD_SIGNAL</stp>
        <stp>[Equities.xlsx]DATA FINAL!R58C29</stp>
        <tr r="AC58" s="7"/>
      </tp>
      <tp>
        <v>3587.4389999999999</v>
        <stp/>
        <stp>##V3_BDPV12</stp>
        <stp>SX5E INDEX</stp>
        <stp>MOV_AVG_60D</stp>
        <stp>[Equities.xlsx]DATA FINAL!R29C43</stp>
        <tr r="AQ29" s="7"/>
      </tp>
      <tp>
        <v>3596.0810000000001</v>
        <stp/>
        <stp>##V3_BDPV12</stp>
        <stp>SX5E INDEX</stp>
        <stp>MOV_AVG_30D</stp>
        <stp>[Equities.xlsx]DATA FINAL!R29C42</stp>
        <tr r="AP29" s="7"/>
      </tp>
      <tp>
        <v>3623.8</v>
        <stp/>
        <stp>##V3_BDPV12</stp>
        <stp>SX5E INDEX</stp>
        <stp>MOV_AVG_20D</stp>
        <stp>[Equities.xlsx]DATA FINAL!R29C41</stp>
        <tr r="AO29" s="7"/>
      </tp>
      <tp>
        <v>3587.52</v>
        <stp/>
        <stp>##V3_BDPV12</stp>
        <stp>SX5E INDEX</stp>
        <stp>MOV_AVG_50D</stp>
        <stp>[Equities.xlsx]DATA FINAL!R29C44</stp>
        <tr r="AR29" s="7"/>
      </tp>
      <tp>
        <v>392.64600000000002</v>
        <stp/>
        <stp>##V3_BDPV12</stp>
        <stp>SXXP INDEX</stp>
        <stp>MOV_AVG_50D</stp>
        <stp>[Equities.xlsx]DATA FINAL!R30C44</stp>
        <tr r="AR30" s="7"/>
      </tp>
      <tp>
        <v>391.78719999999998</v>
        <stp/>
        <stp>##V3_BDPV12</stp>
        <stp>SXXP INDEX</stp>
        <stp>MOV_AVG_60D</stp>
        <stp>[Equities.xlsx]DATA FINAL!R30C43</stp>
        <tr r="AQ30" s="7"/>
      </tp>
      <tp>
        <v>395.85169999999999</v>
        <stp/>
        <stp>##V3_BDPV12</stp>
        <stp>SXXP INDEX</stp>
        <stp>MOV_AVG_30D</stp>
        <stp>[Equities.xlsx]DATA FINAL!R30C42</stp>
        <tr r="AP30" s="7"/>
      </tp>
      <tp>
        <v>398.68400000000003</v>
        <stp/>
        <stp>##V3_BDPV12</stp>
        <stp>SXXP INDEX</stp>
        <stp>MOV_AVG_20D</stp>
        <stp>[Equities.xlsx]DATA FINAL!R30C41</stp>
        <tr r="AO30" s="7"/>
      </tp>
      <tp>
        <v>115.119</v>
        <stp/>
        <stp>##V3_BDHV12</stp>
        <stp>NDWUTEL INDEX</stp>
        <stp>PX_LAST</stp>
        <stp>31/10/2015</stp>
        <stp>31/10/2015</stp>
        <stp>[Equities.xlsx]DATA!R80C10</stp>
        <stp>Days=A</stp>
        <stp>Fill=C</stp>
        <tr r="J80" s="1"/>
      </tp>
      <tp>
        <v>3578.0970000000002</v>
        <stp/>
        <stp>##V3_BDPV12</stp>
        <stp>SX5E INDEX</stp>
        <stp>EQY_BOLLINGER_LOWER</stp>
        <stp>[Equities.xlsx]DATA with technicals!R29C19</stp>
        <tr r="S29" s="5"/>
      </tp>
      <tp>
        <v>169.09</v>
        <stp/>
        <stp>##V3_BDHV12</stp>
        <stp>S5TELS Index</stp>
        <stp>PX_LAST</stp>
        <stp>01/02/2018</stp>
        <stp>01/02/2018</stp>
        <stp>[Equities.xlsx]DATA FINAL!R24C10</stp>
        <stp>Days=A</stp>
        <stp>Fill=C</stp>
        <tr r="J24" s="7"/>
      </tp>
      <tp>
        <v>165</v>
        <stp/>
        <stp>##V3_BDHV12</stp>
        <stp>S5TELS Index</stp>
        <stp>PX_LAST</stp>
        <stp>31/01/2018</stp>
        <stp>31/01/2018</stp>
        <stp>[Equities.xlsx]DATA FINAL!R24C10</stp>
        <stp>Days=A</stp>
        <stp>Fill=C</stp>
        <tr r="J24" s="7"/>
      </tp>
      <tp>
        <v>5454.55</v>
        <stp/>
        <stp>##V3_BDHV12</stp>
        <stp>CAC INDEX</stp>
        <stp>PX_LAST</stp>
        <stp>01/02/2018</stp>
        <stp>01/02/2018</stp>
        <stp>[Equities.xlsx]DATA FINAL!R31C9</stp>
        <stp>Days=A</stp>
        <stp>Fill=C</stp>
        <tr r="I31" s="7"/>
      </tp>
      <tp>
        <v>5844.942</v>
        <stp/>
        <stp>##V3_BDPV12</stp>
        <stp>AS51 Index</stp>
        <stp>MOV_AVG_200D</stp>
        <stp>[Equities.xlsx]DATA with technicals!R44C37</stp>
        <tr r="AK44" s="5"/>
      </tp>
      <tp>
        <v>254.97</v>
        <stp/>
        <stp>##V3_BDHV12</stp>
        <stp>S5UTIL Index</stp>
        <stp>PX_LAST</stp>
        <stp>01/02/2018</stp>
        <stp>01/02/2018</stp>
        <stp>[Equities.xlsx]DATA FINAL!R25C11</stp>
        <stp>Days=A</stp>
        <stp>Fill=C</stp>
        <tr r="K25" s="7"/>
      </tp>
      <tp>
        <v>2029.47</v>
        <stp/>
        <stp>##V3_BDHV12</stp>
        <stp>KOSPI INDEX</stp>
        <stp>PX_LAST</stp>
        <stp>31/10/2015</stp>
        <stp>31/10/2015</stp>
        <stp>[Equities.xlsx]DATA!R63C10</stp>
        <stp>Days=A</stp>
        <stp>Fill=C</stp>
        <tr r="J63" s="1"/>
      </tp>
      <tp>
        <v>3382.5610000000001</v>
        <stp/>
        <stp>##V3_BDHV12</stp>
        <stp>SHCOMP INDEX</stp>
        <stp>PX_LAST</stp>
        <stp>31/10/2015</stp>
        <stp>31/10/2015</stp>
        <stp>[Equities.xlsx]DATA!R59C10</stp>
        <stp>Days=A</stp>
        <stp>Fill=C</stp>
        <tr r="J59" s="1"/>
      </tp>
      <tp>
        <v>4030.86</v>
        <stp/>
        <stp>##V3_BDHV12</stp>
        <stp>SHSZ300 Index</stp>
        <stp>PX_LAST</stp>
        <stp>31/12/2017</stp>
        <stp>31/12/2017</stp>
        <stp>[Equities.xlsx]DATA FINAL!R58C13</stp>
        <stp>Days=A</stp>
        <stp>Fill=C</stp>
        <tr r="M58" s="7"/>
      </tp>
      <tp>
        <v>8554.31</v>
        <stp/>
        <stp>##V3_BDHV12</stp>
        <stp>TWSE INDEX</stp>
        <stp>PX_LAST</stp>
        <stp>31/10/2015</stp>
        <stp>31/10/2015</stp>
        <stp>[Equities.xlsx]DATA!R67C10</stp>
        <stp>Days=A</stp>
        <stp>Fill=C</stp>
        <tr r="J67" s="1"/>
      </tp>
      <tp>
        <v>0.1441481</v>
        <stp/>
        <stp>##V3_BDPV12</stp>
        <stp>SILV COMDTY</stp>
        <stp>MACD_SIGNAL</stp>
        <stp>[Equities.xlsx]DATA FINAL!R91C29</stp>
        <tr r="AC91" s="7"/>
      </tp>
      <tp>
        <v>43617.73</v>
        <stp/>
        <stp>##V3_BDHV12</stp>
        <stp>MEXBOL INDEX</stp>
        <stp>PX_LAST</stp>
        <stp>13/11/2015</stp>
        <stp>13/11/2015</stp>
        <stp>[Equities.xlsx]DATA with technicals!R50C10</stp>
        <stp>Days=A</stp>
        <stp>Fill=C</stp>
        <tr r="J50" s="5"/>
      </tp>
      <tp>
        <v>4245.8999999999996</v>
        <stp/>
        <stp>##V3_BDHV12</stp>
        <stp>SHSZ300 Index</stp>
        <stp>PX_LAST</stp>
        <stp>01/02/2018</stp>
        <stp>01/02/2018</stp>
        <stp>[Equities.xlsx]DATA FINAL!R58C9</stp>
        <stp>Days=A</stp>
        <stp>Fill=C</stp>
        <tr r="I58" s="7"/>
      </tp>
      <tp>
        <v>45868.82</v>
        <stp/>
        <stp>##V3_BDHV12</stp>
        <stp>IBOV INDEX</stp>
        <stp>PX_LAST</stp>
        <stp>31/10/2015</stp>
        <stp>31/10/2015</stp>
        <stp>[Equities.xlsx]DATA with technicals!R49C11</stp>
        <stp>Days=A</stp>
        <stp>Fill=C</stp>
        <tr r="K49" s="5"/>
      </tp>
      <tp>
        <v>48138.89</v>
        <stp/>
        <stp>##V3_BDHV12</stp>
        <stp>IBOV INDEX</stp>
        <stp>PX_LAST</stp>
        <stp>20/11/2015</stp>
        <stp>20/11/2015</stp>
        <stp>[Equities.xlsx]DATA with technicals!R49C11</stp>
        <stp>Days=A</stp>
        <stp>Fill=C</stp>
        <tr r="K49" s="5"/>
      </tp>
      <tp>
        <v>65.8</v>
        <stp/>
        <stp>##V3_BDHV12</stp>
        <stp>CL1 COMDTY</stp>
        <stp>PX_LAST</stp>
        <stp>01/02/2018</stp>
        <stp>01/02/2018</stp>
        <stp>[Equities.xlsx]DATA FINAL!R94C10</stp>
        <stp>Days=A</stp>
        <stp>Fill=C</stp>
        <tr r="J94" s="7"/>
      </tp>
      <tp>
        <v>64.73</v>
        <stp/>
        <stp>##V3_BDHV12</stp>
        <stp>CL1 COMDTY</stp>
        <stp>PX_LAST</stp>
        <stp>31/01/2018</stp>
        <stp>31/01/2018</stp>
        <stp>[Equities.xlsx]DATA FINAL!R94C10</stp>
        <stp>Days=A</stp>
        <stp>Fill=C</stp>
        <tr r="J94" s="7"/>
      </tp>
      <tp t="s">
        <v>US</v>
        <stp/>
        <stp>##V3_BDPV12</stp>
        <stp>SPX INDEX</stp>
        <stp>Country</stp>
        <stp>[Equities.xlsx]DATA!R15C8</stp>
        <tr r="H15" s="1"/>
      </tp>
      <tp>
        <v>8191.1459999999997</v>
        <stp/>
        <stp>##V3_BDPV12</stp>
        <stp>NZSE50FG Index</stp>
        <stp>EQY_BOLLINGER_LOWER</stp>
        <stp>[Equities.xlsx]DATA with technicals!R45C19</stp>
        <tr r="S45" s="5"/>
      </tp>
      <tp t="s">
        <v>#N/A Field Not Applicable</v>
        <stp/>
        <stp>##V3_BDPV12</stp>
        <stp>KC1 COMDTY</stp>
        <stp>LONG_COMP_NAME</stp>
        <stp>[Equities.xlsx]DATA!R92C6</stp>
        <tr r="F92" s="1"/>
      </tp>
      <tp>
        <v>65.666809999999998</v>
        <stp/>
        <stp>##V3_BDPV12</stp>
        <stp>INDU Index</stp>
        <stp>RSI_14D</stp>
        <stp>[Equities.xlsx]DATA with technicals!R12C13</stp>
        <tr r="M12" s="5"/>
      </tp>
      <tp>
        <v>111.435</v>
        <stp/>
        <stp>##V3_BDHV12</stp>
        <stp>NDWUTEL INDEX</stp>
        <stp>PX_LAST</stp>
        <stp>13/11/2015</stp>
        <stp>13/11/2015</stp>
        <stp>[Equities.xlsx]DATA!R80C10</stp>
        <stp>Days=A</stp>
        <stp>Fill=C</stp>
        <tr r="J80" s="1"/>
      </tp>
      <tp>
        <v>110.376</v>
        <stp/>
        <stp>##V3_BDHV12</stp>
        <stp>NDWUTEL INDEX</stp>
        <stp>PX_LAST</stp>
        <stp>31/12/2014</stp>
        <stp>31/12/2014</stp>
        <stp>[Equities.xlsx]DATA!R80C11</stp>
        <stp>Days=A</stp>
        <stp>Fill=C</stp>
        <tr r="K80" s="1"/>
      </tp>
      <tp t="s">
        <v>Hong Kong Hang Seng Index</v>
        <stp/>
        <stp>##V3_BDPV12</stp>
        <stp>HSI INDEX</stp>
        <stp>LONG_COMP_NAME</stp>
        <stp>[Equities.xlsx]DATA FINAL!R57C6</stp>
        <tr r="F57" s="7"/>
      </tp>
      <tp t="s">
        <v>SP</v>
        <stp/>
        <stp>##V3_BDPV12</stp>
        <stp>IBEX INDEX</stp>
        <stp>Country</stp>
        <stp>[Equities.xlsx]DATA!R35C8</stp>
        <tr r="H35" s="1"/>
      </tp>
      <tp t="s">
        <v>US</v>
        <stp/>
        <stp>##V3_BDPV12</stp>
        <stp>CCMP INDEX</stp>
        <stp>Country</stp>
        <stp>[Equities.xlsx]DATA!R14C8</stp>
        <tr r="H14" s="1"/>
      </tp>
      <tp>
        <v>169.09</v>
        <stp/>
        <stp>##V3_BDHV12</stp>
        <stp>S5TELS Index</stp>
        <stp>PX_LAST</stp>
        <stp>01/02/2018</stp>
        <stp>01/02/2018</stp>
        <stp>[Equities.xlsx]DATA FINAL!R24C13</stp>
        <stp>Days=A</stp>
        <stp>Fill=C</stp>
        <tr r="M24" s="7"/>
      </tp>
      <tp>
        <v>361.86900000000003</v>
        <stp/>
        <stp>##V3_BDHV12</stp>
        <stp>NDUEEGF INDEX</stp>
        <stp>PX_LAST</stp>
        <stp>20/11/2015</stp>
        <stp>20/11/2015</stp>
        <stp>[Equities.xlsx]DATA with technicals!R7C9</stp>
        <stp>Days=A</stp>
        <stp>Fill=C</stp>
        <tr r="I7" s="5"/>
      </tp>
      <tp>
        <v>254.97</v>
        <stp/>
        <stp>##V3_BDHV12</stp>
        <stp>S5UTIL Index</stp>
        <stp>PX_LAST</stp>
        <stp>01/02/2018</stp>
        <stp>01/02/2018</stp>
        <stp>[Equities.xlsx]DATA FINAL!R25C12</stp>
        <stp>Days=A</stp>
        <stp>Fill=C</stp>
        <tr r="L25" s="7"/>
      </tp>
      <tp>
        <v>259.07</v>
        <stp/>
        <stp>##V3_BDHV12</stp>
        <stp>S5UTIL Index</stp>
        <stp>PX_LAST</stp>
        <stp>31/01/2018</stp>
        <stp>31/01/2018</stp>
        <stp>[Equities.xlsx]DATA FINAL!R25C12</stp>
        <stp>Days=A</stp>
        <stp>Fill=C</stp>
        <tr r="L25" s="7"/>
      </tp>
      <tp>
        <v>3234.6770000000001</v>
        <stp/>
        <stp>##V3_BDHV12</stp>
        <stp>SHCOMP INDEX</stp>
        <stp>PX_LAST</stp>
        <stp>31/12/2014</stp>
        <stp>31/12/2014</stp>
        <stp>[Equities.xlsx]DATA!R59C11</stp>
        <stp>Days=A</stp>
        <stp>Fill=C</stp>
        <tr r="K59" s="1"/>
      </tp>
      <tp>
        <v>1973.29</v>
        <stp/>
        <stp>##V3_BDHV12</stp>
        <stp>KOSPI INDEX</stp>
        <stp>PX_LAST</stp>
        <stp>13/11/2015</stp>
        <stp>13/11/2015</stp>
        <stp>[Equities.xlsx]DATA!R63C10</stp>
        <stp>Days=A</stp>
        <stp>Fill=C</stp>
        <tr r="J63" s="1"/>
      </tp>
      <tp>
        <v>3580.8389999999999</v>
        <stp/>
        <stp>##V3_BDHV12</stp>
        <stp>SHCOMP INDEX</stp>
        <stp>PX_LAST</stp>
        <stp>13/11/2015</stp>
        <stp>13/11/2015</stp>
        <stp>[Equities.xlsx]DATA!R59C10</stp>
        <stp>Days=A</stp>
        <stp>Fill=C</stp>
        <tr r="J59" s="1"/>
      </tp>
      <tp>
        <v>1915.59</v>
        <stp/>
        <stp>##V3_BDHV12</stp>
        <stp>KOSPI INDEX</stp>
        <stp>PX_LAST</stp>
        <stp>31/12/2014</stp>
        <stp>31/12/2014</stp>
        <stp>[Equities.xlsx]DATA!R63C11</stp>
        <stp>Days=A</stp>
        <stp>Fill=C</stp>
        <tr r="K63" s="1"/>
      </tp>
      <tp t="e">
        <v>#N/A</v>
        <stp/>
        <stp>##V3_BDPV12</stp>
        <stp>NDLEACWF Index</stp>
        <stp/>
        <stp>[Equities.xlsx]DATA!R9C15</stp>
        <tr r="O9" s="1"/>
      </tp>
      <tp t="e">
        <v>#N/A</v>
        <stp/>
        <stp>##V3_BDPV12</stp>
        <stp>NDLEACWF Index</stp>
        <stp/>
        <stp>[Equities.xlsx]DATA!R9C14</stp>
        <tr r="N9" s="1"/>
      </tp>
      <tp t="e">
        <v>#N/A</v>
        <stp/>
        <stp>##V3_BDPV12</stp>
        <stp>NDLEACWF Index</stp>
        <stp/>
        <stp>[Equities.xlsx]DATA!R9C17</stp>
        <tr r="Q9" s="1"/>
      </tp>
      <tp t="e">
        <v>#N/A</v>
        <stp/>
        <stp>##V3_BDPV12</stp>
        <stp>NDLEACWF Index</stp>
        <stp/>
        <stp>[Equities.xlsx]DATA!R9C16</stp>
        <tr r="P9" s="1"/>
      </tp>
      <tp t="e">
        <v>#N/A</v>
        <stp/>
        <stp>##V3_BDPV12</stp>
        <stp>NDLEACWF Index</stp>
        <stp/>
        <stp>[Equities.xlsx]DATA!R9C13</stp>
        <tr r="M9" s="1"/>
      </tp>
      <tp t="e">
        <v>#N/A</v>
        <stp/>
        <stp>##V3_BDPV12</stp>
        <stp>NDLEACWF Index</stp>
        <stp/>
        <stp>[Equities.xlsx]DATA!R9C12</stp>
        <tr r="L9" s="1"/>
      </tp>
      <tp t="e">
        <v>#N/A</v>
        <stp/>
        <stp>##V3_BDPV12</stp>
        <stp>NDLEACWF Index</stp>
        <stp/>
        <stp>[Equities.xlsx]DATA!R9C19</stp>
        <tr r="S9" s="1"/>
      </tp>
      <tp t="e">
        <v>#N/A</v>
        <stp/>
        <stp>##V3_BDPV12</stp>
        <stp>NDLEACWF Index</stp>
        <stp/>
        <stp>[Equities.xlsx]DATA!R9C18</stp>
        <tr r="R9" s="1"/>
      </tp>
      <tp t="e">
        <v>#N/A</v>
        <stp/>
        <stp>##V3_BDPV12</stp>
        <stp>NDLEACWF Index</stp>
        <stp/>
        <stp>[Equities.xlsx]DATA!R9C24</stp>
        <tr r="X9" s="1"/>
      </tp>
      <tp t="e">
        <v>#N/A</v>
        <stp/>
        <stp>##V3_BDPV12</stp>
        <stp>NDLEACWF Index</stp>
        <stp/>
        <stp>[Equities.xlsx]DATA!R9C21</stp>
        <tr r="U9" s="1"/>
      </tp>
      <tp t="e">
        <v>#N/A</v>
        <stp/>
        <stp>##V3_BDPV12</stp>
        <stp>NDLEACWF Index</stp>
        <stp/>
        <stp>[Equities.xlsx]DATA!R9C20</stp>
        <tr r="T9" s="1"/>
      </tp>
      <tp t="e">
        <v>#N/A</v>
        <stp/>
        <stp>##V3_BDPV12</stp>
        <stp>NDLEACWF Index</stp>
        <stp/>
        <stp>[Equities.xlsx]DATA!R9C23</stp>
        <tr r="W9" s="1"/>
      </tp>
      <tp t="e">
        <v>#N/A</v>
        <stp/>
        <stp>##V3_BDPV12</stp>
        <stp>NDLEACWF Index</stp>
        <stp/>
        <stp>[Equities.xlsx]DATA!R9C22</stp>
        <tr r="V9" s="1"/>
      </tp>
      <tp>
        <v>9307.26</v>
        <stp/>
        <stp>##V3_BDHV12</stp>
        <stp>TWSE INDEX</stp>
        <stp>PX_LAST</stp>
        <stp>31/12/2014</stp>
        <stp>31/12/2014</stp>
        <stp>[Equities.xlsx]DATA!R67C11</stp>
        <stp>Days=A</stp>
        <stp>Fill=C</stp>
        <tr r="K67" s="1"/>
      </tp>
      <tp>
        <v>8329.5</v>
        <stp/>
        <stp>##V3_BDHV12</stp>
        <stp>TWSE INDEX</stp>
        <stp>PX_LAST</stp>
        <stp>13/11/2015</stp>
        <stp>13/11/2015</stp>
        <stp>[Equities.xlsx]DATA!R67C10</stp>
        <stp>Days=A</stp>
        <stp>Fill=C</stp>
        <tr r="J67" s="1"/>
      </tp>
      <tp>
        <v>44895.02</v>
        <stp/>
        <stp>##V3_BDHV12</stp>
        <stp>MEXBOL INDEX</stp>
        <stp>PX_LAST</stp>
        <stp>20/11/2015</stp>
        <stp>20/11/2015</stp>
        <stp>[Equities.xlsx]DATA with technicals!R50C10</stp>
        <stp>Days=A</stp>
        <stp>Fill=C</stp>
        <tr r="J50" s="5"/>
      </tp>
      <tp>
        <v>43145.66</v>
        <stp/>
        <stp>##V3_BDHV12</stp>
        <stp>MEXBOL INDEX</stp>
        <stp>PX_LAST</stp>
        <stp>31/12/2014</stp>
        <stp>31/12/2014</stp>
        <stp>[Equities.xlsx]DATA with technicals!R50C12</stp>
        <stp>Days=A</stp>
        <stp>Fill=C</stp>
        <tr r="L50" s="5"/>
      </tp>
      <tp>
        <v>48138.89</v>
        <stp/>
        <stp>##V3_BDHV12</stp>
        <stp>IBOV INDEX</stp>
        <stp>PX_LAST</stp>
        <stp>20/11/2015</stp>
        <stp>20/11/2015</stp>
        <stp>[Equities.xlsx]DATA with technicals!R49C12</stp>
        <stp>Days=A</stp>
        <stp>Fill=C</stp>
        <tr r="L49" s="5"/>
      </tp>
      <tp>
        <v>65.8</v>
        <stp/>
        <stp>##V3_BDHV12</stp>
        <stp>CL1 COMDTY</stp>
        <stp>PX_LAST</stp>
        <stp>01/02/2018</stp>
        <stp>01/02/2018</stp>
        <stp>[Equities.xlsx]DATA FINAL!R94C13</stp>
        <stp>Days=A</stp>
        <stp>Fill=C</stp>
        <tr r="M94" s="7"/>
      </tp>
      <tp>
        <v>23.396239999999999</v>
        <stp/>
        <stp>##V3_BDPV12</stp>
        <stp>FBMKLCI INDEX</stp>
        <stp>MACD1</stp>
        <stp>[Equities.xlsx]DATA with technicals!R61C20</stp>
        <tr r="T61" s="5"/>
      </tp>
      <tp>
        <v>1.745201</v>
        <stp/>
        <stp>##V3_BDPV12</stp>
        <stp>FBMKLCI INDEX</stp>
        <stp>MACD2</stp>
        <stp>[Equities.xlsx]DATA with technicals!R61C22</stp>
        <tr r="V61" s="5"/>
      </tp>
      <tp>
        <v>560.71469999999999</v>
        <stp/>
        <stp>##V3_BDPV12</stp>
        <stp>S5ENRS Index</stp>
        <stp>MOV_AVG_5D</stp>
        <stp>[Equities.xlsx]DATA with technicals!R18C32</stp>
        <tr r="AF18" s="5"/>
      </tp>
      <tp>
        <v>352.25400000000002</v>
        <stp/>
        <stp>##V3_BDHV12</stp>
        <stp>NDUEEGF INDEX</stp>
        <stp>PX_LAST</stp>
        <stp>13/11/2015</stp>
        <stp>13/11/2015</stp>
        <stp>[Equities.xlsx]DATA!R7C11</stp>
        <stp>Days=A</stp>
        <stp>Fill=C</stp>
        <tr r="K7" s="1"/>
      </tp>
      <tp>
        <v>401.52100000000002</v>
        <stp/>
        <stp>##V3_BDHV12</stp>
        <stp>NDUEEGF INDEX</stp>
        <stp>PX_LAST</stp>
        <stp>31/12/2014</stp>
        <stp>31/12/2014</stp>
        <stp>[Equities.xlsx]DATA!R7C11</stp>
        <stp>Days=A</stp>
        <stp>Fill=C</stp>
        <tr r="K7" s="1"/>
      </tp>
      <tp>
        <v>1.745201</v>
        <stp/>
        <stp>##V3_BDPV12</stp>
        <stp>FBMKLCI INDEX</stp>
        <stp>MACD2</stp>
        <stp>[Equities.xlsx]DATA FINAL!R61C30</stp>
        <tr r="AD61" s="7"/>
      </tp>
      <tp>
        <v>260.851</v>
        <stp/>
        <stp>##V3_BDHV12</stp>
        <stp>NDWUMAT INDEX</stp>
        <stp>PX_LAST</stp>
        <stp>13/11/2015</stp>
        <stp>13/11/2015</stp>
        <stp>[Equities.xlsx]DATA!R79C9</stp>
        <stp>Days=A</stp>
        <stp>Fill=C</stp>
        <tr r="I79" s="1"/>
      </tp>
      <tp>
        <v>23.396239999999999</v>
        <stp/>
        <stp>##V3_BDPV12</stp>
        <stp>FBMKLCI INDEX</stp>
        <stp>MACD1</stp>
        <stp>[Equities.xlsx]DATA FINAL!R61C28</stp>
        <tr r="AB61" s="7"/>
      </tp>
      <tp>
        <v>0.87707520000000005</v>
        <stp/>
        <stp>##V3_BDPV12</stp>
        <stp>NDWUTEL INDEX</stp>
        <stp>MACD1</stp>
        <stp>[Equities.xlsx]DATA FINAL!R80C28</stp>
        <tr r="AB80" s="7"/>
      </tp>
      <tp>
        <v>672.62390000000005</v>
        <stp/>
        <stp>##V3_BDPV12</stp>
        <stp>S5INDU Index</stp>
        <stp>MOV_AVG_5D</stp>
        <stp>[Equities.xlsx]DATA with technicals!R21C32</stp>
        <tr r="AF21" s="5"/>
      </tp>
      <tp>
        <v>7.8018130000000005E-2</v>
        <stp/>
        <stp>##V3_BDPV12</stp>
        <stp>NDWUTEL INDEX</stp>
        <stp>MACD2</stp>
        <stp>[Equities.xlsx]DATA FINAL!R80C30</stp>
        <tr r="AD80" s="7"/>
      </tp>
      <tp>
        <v>1191.587</v>
        <stp/>
        <stp>##V3_BDPV12</stp>
        <stp>S5INFT Index</stp>
        <stp>MOV_AVG_5D</stp>
        <stp>[Equities.xlsx]DATA with technicals!R22C32</stp>
        <tr r="AF22" s="5"/>
      </tp>
      <tp t="e">
        <v>#N/A</v>
        <stp/>
        <stp>##V3_BDPV12</stp>
        <stp/>
        <stp>MACD_SIGNAL</stp>
        <stp>[Equities.xlsx]DATA FINAL!R71C29</stp>
        <tr r="AC71" s="7"/>
      </tp>
      <tp t="e">
        <v>#N/A</v>
        <stp/>
        <stp>##V3_BDPV12</stp>
        <stp/>
        <stp>MACD_SIGNAL</stp>
        <stp>[Equities.xlsx]DATA FINAL!R70C29</stp>
        <tr r="AC70" s="7"/>
      </tp>
      <tp t="e">
        <v>#N/A</v>
        <stp/>
        <stp>##V3_BDPV12</stp>
        <stp/>
        <stp>MACD_SIGNAL</stp>
        <stp>[Equities.xlsx]DATA FINAL!R40C29</stp>
        <tr r="AC40" s="7"/>
      </tp>
      <tp t="e">
        <v>#N/A</v>
        <stp/>
        <stp>##V3_BDPV12</stp>
        <stp/>
        <stp>MACD_SIGNAL</stp>
        <stp>[Equities.xlsx]DATA FINAL!R46C29</stp>
        <tr r="AC46" s="7"/>
      </tp>
      <tp t="e">
        <v>#N/A</v>
        <stp/>
        <stp>##V3_BDPV12</stp>
        <stp/>
        <stp>MACD_SIGNAL</stp>
        <stp>[Equities.xlsx]DATA FINAL!R54C29</stp>
        <tr r="AC54" s="7"/>
      </tp>
      <tp t="e">
        <v>#N/A</v>
        <stp/>
        <stp>##V3_BDPV12</stp>
        <stp/>
        <stp>MACD_SIGNAL</stp>
        <stp>[Equities.xlsx]DATA FINAL!R27C29</stp>
        <tr r="AC27" s="7"/>
      </tp>
      <tp t="e">
        <v>#N/A</v>
        <stp/>
        <stp>##V3_BDPV12</stp>
        <stp/>
        <stp>MACD_SIGNAL</stp>
        <stp>[Equities.xlsx]DATA FINAL!R10C29</stp>
        <tr r="AC10" s="7"/>
      </tp>
      <tp t="e">
        <v>#N/A</v>
        <stp/>
        <stp>##V3_BDPV12</stp>
        <stp/>
        <stp>MACD_SIGNAL</stp>
        <stp>[Equities.xlsx]DATA FINAL!R85C29</stp>
        <tr r="AC85" s="7"/>
      </tp>
      <tp t="e">
        <v>#N/A</v>
        <stp/>
        <stp>##V3_BDPV12</stp>
        <stp/>
        <stp>MACD_SIGNAL</stp>
        <stp>[Equities.xlsx]DATA FINAL!R93C29</stp>
        <tr r="AC93" s="7"/>
      </tp>
      <tp t="e">
        <v>#N/A</v>
        <stp/>
        <stp>##V3_BDPV12</stp>
        <stp/>
        <stp>MACD_SIGNAL</stp>
        <stp>[Equities.xlsx]DATA FINAL!R97C29</stp>
        <tr r="AC97" s="7"/>
      </tp>
      <tp>
        <v>14.95796</v>
        <stp/>
        <stp>##V3_BDPV12</stp>
        <stp>SX5E INDEX</stp>
        <stp>MACD_SIGNAL</stp>
        <stp>[Equities.xlsx]DATA with technicals!R29C21</stp>
        <tr r="U29" s="5"/>
      </tp>
      <tp t="s">
        <v>S&amp;P 500 Index</v>
        <stp/>
        <stp>##V3_BDPV12</stp>
        <stp>SPX INDEX</stp>
        <stp>LONG_COMP_NAME</stp>
        <stp>[Equities.xlsx]DATA FINAL!R15C6</stp>
        <tr r="F15" s="7"/>
      </tp>
      <tp>
        <v>111.435</v>
        <stp/>
        <stp>##V3_BDHV12</stp>
        <stp>NDWUTEL INDEX</stp>
        <stp>PX_LAST</stp>
        <stp>13/11/2015</stp>
        <stp>13/11/2015</stp>
        <stp>[Equities.xlsx]DATA!R80C11</stp>
        <stp>Days=A</stp>
        <stp>Fill=C</stp>
        <tr r="K80" s="1"/>
      </tp>
      <tp>
        <v>188.90199999999999</v>
        <stp/>
        <stp>##V3_BDHV12</stp>
        <stp>NDUEACWF INDEX</stp>
        <stp>PX_LAST</stp>
        <stp>20/11/2015</stp>
        <stp>20/11/2015</stp>
        <stp>[Equities.xlsx]DATA with technicals!R8C9</stp>
        <stp>Days=A</stp>
        <stp>Fill=C</stp>
        <tr r="I8" s="5"/>
      </tp>
      <tp>
        <v>11186.33</v>
        <stp/>
        <stp>##V3_BDPV12</stp>
        <stp>HSCEI Index</stp>
        <stp>MOV_AVG_200D</stp>
        <stp>[Equities.xlsx]DATA FINAL!R56C45</stp>
        <tr r="AS56" s="7"/>
      </tp>
      <tp>
        <v>169.09</v>
        <stp/>
        <stp>##V3_BDHV12</stp>
        <stp>S5TELS Index</stp>
        <stp>PX_LAST</stp>
        <stp>01/02/2018</stp>
        <stp>01/02/2018</stp>
        <stp>[Equities.xlsx]DATA FINAL!R24C12</stp>
        <stp>Days=A</stp>
        <stp>Fill=C</stp>
        <tr r="L24" s="7"/>
      </tp>
      <tp>
        <v>165</v>
        <stp/>
        <stp>##V3_BDHV12</stp>
        <stp>S5TELS Index</stp>
        <stp>PX_LAST</stp>
        <stp>31/01/2018</stp>
        <stp>31/01/2018</stp>
        <stp>[Equities.xlsx]DATA FINAL!R24C12</stp>
        <stp>Days=A</stp>
        <stp>Fill=C</stp>
        <tr r="L24" s="7"/>
      </tp>
      <tp>
        <v>254.97</v>
        <stp/>
        <stp>##V3_BDHV12</stp>
        <stp>S5UTIL Index</stp>
        <stp>PX_LAST</stp>
        <stp>01/02/2018</stp>
        <stp>01/02/2018</stp>
        <stp>[Equities.xlsx]DATA FINAL!R25C13</stp>
        <stp>Days=A</stp>
        <stp>Fill=C</stp>
        <tr r="M25" s="7"/>
      </tp>
      <tp>
        <v>1618.355</v>
        <stp/>
        <stp>##V3_BDPV12</stp>
        <stp>RTY Index</stp>
        <stp>EQY_BOLLINGER_UPPER</stp>
        <stp>[Equities.xlsx]DATA with technicals!R13C18</stp>
        <tr r="R13" s="5"/>
      </tp>
      <tp>
        <v>1973.29</v>
        <stp/>
        <stp>##V3_BDHV12</stp>
        <stp>KOSPI INDEX</stp>
        <stp>PX_LAST</stp>
        <stp>13/11/2015</stp>
        <stp>13/11/2015</stp>
        <stp>[Equities.xlsx]DATA!R63C11</stp>
        <stp>Days=A</stp>
        <stp>Fill=C</stp>
        <tr r="K63" s="1"/>
      </tp>
      <tp>
        <v>3580.8389999999999</v>
        <stp/>
        <stp>##V3_BDHV12</stp>
        <stp>SHCOMP INDEX</stp>
        <stp>PX_LAST</stp>
        <stp>13/11/2015</stp>
        <stp>13/11/2015</stp>
        <stp>[Equities.xlsx]DATA!R59C11</stp>
        <stp>Days=A</stp>
        <stp>Fill=C</stp>
        <tr r="K59" s="1"/>
      </tp>
      <tp>
        <v>8329.5</v>
        <stp/>
        <stp>##V3_BDHV12</stp>
        <stp>TWSE INDEX</stp>
        <stp>PX_LAST</stp>
        <stp>13/11/2015</stp>
        <stp>13/11/2015</stp>
        <stp>[Equities.xlsx]DATA!R67C11</stp>
        <stp>Days=A</stp>
        <stp>Fill=C</stp>
        <tr r="K67" s="1"/>
      </tp>
      <tp>
        <v>44542.76</v>
        <stp/>
        <stp>##V3_BDHV12</stp>
        <stp>MEXBOL INDEX</stp>
        <stp>PX_LAST</stp>
        <stp>31/10/2015</stp>
        <stp>31/10/2015</stp>
        <stp>[Equities.xlsx]DATA with technicals!R50C11</stp>
        <stp>Days=A</stp>
        <stp>Fill=C</stp>
        <tr r="K50" s="5"/>
      </tp>
      <tp>
        <v>44895.02</v>
        <stp/>
        <stp>##V3_BDHV12</stp>
        <stp>MEXBOL INDEX</stp>
        <stp>PX_LAST</stp>
        <stp>20/11/2015</stp>
        <stp>20/11/2015</stp>
        <stp>[Equities.xlsx]DATA with technicals!R50C11</stp>
        <stp>Days=A</stp>
        <stp>Fill=C</stp>
        <tr r="K50" s="5"/>
      </tp>
      <tp>
        <v>4.4520569999999999</v>
        <stp/>
        <stp>##V3_BDPV12</stp>
        <stp>NDWUHC INDEX</stp>
        <stp>MACD1</stp>
        <stp>[Equities.xlsx]DATA with technicals!R76C20</stp>
        <tr r="T76" s="5"/>
      </tp>
      <tp>
        <v>3.94693</v>
        <stp/>
        <stp>##V3_BDPV12</stp>
        <stp>NDWUIT INDEX</stp>
        <stp>MACD1</stp>
        <stp>[Equities.xlsx]DATA with technicals!R78C20</stp>
        <tr r="T78" s="5"/>
      </tp>
      <tp>
        <v>-0.41642859999999998</v>
        <stp/>
        <stp>##V3_BDPV12</stp>
        <stp>NDWUHC INDEX</stp>
        <stp>MACD2</stp>
        <stp>[Equities.xlsx]DATA with technicals!R76C22</stp>
        <tr r="V76" s="5"/>
      </tp>
      <tp>
        <v>-0.27417900000000001</v>
        <stp/>
        <stp>##V3_BDPV12</stp>
        <stp>NDWUIT INDEX</stp>
        <stp>MACD2</stp>
        <stp>[Equities.xlsx]DATA with technicals!R78C22</stp>
        <tr r="V78" s="5"/>
      </tp>
      <tp>
        <v>46517.04</v>
        <stp/>
        <stp>##V3_BDHV12</stp>
        <stp>IBOV INDEX</stp>
        <stp>PX_LAST</stp>
        <stp>13/11/2015</stp>
        <stp>13/11/2015</stp>
        <stp>[Equities.xlsx]DATA with technicals!R49C10</stp>
        <stp>Days=A</stp>
        <stp>Fill=C</stp>
        <tr r="J49" s="5"/>
      </tp>
      <tp>
        <v>65.8</v>
        <stp/>
        <stp>##V3_BDHV12</stp>
        <stp>CL1 COMDTY</stp>
        <stp>PX_LAST</stp>
        <stp>01/02/2018</stp>
        <stp>01/02/2018</stp>
        <stp>[Equities.xlsx]DATA FINAL!R94C12</stp>
        <stp>Days=A</stp>
        <stp>Fill=C</stp>
        <tr r="L94" s="7"/>
      </tp>
      <tp>
        <v>64.73</v>
        <stp/>
        <stp>##V3_BDHV12</stp>
        <stp>CL1 COMDTY</stp>
        <stp>PX_LAST</stp>
        <stp>31/01/2018</stp>
        <stp>31/01/2018</stp>
        <stp>[Equities.xlsx]DATA FINAL!R94C12</stp>
        <stp>Days=A</stp>
        <stp>Fill=C</stp>
        <tr r="L94" s="7"/>
      </tp>
      <tp>
        <v>35906.660000000003</v>
        <stp/>
        <stp>##V3_BDHV12</stp>
        <stp>SENSEX INDEX</stp>
        <stp>PX_LAST</stp>
        <stp>01/02/2018</stp>
        <stp>01/02/2018</stp>
        <stp>[Equities.xlsx]DATA FINAL!R65C9</stp>
        <stp>Days=A</stp>
        <stp>Fill=C</stp>
        <tr r="I65" s="7"/>
      </tp>
      <tp>
        <v>13.69467</v>
        <stp/>
        <stp>##V3_BDPV12</stp>
        <stp>NZSE50FG Index</stp>
        <stp>MACD_SIGNAL</stp>
        <stp>[Equities.xlsx]DATA with technicals!R45C21</stp>
        <tr r="U45" s="5"/>
      </tp>
      <tp>
        <v>363.59500000000003</v>
        <stp/>
        <stp>##V3_BDHV12</stp>
        <stp>NDUEEGF INDEX</stp>
        <stp>PX_LAST</stp>
        <stp>31/10/2015</stp>
        <stp>31/10/2015</stp>
        <stp>[Equities.xlsx]DATA!R7C10</stp>
        <stp>Days=A</stp>
        <stp>Fill=C</stp>
        <tr r="J7" s="1"/>
      </tp>
      <tp>
        <v>352.25400000000002</v>
        <stp/>
        <stp>##V3_BDHV12</stp>
        <stp>NDUEEGF INDEX</stp>
        <stp>PX_LAST</stp>
        <stp>13/11/2015</stp>
        <stp>13/11/2015</stp>
        <stp>[Equities.xlsx]DATA!R7C10</stp>
        <stp>Days=A</stp>
        <stp>Fill=C</stp>
        <tr r="J7" s="1"/>
      </tp>
      <tp>
        <v>10.50961</v>
        <stp/>
        <stp>##V3_BDPV12</stp>
        <stp>S5ENRS Index</stp>
        <stp>MACD_SIGNAL</stp>
        <stp>[Equities.xlsx]DATA FINAL!R18C29</stp>
        <tr r="AC18" s="7"/>
      </tp>
      <tp>
        <v>1895.693</v>
        <stp/>
        <stp>##V3_BDPV12</stp>
        <stp>SZCOMP Index</stp>
        <stp>MOV_AVG_5D</stp>
        <stp>[Equities.xlsx]DATA with technicals!R60C32</stp>
        <tr r="AF60" s="5"/>
      </tp>
      <tp>
        <v>598.81870000000004</v>
        <stp/>
        <stp>##V3_BDPV12</stp>
        <stp>S5CONS Index</stp>
        <stp>MOV_AVG_5D</stp>
        <stp>[Equities.xlsx]DATA with technicals!R17C32</stp>
        <tr r="AF17" s="5"/>
      </tp>
      <tp>
        <v>860.18619999999999</v>
        <stp/>
        <stp>##V3_BDPV12</stp>
        <stp>S5COND Index</stp>
        <stp>MOV_AVG_5D</stp>
        <stp>[Equities.xlsx]DATA with technicals!R16C32</stp>
        <tr r="AF16" s="5"/>
      </tp>
      <tp>
        <v>78.580160000000006</v>
        <stp/>
        <stp>##V3_BDPV12</stp>
        <stp>FBMKLCI INDEX</stp>
        <stp>RSI_14D</stp>
        <stp>[Equities.xlsx]DATA FINAL!R61C17</stp>
        <tr r="Q61" s="7"/>
      </tp>
      <tp>
        <v>169.09</v>
        <stp/>
        <stp>##V3_BDHV12</stp>
        <stp>S5TELS Index</stp>
        <stp>PX_LAST</stp>
        <stp>02/02/2018</stp>
        <stp>02/02/2018</stp>
        <stp>[Equities.xlsx]DATA FINAL!R24C16</stp>
        <stp>Days=A</stp>
        <stp>Fill=C</stp>
        <tr r="P24" s="7"/>
      </tp>
      <tp>
        <v>5320.384</v>
        <stp/>
        <stp>##V3_BDPV12</stp>
        <stp>PSI20 Index</stp>
        <stp>MOV_AVG_200D</stp>
        <stp>[Equities.xlsx]DATA with technicals!R37C37</stp>
        <tr r="AK37" s="5"/>
      </tp>
      <tp>
        <v>280.10500000000002</v>
        <stp/>
        <stp>##V3_BDHV12</stp>
        <stp>NDWUCSTA INDEX</stp>
        <stp>PX_LAST</stp>
        <stp>13/11/2015</stp>
        <stp>13/11/2015</stp>
        <stp>[Equities.xlsx]DATA!R73C9</stp>
        <stp>Days=A</stp>
        <stp>Fill=C</stp>
        <tr r="I73" s="1"/>
      </tp>
      <tp>
        <v>169.81100000000001</v>
        <stp/>
        <stp>##V3_BDHV12</stp>
        <stp>NDWUIT INDEX</stp>
        <stp>PX_LAST</stp>
        <stp>20/11/2015</stp>
        <stp>20/11/2015</stp>
        <stp>[Equities.xlsx]DATA with technicals!R78C11</stp>
        <stp>Days=A</stp>
        <stp>Fill=C</stp>
        <tr r="K78" s="5"/>
      </tp>
      <tp>
        <v>167.256</v>
        <stp/>
        <stp>##V3_BDHV12</stp>
        <stp>NDWUIT INDEX</stp>
        <stp>PX_LAST</stp>
        <stp>31/10/2015</stp>
        <stp>31/10/2015</stp>
        <stp>[Equities.xlsx]DATA with technicals!R78C11</stp>
        <stp>Days=A</stp>
        <stp>Fill=C</stp>
        <tr r="K78" s="5"/>
      </tp>
      <tp>
        <v>18.17257</v>
        <stp/>
        <stp>##V3_BDPV12</stp>
        <stp>PLAT COMDTY</stp>
        <stp>MACD_SIGNAL</stp>
        <stp>[Equities.xlsx]DATA FINAL!R90C29</stp>
        <tr r="AC90" s="7"/>
      </tp>
      <tp t="e">
        <v>#N/A</v>
        <stp/>
        <stp>##V3_BDPV12</stp>
        <stp>NDWUENR INDEX</stp>
        <stp/>
        <stp>[Equities.xlsx]DATA FINAL!R74C38</stp>
        <tr r="AL74" s="7"/>
      </tp>
      <tp t="e">
        <v>#N/A</v>
        <stp/>
        <stp>##V3_BDPV12</stp>
        <stp>NDWUENR INDEX</stp>
        <stp/>
        <stp>[Equities.xlsx]DATA FINAL!R74C37</stp>
        <tr r="AK74" s="7"/>
      </tp>
      <tp t="e">
        <v>#N/A</v>
        <stp/>
        <stp>##V3_BDPV12</stp>
        <stp>NDWUENR INDEX</stp>
        <stp/>
        <stp>[Equities.xlsx]DATA FINAL!R74C36</stp>
        <tr r="AJ74" s="7"/>
      </tp>
      <tp t="e">
        <v>#N/A</v>
        <stp/>
        <stp>##V3_BDPV12</stp>
        <stp>NDWUENR INDEX</stp>
        <stp/>
        <stp>[Equities.xlsx]DATA FINAL!R74C35</stp>
        <tr r="AI74" s="7"/>
      </tp>
      <tp t="e">
        <v>#N/A</v>
        <stp/>
        <stp>##V3_BDPV12</stp>
        <stp>NDWUENR INDEX</stp>
        <stp/>
        <stp>[Equities.xlsx]DATA FINAL!R74C34</stp>
        <tr r="AH74" s="7"/>
      </tp>
      <tp t="e">
        <v>#N/A</v>
        <stp/>
        <stp>##V3_BDPV12</stp>
        <stp>NDWUENR INDEX</stp>
        <stp/>
        <stp>[Equities.xlsx]DATA FINAL!R74C33</stp>
        <tr r="AG74" s="7"/>
      </tp>
      <tp t="e">
        <v>#N/A</v>
        <stp/>
        <stp>##V3_BDPV12</stp>
        <stp>NDWUENR INDEX</stp>
        <stp/>
        <stp>[Equities.xlsx]DATA FINAL!R74C32</stp>
        <tr r="AF74" s="7"/>
      </tp>
      <tp t="e">
        <v>#N/A</v>
        <stp/>
        <stp>##V3_BDPV12</stp>
        <stp>NDWUENR INDEX</stp>
        <stp/>
        <stp>[Equities.xlsx]DATA FINAL!R74C31</stp>
        <tr r="AE74" s="7"/>
      </tp>
      <tp>
        <v>4927.8829999999998</v>
        <stp/>
        <stp>##V3_BDHV12</stp>
        <stp>CCMP INDEX</stp>
        <stp>PX_LAST</stp>
        <stp>13/11/2015</stp>
        <stp>13/11/2015</stp>
        <stp>[Equities.xlsx]DATA with technicals!R14C10</stp>
        <stp>Days=A</stp>
        <stp>Fill=C</stp>
        <tr r="J14" s="5"/>
      </tp>
      <tp>
        <v>66.11</v>
        <stp/>
        <stp>##V3_BDHV12</stp>
        <stp>CL1 COMDTY</stp>
        <stp>PX_LAST</stp>
        <stp>02/02/2018</stp>
        <stp>02/02/2018</stp>
        <stp>[Equities.xlsx]DATA FINAL!R94C16</stp>
        <stp>Days=A</stp>
        <stp>Fill=C</stp>
        <tr r="P94" s="7"/>
      </tp>
      <tp>
        <v>268</v>
        <stp/>
        <stp>##V3_BDHV12</stp>
        <stp>NDWUHC INDEX</stp>
        <stp>PX_LAST</stp>
        <stp>20/11/2015</stp>
        <stp>20/11/2015</stp>
        <stp>[Equities.xlsx]DATA with technicals!R76C10</stp>
        <stp>Days=A</stp>
        <stp>Fill=C</stp>
        <tr r="J76" s="5"/>
      </tp>
      <tp>
        <v>253.483</v>
        <stp/>
        <stp>##V3_BDHV12</stp>
        <stp>NDWUHC INDEX</stp>
        <stp>PX_LAST</stp>
        <stp>31/12/2014</stp>
        <stp>31/12/2014</stp>
        <stp>[Equities.xlsx]DATA with technicals!R76C12</stp>
        <stp>Days=A</stp>
        <stp>Fill=C</stp>
        <tr r="L76" s="5"/>
      </tp>
      <tp t="s">
        <v>PSI 20 Index</v>
        <stp/>
        <stp>##V3_BDPV12</stp>
        <stp>PSI20 Index</stp>
        <stp>LONG_COMP_NAME</stp>
        <stp>[Equities.xlsx]DATA FINAL!R37C6</stp>
        <tr r="F37" s="7"/>
      </tp>
      <tp t="e">
        <v>#N/A</v>
        <stp/>
        <stp>##V3_BDPV12</stp>
        <stp>FTSEMIB INDEX</stp>
        <stp/>
        <stp>[Equities.xlsx]DATA FINAL!R36C38</stp>
        <tr r="AL36" s="7"/>
      </tp>
      <tp t="e">
        <v>#N/A</v>
        <stp/>
        <stp>##V3_BDPV12</stp>
        <stp>FTSEMIB INDEX</stp>
        <stp/>
        <stp>[Equities.xlsx]DATA FINAL!R36C37</stp>
        <tr r="AK36" s="7"/>
      </tp>
      <tp t="e">
        <v>#N/A</v>
        <stp/>
        <stp>##V3_BDPV12</stp>
        <stp>FTSEMIB INDEX</stp>
        <stp/>
        <stp>[Equities.xlsx]DATA FINAL!R36C36</stp>
        <tr r="AJ36" s="7"/>
      </tp>
      <tp t="e">
        <v>#N/A</v>
        <stp/>
        <stp>##V3_BDPV12</stp>
        <stp>FTSEMIB INDEX</stp>
        <stp/>
        <stp>[Equities.xlsx]DATA FINAL!R36C35</stp>
        <tr r="AI36" s="7"/>
      </tp>
      <tp t="e">
        <v>#N/A</v>
        <stp/>
        <stp>##V3_BDPV12</stp>
        <stp>FTSEMIB INDEX</stp>
        <stp/>
        <stp>[Equities.xlsx]DATA FINAL!R36C34</stp>
        <tr r="AH36" s="7"/>
      </tp>
      <tp t="e">
        <v>#N/A</v>
        <stp/>
        <stp>##V3_BDPV12</stp>
        <stp>FTSEMIB INDEX</stp>
        <stp/>
        <stp>[Equities.xlsx]DATA FINAL!R36C33</stp>
        <tr r="AG36" s="7"/>
      </tp>
      <tp t="e">
        <v>#N/A</v>
        <stp/>
        <stp>##V3_BDPV12</stp>
        <stp>FTSEMIB INDEX</stp>
        <stp/>
        <stp>[Equities.xlsx]DATA FINAL!R36C32</stp>
        <tr r="AF36" s="7"/>
      </tp>
      <tp t="e">
        <v>#N/A</v>
        <stp/>
        <stp>##V3_BDPV12</stp>
        <stp>FTSEMIB INDEX</stp>
        <stp/>
        <stp>[Equities.xlsx]DATA FINAL!R36C31</stp>
        <tr r="AE36" s="7"/>
      </tp>
      <tp>
        <v>16020.41</v>
        <stp/>
        <stp>##V3_BDPV12</stp>
        <stp>SPTSX Index</stp>
        <stp>MOV_AVG_5D</stp>
        <stp>[Equities.xlsx]DATA with technicals!R26C32</stp>
        <tr r="AF26" s="5"/>
      </tp>
      <tp>
        <v>3580.8389999999999</v>
        <stp/>
        <stp>##V3_BDHV12</stp>
        <stp>SHCOMP INDEX</stp>
        <stp>PX_LAST</stp>
        <stp>13/11/2015</stp>
        <stp>13/11/2015</stp>
        <stp>[Equities.xlsx]DATA!R59C9</stp>
        <stp>Days=A</stp>
        <stp>Fill=C</stp>
        <tr r="I59" s="1"/>
      </tp>
      <tp>
        <v>14.26</v>
        <stp/>
        <stp>##V3_BDHV12</stp>
        <stp>SILV COMDTY</stp>
        <stp>PX_LAST</stp>
        <stp>13/11/2015</stp>
        <stp>13/11/2015</stp>
        <stp>[Equities.xlsx]DATA!R90C9</stp>
        <stp>Days=A</stp>
        <stp>Fill=C</stp>
        <tr r="I90" s="1"/>
      </tp>
      <tp>
        <v>8.0788490000000004E-2</v>
        <stp/>
        <stp>##V3_BDPV12</stp>
        <stp>NG1 COMDTY</stp>
        <stp>MACD_SIGNAL</stp>
        <stp>[Equities.xlsx]DATA with technicals!R95C21</stp>
        <tr r="U95" s="5"/>
      </tp>
      <tp>
        <v>0.6738731</v>
        <stp/>
        <stp>##V3_BDPV12</stp>
        <stp>HG1 COMDTY</stp>
        <stp>MACD_SIGNAL</stp>
        <stp>[Equities.xlsx]DATA with technicals!R86C21</stp>
        <tr r="U86" s="5"/>
      </tp>
      <tp>
        <v>1.1210519999999999</v>
        <stp/>
        <stp>##V3_BDPV12</stp>
        <stp>CL1 COMDTY</stp>
        <stp>MACD_SIGNAL</stp>
        <stp>[Equities.xlsx]DATA with technicals!R93C21</stp>
        <tr r="U93" s="5"/>
      </tp>
      <tp>
        <v>351.47489999999999</v>
        <stp/>
        <stp>##V3_BDPV12</stp>
        <stp>SPBLPGPT Index</stp>
        <stp>MACD_SIGNAL</stp>
        <stp>[Equities.xlsx]DATA with technicals!R52C21</stp>
        <tr r="U52" s="5"/>
      </tp>
      <tp>
        <v>538.54999999999995</v>
        <stp/>
        <stp>##V3_BDHV12</stp>
        <stp>PALL COMDTY</stp>
        <stp>PX_LAST</stp>
        <stp>13/11/2015</stp>
        <stp>13/11/2015</stp>
        <stp>[Equities.xlsx]DATA!R88C9</stp>
        <stp>Days=A</stp>
        <stp>Fill=C</stp>
        <tr r="I88" s="1"/>
      </tp>
      <tp t="s">
        <v>#N/A Field Not Applicable</v>
        <stp/>
        <stp>##V3_BDPV12</stp>
        <stp>HG1 COMDTY</stp>
        <stp>LONG_COMP_NAME</stp>
        <stp>[Equities.xlsx]DATA!R86C6</stp>
        <tr r="F86" s="1"/>
      </tp>
      <tp>
        <v>63.585270000000001</v>
        <stp/>
        <stp>##V3_BDPV12</stp>
        <stp>NDWUIT INDEX</stp>
        <stp>RSI_14D</stp>
        <stp>[Equities.xlsx]DATA FINAL!R78C17</stp>
        <tr r="Q78" s="7"/>
      </tp>
      <tp>
        <v>54.82302</v>
        <stp/>
        <stp>##V3_BDPV12</stp>
        <stp>NDWUHC INDEX</stp>
        <stp>RSI_14D</stp>
        <stp>[Equities.xlsx]DATA FINAL!R76C17</stp>
        <tr r="Q76" s="7"/>
      </tp>
      <tp>
        <v>7688.98</v>
        <stp/>
        <stp>##V3_BDPV12</stp>
        <stp>UKX INDEX</stp>
        <stp>MOV_AVG_20D</stp>
        <stp>[Equities.xlsx]DATA FINAL!R34C41</stp>
        <tr r="AO34" s="7"/>
      </tp>
      <tp>
        <v>7666.3990000000003</v>
        <stp/>
        <stp>##V3_BDPV12</stp>
        <stp>UKX INDEX</stp>
        <stp>MOV_AVG_30D</stp>
        <stp>[Equities.xlsx]DATA FINAL!R34C42</stp>
        <tr r="AP34" s="7"/>
      </tp>
      <tp>
        <v>7541.4840000000004</v>
        <stp/>
        <stp>##V3_BDPV12</stp>
        <stp>UKX INDEX</stp>
        <stp>MOV_AVG_60D</stp>
        <stp>[Equities.xlsx]DATA FINAL!R34C43</stp>
        <tr r="AQ34" s="7"/>
      </tp>
      <tp>
        <v>7563.3959999999997</v>
        <stp/>
        <stp>##V3_BDPV12</stp>
        <stp>UKX INDEX</stp>
        <stp>MOV_AVG_50D</stp>
        <stp>[Equities.xlsx]DATA FINAL!R34C44</stp>
        <tr r="AR34" s="7"/>
      </tp>
      <tp>
        <v>1751.162</v>
        <stp/>
        <stp>##V3_BDPV12</stp>
        <stp>SET INDEX</stp>
        <stp>MOV_AVG_60D</stp>
        <stp>[Equities.xlsx]DATA FINAL!R66C43</stp>
        <tr r="AQ66" s="7"/>
      </tp>
      <tp>
        <v>1797.0740000000001</v>
        <stp/>
        <stp>##V3_BDPV12</stp>
        <stp>SET INDEX</stp>
        <stp>MOV_AVG_30D</stp>
        <stp>[Equities.xlsx]DATA FINAL!R66C42</stp>
        <tr r="AP66" s="7"/>
      </tp>
      <tp>
        <v>1818.6469999999999</v>
        <stp/>
        <stp>##V3_BDPV12</stp>
        <stp>SET INDEX</stp>
        <stp>MOV_AVG_20D</stp>
        <stp>[Equities.xlsx]DATA FINAL!R66C41</stp>
        <tr r="AO66" s="7"/>
      </tp>
      <tp>
        <v>1761.154</v>
        <stp/>
        <stp>##V3_BDPV12</stp>
        <stp>SET INDEX</stp>
        <stp>MOV_AVG_50D</stp>
        <stp>[Equities.xlsx]DATA FINAL!R66C44</stp>
        <tr r="AR66" s="7"/>
      </tp>
      <tp>
        <v>9408.6029999999992</v>
        <stp/>
        <stp>##V3_BDPV12</stp>
        <stp>SMI INDEX</stp>
        <stp>MOV_AVG_50D</stp>
        <stp>[Equities.xlsx]DATA FINAL!R33C44</stp>
        <tr r="AR33" s="7"/>
      </tp>
      <tp>
        <v>9467.4889999999996</v>
        <stp/>
        <stp>##V3_BDPV12</stp>
        <stp>SMI INDEX</stp>
        <stp>MOV_AVG_30D</stp>
        <stp>[Equities.xlsx]DATA FINAL!R33C42</stp>
        <tr r="AP33" s="7"/>
      </tp>
      <tp>
        <v>9370.5010000000002</v>
        <stp/>
        <stp>##V3_BDPV12</stp>
        <stp>SMI INDEX</stp>
        <stp>MOV_AVG_60D</stp>
        <stp>[Equities.xlsx]DATA FINAL!R33C43</stp>
        <tr r="AQ33" s="7"/>
      </tp>
      <tp>
        <v>9491.6460000000006</v>
        <stp/>
        <stp>##V3_BDPV12</stp>
        <stp>SMI INDEX</stp>
        <stp>MOV_AVG_20D</stp>
        <stp>[Equities.xlsx]DATA FINAL!R33C41</stp>
        <tr r="AO33" s="7"/>
      </tp>
      <tp>
        <v>2799.9490000000001</v>
        <stp/>
        <stp>##V3_BDPV12</stp>
        <stp>SPX INDEX</stp>
        <stp>MOV_AVG_20D</stp>
        <stp>[Equities.xlsx]DATA FINAL!R15C41</stp>
        <tr r="AO15" s="7"/>
      </tp>
      <tp>
        <v>2690.2220000000002</v>
        <stp/>
        <stp>##V3_BDPV12</stp>
        <stp>SPX INDEX</stp>
        <stp>MOV_AVG_60D</stp>
        <stp>[Equities.xlsx]DATA FINAL!R15C43</stp>
        <tr r="AQ15" s="7"/>
      </tp>
      <tp>
        <v>2762.0250000000001</v>
        <stp/>
        <stp>##V3_BDPV12</stp>
        <stp>SPX INDEX</stp>
        <stp>MOV_AVG_30D</stp>
        <stp>[Equities.xlsx]DATA FINAL!R15C42</stp>
        <tr r="AP15" s="7"/>
      </tp>
      <tp>
        <v>2711.549</v>
        <stp/>
        <stp>##V3_BDPV12</stp>
        <stp>SPX INDEX</stp>
        <stp>MOV_AVG_50D</stp>
        <stp>[Equities.xlsx]DATA FINAL!R15C44</stp>
        <tr r="AR15" s="7"/>
      </tp>
      <tp>
        <v>287.19</v>
        <stp/>
        <stp>##V3_BDHV12</stp>
        <stp>NDWUENR INDEX</stp>
        <stp>PX_LAST</stp>
        <stp>31/10/2015</stp>
        <stp>31/10/2015</stp>
        <stp>[Equities.xlsx]DATA!R74C10</stp>
        <stp>Days=A</stp>
        <stp>Fill=C</stp>
        <tr r="J74" s="1"/>
      </tp>
      <tp>
        <v>261.33260000000001</v>
        <stp/>
        <stp>##V3_BDPV12</stp>
        <stp>NDUEACWF INDEX</stp>
        <stp>MOV_AVG_5D</stp>
        <stp>[Equities.xlsx]DATA with technicals!R8C32</stp>
        <tr r="AF8" s="5"/>
      </tp>
      <tp>
        <v>23092.79</v>
        <stp/>
        <stp>##V3_BDPV12</stp>
        <stp>NKY INDEX</stp>
        <stp>MOV_AVG_50D</stp>
        <stp>[Equities.xlsx]DATA FINAL!R42C44</stp>
        <tr r="AR42" s="7"/>
      </tp>
      <tp>
        <v>23004.48</v>
        <stp/>
        <stp>##V3_BDPV12</stp>
        <stp>NKY INDEX</stp>
        <stp>MOV_AVG_60D</stp>
        <stp>[Equities.xlsx]DATA FINAL!R42C43</stp>
        <tr r="AQ42" s="7"/>
      </tp>
      <tp>
        <v>23424.68</v>
        <stp/>
        <stp>##V3_BDPV12</stp>
        <stp>NKY INDEX</stp>
        <stp>MOV_AVG_30D</stp>
        <stp>[Equities.xlsx]DATA FINAL!R42C42</stp>
        <tr r="AP42" s="7"/>
      </tp>
      <tp>
        <v>23700.91</v>
        <stp/>
        <stp>##V3_BDPV12</stp>
        <stp>NKY INDEX</stp>
        <stp>MOV_AVG_20D</stp>
        <stp>[Equities.xlsx]DATA FINAL!R42C41</stp>
        <tr r="AO42" s="7"/>
      </tp>
      <tp>
        <v>30471.81</v>
        <stp/>
        <stp>##V3_BDPV12</stp>
        <stp>HSI INDEX</stp>
        <stp>MOV_AVG_50D</stp>
        <stp>[Equities.xlsx]DATA FINAL!R57C44</stp>
        <tr r="AR57" s="7"/>
      </tp>
      <tp>
        <v>31325.24</v>
        <stp/>
        <stp>##V3_BDPV12</stp>
        <stp>HSI INDEX</stp>
        <stp>MOV_AVG_30D</stp>
        <stp>[Equities.xlsx]DATA FINAL!R57C42</stp>
        <tr r="AP57" s="7"/>
      </tp>
      <tp>
        <v>30240.240000000002</v>
        <stp/>
        <stp>##V3_BDPV12</stp>
        <stp>HSI INDEX</stp>
        <stp>MOV_AVG_60D</stp>
        <stp>[Equities.xlsx]DATA FINAL!R57C43</stp>
        <tr r="AQ57" s="7"/>
      </tp>
      <tp>
        <v>32056.55</v>
        <stp/>
        <stp>##V3_BDPV12</stp>
        <stp>HSI INDEX</stp>
        <stp>MOV_AVG_20D</stp>
        <stp>[Equities.xlsx]DATA FINAL!R57C41</stp>
        <tr r="AO57" s="7"/>
      </tp>
      <tp>
        <v>258.596</v>
        <stp/>
        <stp>##V3_BDHV12</stp>
        <stp>NDWUIND INDEX</stp>
        <stp>PX_LAST</stp>
        <stp>31/10/2015</stp>
        <stp>31/10/2015</stp>
        <stp>[Equities.xlsx]DATA!R77C10</stp>
        <stp>Days=A</stp>
        <stp>Fill=C</stp>
        <tr r="J77" s="1"/>
      </tp>
      <tp>
        <v>13213.12</v>
        <stp/>
        <stp>##V3_BDPV12</stp>
        <stp>DAX INDEX</stp>
        <stp>MOV_AVG_30D</stp>
        <stp>[Equities.xlsx]DATA FINAL!R32C42</stp>
        <tr r="AP32" s="7"/>
      </tp>
      <tp>
        <v>13152.15</v>
        <stp/>
        <stp>##V3_BDPV12</stp>
        <stp>DAX INDEX</stp>
        <stp>MOV_AVG_60D</stp>
        <stp>[Equities.xlsx]DATA FINAL!R32C43</stp>
        <tr r="AQ32" s="7"/>
      </tp>
      <tp>
        <v>13297.05</v>
        <stp/>
        <stp>##V3_BDPV12</stp>
        <stp>DAX INDEX</stp>
        <stp>MOV_AVG_20D</stp>
        <stp>[Equities.xlsx]DATA FINAL!R32C41</stp>
        <tr r="AO32" s="7"/>
      </tp>
      <tp>
        <v>13157.46</v>
        <stp/>
        <stp>##V3_BDPV12</stp>
        <stp>DAX INDEX</stp>
        <stp>MOV_AVG_50D</stp>
        <stp>[Equities.xlsx]DATA FINAL!R32C44</stp>
        <tr r="AR32" s="7"/>
      </tp>
      <tp>
        <v>5452.8869999999997</v>
        <stp/>
        <stp>##V3_BDPV12</stp>
        <stp>CAC INDEX</stp>
        <stp>MOV_AVG_30D</stp>
        <stp>[Equities.xlsx]DATA FINAL!R31C42</stp>
        <tr r="AP31" s="7"/>
      </tp>
      <tp>
        <v>5414.5230000000001</v>
        <stp/>
        <stp>##V3_BDPV12</stp>
        <stp>CAC INDEX</stp>
        <stp>MOV_AVG_60D</stp>
        <stp>[Equities.xlsx]DATA FINAL!R31C43</stp>
        <tr r="AQ31" s="7"/>
      </tp>
      <tp>
        <v>5502.2929999999997</v>
        <stp/>
        <stp>##V3_BDPV12</stp>
        <stp>CAC INDEX</stp>
        <stp>MOV_AVG_20D</stp>
        <stp>[Equities.xlsx]DATA FINAL!R31C41</stp>
        <tr r="AO31" s="7"/>
      </tp>
      <tp>
        <v>5423.5290000000005</v>
        <stp/>
        <stp>##V3_BDPV12</stp>
        <stp>CAC INDEX</stp>
        <stp>MOV_AVG_50D</stp>
        <stp>[Equities.xlsx]DATA FINAL!R31C44</stp>
        <tr r="AR31" s="7"/>
      </tp>
      <tp>
        <v>552.72590000000002</v>
        <stp/>
        <stp>##V3_BDPV12</stp>
        <stp>AEX INDEX</stp>
        <stp>MOV_AVG_50D</stp>
        <stp>[Equities.xlsx]DATA FINAL!R38C44</stp>
        <tr r="AR38" s="7"/>
      </tp>
      <tp>
        <v>558.44349999999997</v>
        <stp/>
        <stp>##V3_BDPV12</stp>
        <stp>AEX INDEX</stp>
        <stp>MOV_AVG_30D</stp>
        <stp>[Equities.xlsx]DATA FINAL!R38C42</stp>
        <tr r="AP38" s="7"/>
      </tp>
      <tp>
        <v>551.3954</v>
        <stp/>
        <stp>##V3_BDPV12</stp>
        <stp>AEX INDEX</stp>
        <stp>MOV_AVG_60D</stp>
        <stp>[Equities.xlsx]DATA FINAL!R38C43</stp>
        <tr r="AQ38" s="7"/>
      </tp>
      <tp>
        <v>563.38</v>
        <stp/>
        <stp>##V3_BDPV12</stp>
        <stp>AEX INDEX</stp>
        <stp>MOV_AVG_20D</stp>
        <stp>[Equities.xlsx]DATA FINAL!R38C41</stp>
        <tr r="AO38" s="7"/>
      </tp>
      <tp>
        <v>857.96</v>
        <stp/>
        <stp>##V3_BDPV12</stp>
        <stp>ASE INDEX</stp>
        <stp>MOV_AVG_20D</stp>
        <stp>[Equities.xlsx]DATA FINAL!R39C41</stp>
        <tr r="AO39" s="7"/>
      </tp>
      <tp>
        <v>840.07929999999999</v>
        <stp/>
        <stp>##V3_BDPV12</stp>
        <stp>ASE INDEX</stp>
        <stp>MOV_AVG_30D</stp>
        <stp>[Equities.xlsx]DATA FINAL!R39C42</stp>
        <tr r="AP39" s="7"/>
      </tp>
      <tp>
        <v>787.11500000000001</v>
        <stp/>
        <stp>##V3_BDPV12</stp>
        <stp>ASE INDEX</stp>
        <stp>MOV_AVG_60D</stp>
        <stp>[Equities.xlsx]DATA FINAL!R39C43</stp>
        <tr r="AQ39" s="7"/>
      </tp>
      <tp>
        <v>799.61379999999997</v>
        <stp/>
        <stp>##V3_BDPV12</stp>
        <stp>ASE INDEX</stp>
        <stp>MOV_AVG_50D</stp>
        <stp>[Equities.xlsx]DATA FINAL!R39C44</stp>
        <tr r="AR39" s="7"/>
      </tp>
      <tp>
        <v>11160.25</v>
        <stp/>
        <stp>##V3_BDHV12</stp>
        <stp>TWSE INDEX</stp>
        <stp>PX_LAST</stp>
        <stp>01/02/2018</stp>
        <stp>01/02/2018</stp>
        <stp>[Equities.xlsx]DATA FINAL!R67C9</stp>
        <stp>Days=A</stp>
        <stp>Fill=C</stp>
        <tr r="I67" s="7"/>
      </tp>
      <tp>
        <v>3577.35</v>
        <stp/>
        <stp>##V3_BDHV12</stp>
        <stp>SX5E INDEX</stp>
        <stp>PX_LAST</stp>
        <stp>01/02/2018</stp>
        <stp>01/02/2018</stp>
        <stp>[Equities.xlsx]DATA FINAL!R29C9</stp>
        <stp>Days=A</stp>
        <stp>Fill=C</stp>
        <tr r="I29" s="7"/>
      </tp>
      <tp>
        <v>1142.1600000000001</v>
        <stp/>
        <stp>##V3_BDHV12</stp>
        <stp>GOLDS COMDTY</stp>
        <stp>PX_LAST</stp>
        <stp>31/10/2015</stp>
        <stp>31/10/2015</stp>
        <stp>[Equities.xlsx]DATA!R87C10</stp>
        <stp>Days=A</stp>
        <stp>Fill=C</stp>
        <tr r="J87" s="1"/>
      </tp>
      <tp>
        <v>254.97</v>
        <stp/>
        <stp>##V3_BDHV12</stp>
        <stp>S5UTIL Index</stp>
        <stp>PX_LAST</stp>
        <stp>02/02/2018</stp>
        <stp>02/02/2018</stp>
        <stp>[Equities.xlsx]DATA FINAL!R25C16</stp>
        <stp>Days=A</stp>
        <stp>Fill=C</stp>
        <tr r="P25" s="7"/>
      </tp>
      <tp t="e">
        <v>#N/A</v>
        <stp/>
        <stp>##V3_BDPV12</stp>
        <stp>FBMKLCI INDEX</stp>
        <stp/>
        <stp>[Equities.xlsx]DATA FINAL!R61C38</stp>
        <tr r="AL61" s="7"/>
      </tp>
      <tp t="e">
        <v>#N/A</v>
        <stp/>
        <stp>##V3_BDPV12</stp>
        <stp>FBMKLCI INDEX</stp>
        <stp/>
        <stp>[Equities.xlsx]DATA FINAL!R61C37</stp>
        <tr r="AK61" s="7"/>
      </tp>
      <tp t="e">
        <v>#N/A</v>
        <stp/>
        <stp>##V3_BDPV12</stp>
        <stp>FBMKLCI INDEX</stp>
        <stp/>
        <stp>[Equities.xlsx]DATA FINAL!R61C36</stp>
        <tr r="AJ61" s="7"/>
      </tp>
      <tp t="e">
        <v>#N/A</v>
        <stp/>
        <stp>##V3_BDPV12</stp>
        <stp>FBMKLCI INDEX</stp>
        <stp/>
        <stp>[Equities.xlsx]DATA FINAL!R61C35</stp>
        <tr r="AI61" s="7"/>
      </tp>
      <tp t="e">
        <v>#N/A</v>
        <stp/>
        <stp>##V3_BDPV12</stp>
        <stp>FBMKLCI INDEX</stp>
        <stp/>
        <stp>[Equities.xlsx]DATA FINAL!R61C34</stp>
        <tr r="AH61" s="7"/>
      </tp>
      <tp t="e">
        <v>#N/A</v>
        <stp/>
        <stp>##V3_BDPV12</stp>
        <stp>FBMKLCI INDEX</stp>
        <stp/>
        <stp>[Equities.xlsx]DATA FINAL!R61C33</stp>
        <tr r="AG61" s="7"/>
      </tp>
      <tp t="e">
        <v>#N/A</v>
        <stp/>
        <stp>##V3_BDPV12</stp>
        <stp>FBMKLCI INDEX</stp>
        <stp/>
        <stp>[Equities.xlsx]DATA FINAL!R61C32</stp>
        <tr r="AF61" s="7"/>
      </tp>
      <tp t="e">
        <v>#N/A</v>
        <stp/>
        <stp>##V3_BDPV12</stp>
        <stp>FBMKLCI INDEX</stp>
        <stp/>
        <stp>[Equities.xlsx]DATA FINAL!R61C31</stp>
        <tr r="AE61" s="7"/>
      </tp>
      <tp>
        <v>169.81100000000001</v>
        <stp/>
        <stp>##V3_BDHV12</stp>
        <stp>NDWUIT INDEX</stp>
        <stp>PX_LAST</stp>
        <stp>20/11/2015</stp>
        <stp>20/11/2015</stp>
        <stp>[Equities.xlsx]DATA with technicals!R78C10</stp>
        <stp>Days=A</stp>
        <stp>Fill=C</stp>
        <tr r="J78" s="5"/>
      </tp>
      <tp>
        <v>157.488</v>
        <stp/>
        <stp>##V3_BDHV12</stp>
        <stp>NDWUIT INDEX</stp>
        <stp>PX_LAST</stp>
        <stp>31/12/2014</stp>
        <stp>31/12/2014</stp>
        <stp>[Equities.xlsx]DATA with technicals!R78C12</stp>
        <stp>Days=A</stp>
        <stp>Fill=C</stp>
        <tr r="L78" s="5"/>
      </tp>
      <tp>
        <v>5104.9179999999997</v>
        <stp/>
        <stp>##V3_BDHV12</stp>
        <stp>CCMP INDEX</stp>
        <stp>PX_LAST</stp>
        <stp>20/11/2015</stp>
        <stp>20/11/2015</stp>
        <stp>[Equities.xlsx]DATA with technicals!R14C12</stp>
        <stp>Days=A</stp>
        <stp>Fill=C</stp>
        <tr r="L14" s="5"/>
      </tp>
      <tp>
        <v>267.93200000000002</v>
        <stp/>
        <stp>##V3_BDHV12</stp>
        <stp>NDWUHC INDEX</stp>
        <stp>PX_LAST</stp>
        <stp>31/10/2015</stp>
        <stp>31/10/2015</stp>
        <stp>[Equities.xlsx]DATA with technicals!R76C11</stp>
        <stp>Days=A</stp>
        <stp>Fill=C</stp>
        <tr r="K76" s="5"/>
      </tp>
      <tp>
        <v>268</v>
        <stp/>
        <stp>##V3_BDHV12</stp>
        <stp>NDWUHC INDEX</stp>
        <stp>PX_LAST</stp>
        <stp>20/11/2015</stp>
        <stp>20/11/2015</stp>
        <stp>[Equities.xlsx]DATA with technicals!R76C11</stp>
        <stp>Days=A</stp>
        <stp>Fill=C</stp>
        <tr r="K76" s="5"/>
      </tp>
      <tp t="e">
        <v>#N/A</v>
        <stp/>
        <stp>##V3_BDPV12</stp>
        <stp>HSI INDEX</stp>
        <stp/>
        <stp>[Equities.xlsx]DATA!R57C13</stp>
        <tr r="M57" s="1"/>
      </tp>
      <tp t="e">
        <v>#N/A</v>
        <stp/>
        <stp>##V3_BDPV12</stp>
        <stp>HSI INDEX</stp>
        <stp/>
        <stp>[Equities.xlsx]DATA!R57C12</stp>
        <tr r="L57" s="1"/>
      </tp>
      <tp t="e">
        <v>#N/A</v>
        <stp/>
        <stp>##V3_BDPV12</stp>
        <stp>HSI INDEX</stp>
        <stp/>
        <stp>[Equities.xlsx]DATA!R57C15</stp>
        <tr r="O57" s="1"/>
      </tp>
      <tp t="e">
        <v>#N/A</v>
        <stp/>
        <stp>##V3_BDPV12</stp>
        <stp>HSI INDEX</stp>
        <stp/>
        <stp>[Equities.xlsx]DATA!R57C14</stp>
        <tr r="N57" s="1"/>
      </tp>
      <tp t="e">
        <v>#N/A</v>
        <stp/>
        <stp>##V3_BDPV12</stp>
        <stp>HSI INDEX</stp>
        <stp/>
        <stp>[Equities.xlsx]DATA!R57C17</stp>
        <tr r="Q57" s="1"/>
      </tp>
      <tp t="e">
        <v>#N/A</v>
        <stp/>
        <stp>##V3_BDPV12</stp>
        <stp>HSI INDEX</stp>
        <stp/>
        <stp>[Equities.xlsx]DATA!R57C16</stp>
        <tr r="P57" s="1"/>
      </tp>
      <tp t="e">
        <v>#N/A</v>
        <stp/>
        <stp>##V3_BDPV12</stp>
        <stp>HSI INDEX</stp>
        <stp/>
        <stp>[Equities.xlsx]DATA!R57C19</stp>
        <tr r="S57" s="1"/>
      </tp>
      <tp t="e">
        <v>#N/A</v>
        <stp/>
        <stp>##V3_BDPV12</stp>
        <stp>HSI INDEX</stp>
        <stp/>
        <stp>[Equities.xlsx]DATA!R57C18</stp>
        <tr r="R57" s="1"/>
      </tp>
      <tp t="e">
        <v>#N/A</v>
        <stp/>
        <stp>##V3_BDPV12</stp>
        <stp>HSI INDEX</stp>
        <stp/>
        <stp>[Equities.xlsx]DATA!R57C21</stp>
        <tr r="U57" s="1"/>
      </tp>
      <tp t="e">
        <v>#N/A</v>
        <stp/>
        <stp>##V3_BDPV12</stp>
        <stp>HSI INDEX</stp>
        <stp/>
        <stp>[Equities.xlsx]DATA!R57C20</stp>
        <tr r="T57" s="1"/>
      </tp>
      <tp t="e">
        <v>#N/A</v>
        <stp/>
        <stp>##V3_BDPV12</stp>
        <stp>HSI INDEX</stp>
        <stp/>
        <stp>[Equities.xlsx]DATA!R57C23</stp>
        <tr r="W57" s="1"/>
      </tp>
      <tp t="e">
        <v>#N/A</v>
        <stp/>
        <stp>##V3_BDPV12</stp>
        <stp>HSI INDEX</stp>
        <stp/>
        <stp>[Equities.xlsx]DATA!R57C22</stp>
        <tr r="V57" s="1"/>
      </tp>
      <tp t="e">
        <v>#N/A</v>
        <stp/>
        <stp>##V3_BDPV12</stp>
        <stp>HSI INDEX</stp>
        <stp/>
        <stp>[Equities.xlsx]DATA!R57C24</stp>
        <tr r="X57" s="1"/>
      </tp>
      <tp>
        <v>0.68609350000000002</v>
        <stp/>
        <stp>##V3_BDPV12</stp>
        <stp>SZCOMP Index</stp>
        <stp>MACD_SIGNAL</stp>
        <stp>[Equities.xlsx]DATA FINAL!R60C29</stp>
        <tr r="AC60" s="7"/>
      </tp>
      <tp>
        <v>4.7761300000000002</v>
        <stp/>
        <stp>##V3_BDPV12</stp>
        <stp>S5CONS Index</stp>
        <stp>MACD_SIGNAL</stp>
        <stp>[Equities.xlsx]DATA FINAL!R17C29</stp>
        <tr r="AC17" s="7"/>
      </tp>
      <tp>
        <v>19.317460000000001</v>
        <stp/>
        <stp>##V3_BDPV12</stp>
        <stp>S5COND Index</stp>
        <stp>MACD_SIGNAL</stp>
        <stp>[Equities.xlsx]DATA FINAL!R16C29</stp>
        <tr r="AC16" s="7"/>
      </tp>
      <tp>
        <v>497.00150000000002</v>
        <stp/>
        <stp>##V3_BDPV12</stp>
        <stp>S5FINL Index</stp>
        <stp>MOV_AVG_5D</stp>
        <stp>[Equities.xlsx]DATA with technicals!R19C32</stp>
        <tr r="AF19" s="5"/>
      </tp>
      <tp>
        <v>332.44400000000002</v>
        <stp/>
        <stp>##V3_BDHV12</stp>
        <stp>NDWUENR INDEX</stp>
        <stp>PX_LAST</stp>
        <stp>31/12/2014</stp>
        <stp>31/12/2014</stp>
        <stp>[Equities.xlsx]DATA!R74C11</stp>
        <stp>Days=A</stp>
        <stp>Fill=C</stp>
        <tr r="K74" s="1"/>
      </tp>
      <tp>
        <v>274.37599999999998</v>
        <stp/>
        <stp>##V3_BDHV12</stp>
        <stp>NDWUENR INDEX</stp>
        <stp>PX_LAST</stp>
        <stp>13/11/2015</stp>
        <stp>13/11/2015</stp>
        <stp>[Equities.xlsx]DATA!R74C10</stp>
        <stp>Days=A</stp>
        <stp>Fill=C</stp>
        <tr r="J74" s="1"/>
      </tp>
      <tp t="s">
        <v>Shanghai Shenzhen CSI 300 Index</v>
        <stp/>
        <stp>##V3_BDPV12</stp>
        <stp>SHSZ300 Index</stp>
        <stp>LONG_COMP_NAME</stp>
        <stp>[Equities.xlsx]DATA FINAL!R58C6</stp>
        <tr r="F58" s="7"/>
      </tp>
      <tp>
        <v>40.39</v>
        <stp/>
        <stp>##V3_BDHV12</stp>
        <stp>CL1 COMDTY</stp>
        <stp>PX_LAST</stp>
        <stp>20/11/2015</stp>
        <stp>20/11/2015</stp>
        <stp>[Equities.xlsx]DATA with technicals!R93C9</stp>
        <stp>Days=A</stp>
        <stp>Fill=C</stp>
        <tr r="I93" s="5"/>
      </tp>
      <tp>
        <v>258.83300000000003</v>
        <stp/>
        <stp>##V3_BDHV12</stp>
        <stp>NDWUIND INDEX</stp>
        <stp>PX_LAST</stp>
        <stp>31/12/2014</stp>
        <stp>31/12/2014</stp>
        <stp>[Equities.xlsx]DATA!R77C11</stp>
        <stp>Days=A</stp>
        <stp>Fill=C</stp>
        <tr r="K77" s="1"/>
      </tp>
      <tp>
        <v>253.667</v>
        <stp/>
        <stp>##V3_BDHV12</stp>
        <stp>NDWUIND INDEX</stp>
        <stp>PX_LAST</stp>
        <stp>13/11/2015</stp>
        <stp>13/11/2015</stp>
        <stp>[Equities.xlsx]DATA!R77C10</stp>
        <stp>Days=A</stp>
        <stp>Fill=C</stp>
        <tr r="J77" s="1"/>
      </tp>
      <tp>
        <v>11045.88</v>
        <stp/>
        <stp>##V3_BDPV12</stp>
        <stp>TWSE INDEX</stp>
        <stp>MOV_AVG_20D</stp>
        <stp>[Equities.xlsx]DATA FINAL!R67C41</stp>
        <tr r="AO67" s="7"/>
      </tp>
      <tp>
        <v>10755.32</v>
        <stp/>
        <stp>##V3_BDPV12</stp>
        <stp>TWSE INDEX</stp>
        <stp>MOV_AVG_60D</stp>
        <stp>[Equities.xlsx]DATA FINAL!R67C43</stp>
        <tr r="AQ67" s="7"/>
      </tp>
      <tp>
        <v>10898.21</v>
        <stp/>
        <stp>##V3_BDPV12</stp>
        <stp>TWSE INDEX</stp>
        <stp>MOV_AVG_30D</stp>
        <stp>[Equities.xlsx]DATA FINAL!R67C42</stp>
        <tr r="AP67" s="7"/>
      </tp>
      <tp>
        <v>10764.97</v>
        <stp/>
        <stp>##V3_BDPV12</stp>
        <stp>TWSE INDEX</stp>
        <stp>MOV_AVG_50D</stp>
        <stp>[Equities.xlsx]DATA FINAL!R67C44</stp>
        <tr r="AR67" s="7"/>
      </tp>
      <tp>
        <v>1184.8599999999999</v>
        <stp/>
        <stp>##V3_BDHV12</stp>
        <stp>GOLDS COMDTY</stp>
        <stp>PX_LAST</stp>
        <stp>31/12/2014</stp>
        <stp>31/12/2014</stp>
        <stp>[Equities.xlsx]DATA!R87C11</stp>
        <stp>Days=A</stp>
        <stp>Fill=C</stp>
        <tr r="K87" s="1"/>
      </tp>
      <tp>
        <v>1083.92</v>
        <stp/>
        <stp>##V3_BDHV12</stp>
        <stp>GOLDS COMDTY</stp>
        <stp>PX_LAST</stp>
        <stp>13/11/2015</stp>
        <stp>13/11/2015</stp>
        <stp>[Equities.xlsx]DATA!R87C10</stp>
        <stp>Days=A</stp>
        <stp>Fill=C</stp>
        <tr r="J87" s="1"/>
      </tp>
      <tp>
        <v>259.13</v>
        <stp/>
        <stp>##V3_BDHV12</stp>
        <stp>S5UTIL Index</stp>
        <stp>PX_LAST</stp>
        <stp>26/01/2018</stp>
        <stp>26/01/2018</stp>
        <stp>[Equities.xlsx]DATA FINAL!R25C11</stp>
        <stp>Days=A</stp>
        <stp>Fill=C</stp>
        <tr r="K25" s="7"/>
      </tp>
      <tp>
        <v>163.21899999999999</v>
        <stp/>
        <stp>##V3_BDHV12</stp>
        <stp>NDWUIT INDEX</stp>
        <stp>PX_LAST</stp>
        <stp>13/11/2015</stp>
        <stp>13/11/2015</stp>
        <stp>[Equities.xlsx]DATA with technicals!R78C10</stp>
        <stp>Days=A</stp>
        <stp>Fill=C</stp>
        <tr r="J78" s="5"/>
      </tp>
      <tp t="e">
        <v>#N/A</v>
        <stp/>
        <stp>##V3_BDPV12</stp>
        <stp>Ticker</stp>
        <stp>MOV_AVG_60D</stp>
        <stp>[Equities.xlsx]DATA FINAL!R28C43</stp>
        <tr r="AQ28" s="7"/>
      </tp>
      <tp t="e">
        <v>#N/A</v>
        <stp/>
        <stp>##V3_BDPV12</stp>
        <stp>Ticker</stp>
        <stp>MOV_AVG_50D</stp>
        <stp>[Equities.xlsx]DATA FINAL!R55C44</stp>
        <tr r="AR55" s="7"/>
      </tp>
      <tp t="e">
        <v>#N/A</v>
        <stp/>
        <stp>##V3_BDPV12</stp>
        <stp>Ticker</stp>
        <stp>MOV_AVG_30D</stp>
        <stp>[Equities.xlsx]DATA FINAL!R28C42</stp>
        <tr r="AP28" s="7"/>
      </tp>
      <tp t="e">
        <v>#N/A</v>
        <stp/>
        <stp>##V3_BDPV12</stp>
        <stp>Ticker</stp>
        <stp>MOV_AVG_50D</stp>
        <stp>[Equities.xlsx]DATA FINAL!R47C44</stp>
        <tr r="AR47" s="7"/>
      </tp>
      <tp t="e">
        <v>#N/A</v>
        <stp/>
        <stp>##V3_BDPV12</stp>
        <stp>Ticker</stp>
        <stp>MOV_AVG_20D</stp>
        <stp>[Equities.xlsx]DATA FINAL!R11C41</stp>
        <tr r="AO11" s="7"/>
      </tp>
      <tp t="e">
        <v>#N/A</v>
        <stp/>
        <stp>##V3_BDPV12</stp>
        <stp>Ticker</stp>
        <stp>MOV_AVG_50D</stp>
        <stp>[Equities.xlsx]DATA FINAL!R41C44</stp>
        <tr r="AR41" s="7"/>
      </tp>
      <tp t="e">
        <v>#N/A</v>
        <stp/>
        <stp>##V3_BDPV12</stp>
        <stp>Ticker</stp>
        <stp>MOV_AVG_20D</stp>
        <stp>[Equities.xlsx]DATA FINAL!R28C41</stp>
        <tr r="AO28" s="7"/>
      </tp>
      <tp t="e">
        <v>#N/A</v>
        <stp/>
        <stp>##V3_BDPV12</stp>
        <stp>Ticker</stp>
        <stp>MOV_AVG_30D</stp>
        <stp>[Equities.xlsx]DATA FINAL!R11C42</stp>
        <tr r="AP11" s="7"/>
      </tp>
      <tp t="e">
        <v>#N/A</v>
        <stp/>
        <stp>##V3_BDPV12</stp>
        <stp>Ticker</stp>
        <stp>MOV_AVG_60D</stp>
        <stp>[Equities.xlsx]DATA FINAL!R11C43</stp>
        <tr r="AQ11" s="7"/>
      </tp>
      <tp t="e">
        <v>#N/A</v>
        <stp/>
        <stp>##V3_BDPV12</stp>
        <stp>Ticker</stp>
        <stp>MOV_AVG_20D</stp>
        <stp>[Equities.xlsx]DATA FINAL!R41C41</stp>
        <tr r="AO41" s="7"/>
      </tp>
      <tp t="e">
        <v>#N/A</v>
        <stp/>
        <stp>##V3_BDPV12</stp>
        <stp>Ticker</stp>
        <stp>MOV_AVG_50D</stp>
        <stp>[Equities.xlsx]DATA FINAL!R11C44</stp>
        <tr r="AR11" s="7"/>
      </tp>
      <tp t="e">
        <v>#N/A</v>
        <stp/>
        <stp>##V3_BDPV12</stp>
        <stp>Ticker</stp>
        <stp>MOV_AVG_20D</stp>
        <stp>[Equities.xlsx]DATA FINAL!R47C41</stp>
        <tr r="AO47" s="7"/>
      </tp>
      <tp t="e">
        <v>#N/A</v>
        <stp/>
        <stp>##V3_BDPV12</stp>
        <stp>Ticker</stp>
        <stp>MOV_AVG_20D</stp>
        <stp>[Equities.xlsx]DATA FINAL!R55C41</stp>
        <tr r="AO55" s="7"/>
      </tp>
      <tp t="e">
        <v>#N/A</v>
        <stp/>
        <stp>##V3_BDPV12</stp>
        <stp>Ticker</stp>
        <stp>MOV_AVG_60D</stp>
        <stp>[Equities.xlsx]DATA FINAL!R47C43</stp>
        <tr r="AQ47" s="7"/>
      </tp>
      <tp t="e">
        <v>#N/A</v>
        <stp/>
        <stp>##V3_BDPV12</stp>
        <stp>Ticker</stp>
        <stp>MOV_AVG_30D</stp>
        <stp>[Equities.xlsx]DATA FINAL!R55C42</stp>
        <tr r="AP55" s="7"/>
      </tp>
      <tp t="e">
        <v>#N/A</v>
        <stp/>
        <stp>##V3_BDPV12</stp>
        <stp>Ticker</stp>
        <stp>MOV_AVG_60D</stp>
        <stp>[Equities.xlsx]DATA FINAL!R41C43</stp>
        <tr r="AQ41" s="7"/>
      </tp>
      <tp t="e">
        <v>#N/A</v>
        <stp/>
        <stp>##V3_BDPV12</stp>
        <stp>Ticker</stp>
        <stp>MOV_AVG_50D</stp>
        <stp>[Equities.xlsx]DATA FINAL!R28C44</stp>
        <tr r="AR28" s="7"/>
      </tp>
      <tp t="e">
        <v>#N/A</v>
        <stp/>
        <stp>##V3_BDPV12</stp>
        <stp>Ticker</stp>
        <stp>MOV_AVG_30D</stp>
        <stp>[Equities.xlsx]DATA FINAL!R41C42</stp>
        <tr r="AP41" s="7"/>
      </tp>
      <tp t="e">
        <v>#N/A</v>
        <stp/>
        <stp>##V3_BDPV12</stp>
        <stp>Ticker</stp>
        <stp>MOV_AVG_60D</stp>
        <stp>[Equities.xlsx]DATA FINAL!R55C43</stp>
        <tr r="AQ55" s="7"/>
      </tp>
      <tp t="e">
        <v>#N/A</v>
        <stp/>
        <stp>##V3_BDPV12</stp>
        <stp>Ticker</stp>
        <stp>MOV_AVG_30D</stp>
        <stp>[Equities.xlsx]DATA FINAL!R47C42</stp>
        <tr r="AP47" s="7"/>
      </tp>
      <tp>
        <v>5104.9179999999997</v>
        <stp/>
        <stp>##V3_BDHV12</stp>
        <stp>CCMP INDEX</stp>
        <stp>PX_LAST</stp>
        <stp>20/11/2015</stp>
        <stp>20/11/2015</stp>
        <stp>[Equities.xlsx]DATA with technicals!R14C11</stp>
        <stp>Days=A</stp>
        <stp>Fill=C</stp>
        <tr r="K14" s="5"/>
      </tp>
      <tp>
        <v>5053.7489999999998</v>
        <stp/>
        <stp>##V3_BDHV12</stp>
        <stp>CCMP INDEX</stp>
        <stp>PX_LAST</stp>
        <stp>31/10/2015</stp>
        <stp>31/10/2015</stp>
        <stp>[Equities.xlsx]DATA with technicals!R14C11</stp>
        <stp>Days=A</stp>
        <stp>Fill=C</stp>
        <tr r="K14" s="5"/>
      </tp>
      <tp>
        <v>1319.3589999999999</v>
        <stp/>
        <stp>##V3_BDPV12</stp>
        <stp>MERVAL INDEX</stp>
        <stp>MACD1</stp>
        <stp>[Equities.xlsx]DATA with technicals!R48C20</stp>
        <tr r="T48" s="5"/>
      </tp>
      <tp>
        <v>-95.286869999999993</v>
        <stp/>
        <stp>##V3_BDPV12</stp>
        <stp>MERVAL INDEX</stp>
        <stp>MACD2</stp>
        <stp>[Equities.xlsx]DATA with technicals!R48C22</stp>
        <tr r="V48" s="5"/>
      </tp>
      <tp>
        <v>12.79199</v>
        <stp/>
        <stp>##V3_BDPV12</stp>
        <stp>GOLDS COMDTY</stp>
        <stp>MACD1</stp>
        <stp>[Equities.xlsx]DATA FINAL!R88C28</stp>
        <tr r="AB88" s="7"/>
      </tp>
      <tp>
        <v>268</v>
        <stp/>
        <stp>##V3_BDHV12</stp>
        <stp>NDWUHC INDEX</stp>
        <stp>PX_LAST</stp>
        <stp>20/11/2015</stp>
        <stp>20/11/2015</stp>
        <stp>[Equities.xlsx]DATA with technicals!R76C12</stp>
        <stp>Days=A</stp>
        <stp>Fill=C</stp>
        <tr r="L76" s="5"/>
      </tp>
      <tp>
        <v>-1.05813</v>
        <stp/>
        <stp>##V3_BDPV12</stp>
        <stp>GOLDS COMDTY</stp>
        <stp>MACD2</stp>
        <stp>[Equities.xlsx]DATA FINAL!R88C30</stp>
        <tr r="AD88" s="7"/>
      </tp>
      <tp>
        <v>253.667</v>
        <stp/>
        <stp>##V3_BDHV12</stp>
        <stp>NDWUIND INDEX</stp>
        <stp>PX_LAST</stp>
        <stp>13/11/2015</stp>
        <stp>13/11/2015</stp>
        <stp>[Equities.xlsx]DATA!R77C9</stp>
        <stp>Days=A</stp>
        <stp>Fill=C</stp>
        <tr r="I77" s="1"/>
      </tp>
      <tp>
        <v>20389.64</v>
        <stp/>
        <stp>##V3_BDPV12</stp>
        <stp>SPBLPGPT Index</stp>
        <stp>EQY_BOLLINGER_LOWER</stp>
        <stp>[Equities.xlsx]DATA with technicals!R52C19</stp>
        <tr r="S52" s="5"/>
      </tp>
      <tp t="e">
        <v>#N/A</v>
        <stp/>
        <stp>##V3_BDPV12</stp>
        <stp>SXXP INDEX</stp>
        <stp/>
        <stp>[Equities.xlsx]DATA!R30C15</stp>
        <tr r="O30" s="1"/>
      </tp>
      <tp t="e">
        <v>#N/A</v>
        <stp/>
        <stp>##V3_BDPV12</stp>
        <stp>SXXP INDEX</stp>
        <stp/>
        <stp>[Equities.xlsx]DATA!R30C14</stp>
        <tr r="N30" s="1"/>
      </tp>
      <tp t="e">
        <v>#N/A</v>
        <stp/>
        <stp>##V3_BDPV12</stp>
        <stp>SXXP INDEX</stp>
        <stp/>
        <stp>[Equities.xlsx]DATA!R30C17</stp>
        <tr r="Q30" s="1"/>
      </tp>
      <tp t="e">
        <v>#N/A</v>
        <stp/>
        <stp>##V3_BDPV12</stp>
        <stp>SXXP INDEX</stp>
        <stp/>
        <stp>[Equities.xlsx]DATA!R30C16</stp>
        <tr r="P30" s="1"/>
      </tp>
      <tp t="e">
        <v>#N/A</v>
        <stp/>
        <stp>##V3_BDPV12</stp>
        <stp>SXXP INDEX</stp>
        <stp/>
        <stp>[Equities.xlsx]DATA!R30C13</stp>
        <tr r="M30" s="1"/>
      </tp>
      <tp t="e">
        <v>#N/A</v>
        <stp/>
        <stp>##V3_BDPV12</stp>
        <stp>SXXP INDEX</stp>
        <stp/>
        <stp>[Equities.xlsx]DATA!R30C12</stp>
        <tr r="L30" s="1"/>
      </tp>
      <tp t="e">
        <v>#N/A</v>
        <stp/>
        <stp>##V3_BDPV12</stp>
        <stp>SXXP INDEX</stp>
        <stp/>
        <stp>[Equities.xlsx]DATA!R30C19</stp>
        <tr r="S30" s="1"/>
      </tp>
      <tp t="e">
        <v>#N/A</v>
        <stp/>
        <stp>##V3_BDPV12</stp>
        <stp>SXXP INDEX</stp>
        <stp/>
        <stp>[Equities.xlsx]DATA!R30C18</stp>
        <tr r="R30" s="1"/>
      </tp>
      <tp>
        <v>5.2638850000000001</v>
        <stp/>
        <stp>##V3_BDPV12</stp>
        <stp>NDWUMAT INDEX</stp>
        <stp>MACD1</stp>
        <stp>[Equities.xlsx]DATA FINAL!R79C28</stp>
        <tr r="AB79" s="7"/>
      </tp>
      <tp>
        <v>-1.425497</v>
        <stp/>
        <stp>##V3_BDPV12</stp>
        <stp>NDWUMAT INDEX</stp>
        <stp>MACD2</stp>
        <stp>[Equities.xlsx]DATA FINAL!R79C30</stp>
        <tr r="AD79" s="7"/>
      </tp>
      <tp t="e">
        <v>#N/A</v>
        <stp/>
        <stp>##V3_BDPV12</stp>
        <stp>SXXP INDEX</stp>
        <stp/>
        <stp>[Equities.xlsx]DATA!R30C24</stp>
        <tr r="X30" s="1"/>
      </tp>
      <tp t="e">
        <v>#N/A</v>
        <stp/>
        <stp>##V3_BDPV12</stp>
        <stp>SXXP INDEX</stp>
        <stp/>
        <stp>[Equities.xlsx]DATA!R30C21</stp>
        <tr r="U30" s="1"/>
      </tp>
      <tp t="e">
        <v>#N/A</v>
        <stp/>
        <stp>##V3_BDPV12</stp>
        <stp>SXXP INDEX</stp>
        <stp/>
        <stp>[Equities.xlsx]DATA!R30C20</stp>
        <tr r="T30" s="1"/>
      </tp>
      <tp t="e">
        <v>#N/A</v>
        <stp/>
        <stp>##V3_BDPV12</stp>
        <stp>SXXP INDEX</stp>
        <stp/>
        <stp>[Equities.xlsx]DATA!R30C23</stp>
        <tr r="W30" s="1"/>
      </tp>
      <tp t="e">
        <v>#N/A</v>
        <stp/>
        <stp>##V3_BDPV12</stp>
        <stp>SXXP INDEX</stp>
        <stp/>
        <stp>[Equities.xlsx]DATA!R30C22</stp>
        <tr r="V30" s="1"/>
      </tp>
      <tp>
        <v>3446.98</v>
        <stp/>
        <stp>##V3_BDHV12</stp>
        <stp>SHCOMP INDEX</stp>
        <stp>PX_LAST</stp>
        <stp>01/02/2018</stp>
        <stp>01/02/2018</stp>
        <stp>[Equities.xlsx]DATA FINAL!R59C9</stp>
        <stp>Days=A</stp>
        <stp>Fill=C</stp>
        <tr r="I59" s="7"/>
      </tp>
      <tp t="s">
        <v>GB</v>
        <stp/>
        <stp>##V3_BDPV12</stp>
        <stp>UKX INDEX</stp>
        <stp>Country</stp>
        <stp>[Equities.xlsx]DATA!R34C8</stp>
        <tr r="H34" s="1"/>
      </tp>
      <tp t="e">
        <v>#N/A</v>
        <stp/>
        <stp>##V3_BDPV12</stp>
        <stp>CCMP INDEX</stp>
        <stp/>
        <stp>[Equities.xlsx]DATA!R14C18</stp>
        <tr r="R14" s="1"/>
      </tp>
      <tp t="e">
        <v>#N/A</v>
        <stp/>
        <stp>##V3_BDPV12</stp>
        <stp>CCMP INDEX</stp>
        <stp/>
        <stp>[Equities.xlsx]DATA!R14C19</stp>
        <tr r="S14" s="1"/>
      </tp>
      <tp t="e">
        <v>#N/A</v>
        <stp/>
        <stp>##V3_BDPV12</stp>
        <stp>CCMP INDEX</stp>
        <stp/>
        <stp>[Equities.xlsx]DATA!R14C14</stp>
        <tr r="N14" s="1"/>
      </tp>
      <tp t="e">
        <v>#N/A</v>
        <stp/>
        <stp>##V3_BDPV12</stp>
        <stp>CCMP INDEX</stp>
        <stp/>
        <stp>[Equities.xlsx]DATA!R14C15</stp>
        <tr r="O14" s="1"/>
      </tp>
      <tp t="e">
        <v>#N/A</v>
        <stp/>
        <stp>##V3_BDPV12</stp>
        <stp>CCMP INDEX</stp>
        <stp/>
        <stp>[Equities.xlsx]DATA!R14C16</stp>
        <tr r="P14" s="1"/>
      </tp>
      <tp t="e">
        <v>#N/A</v>
        <stp/>
        <stp>##V3_BDPV12</stp>
        <stp>CCMP INDEX</stp>
        <stp/>
        <stp>[Equities.xlsx]DATA!R14C17</stp>
        <tr r="Q14" s="1"/>
      </tp>
      <tp t="e">
        <v>#N/A</v>
        <stp/>
        <stp>##V3_BDPV12</stp>
        <stp>CCMP INDEX</stp>
        <stp/>
        <stp>[Equities.xlsx]DATA!R14C12</stp>
        <tr r="L14" s="1"/>
      </tp>
      <tp t="e">
        <v>#N/A</v>
        <stp/>
        <stp>##V3_BDPV12</stp>
        <stp>CCMP INDEX</stp>
        <stp/>
        <stp>[Equities.xlsx]DATA!R14C13</stp>
        <tr r="M14" s="1"/>
      </tp>
      <tp t="e">
        <v>#N/A</v>
        <stp/>
        <stp>##V3_BDPV12</stp>
        <stp>CCMP INDEX</stp>
        <stp/>
        <stp>[Equities.xlsx]DATA!R14C24</stp>
        <tr r="X14" s="1"/>
      </tp>
      <tp t="e">
        <v>#N/A</v>
        <stp/>
        <stp>##V3_BDPV12</stp>
        <stp>CCMP INDEX</stp>
        <stp/>
        <stp>[Equities.xlsx]DATA!R14C20</stp>
        <tr r="T14" s="1"/>
      </tp>
      <tp t="e">
        <v>#N/A</v>
        <stp/>
        <stp>##V3_BDPV12</stp>
        <stp>CCMP INDEX</stp>
        <stp/>
        <stp>[Equities.xlsx]DATA!R14C21</stp>
        <tr r="U14" s="1"/>
      </tp>
      <tp t="e">
        <v>#N/A</v>
        <stp/>
        <stp>##V3_BDPV12</stp>
        <stp>CCMP INDEX</stp>
        <stp/>
        <stp>[Equities.xlsx]DATA!R14C22</stp>
        <tr r="V14" s="1"/>
      </tp>
      <tp t="e">
        <v>#N/A</v>
        <stp/>
        <stp>##V3_BDPV12</stp>
        <stp>CCMP INDEX</stp>
        <stp/>
        <stp>[Equities.xlsx]DATA!R14C23</stp>
        <tr r="W14" s="1"/>
      </tp>
      <tp>
        <v>2.400077</v>
        <stp/>
        <stp>##V3_BDPV12</stp>
        <stp>NG1 COMDTY</stp>
        <stp>EQY_BOLLINGER_LOWER</stp>
        <stp>[Equities.xlsx]DATA with technicals!R95C19</stp>
        <tr r="S95" s="5"/>
      </tp>
      <tp>
        <v>315.01679999999999</v>
        <stp/>
        <stp>##V3_BDPV12</stp>
        <stp>HG1 COMDTY</stp>
        <stp>EQY_BOLLINGER_LOWER</stp>
        <stp>[Equities.xlsx]DATA with technicals!R86C19</stp>
        <tr r="S86" s="5"/>
      </tp>
      <tp>
        <v>63.497030000000002</v>
        <stp/>
        <stp>##V3_BDPV12</stp>
        <stp>CL1 COMDTY</stp>
        <stp>EQY_BOLLINGER_LOWER</stp>
        <stp>[Equities.xlsx]DATA with technicals!R93C19</stp>
        <tr r="S93" s="5"/>
      </tp>
      <tp t="e">
        <v>#N/A</v>
        <stp/>
        <stp>##V3_BDPV12</stp>
        <stp>Ticker</stp>
        <stp>EQY_BOLLINGER_UPPER</stp>
        <stp>[Equities.xlsx]DATA with technicals!R11C18</stp>
        <tr r="R11" s="5"/>
      </tp>
      <tp t="e">
        <v>#N/A</v>
        <stp/>
        <stp>##V3_BDPV12</stp>
        <stp>Ticker</stp>
        <stp>EQY_BOLLINGER_UPPER</stp>
        <stp>[Equities.xlsx]DATA with technicals!R28C18</stp>
        <tr r="R28" s="5"/>
      </tp>
      <tp t="e">
        <v>#N/A</v>
        <stp/>
        <stp>##V3_BDPV12</stp>
        <stp>Ticker</stp>
        <stp>EQY_BOLLINGER_UPPER</stp>
        <stp>[Equities.xlsx]DATA with technicals!R55C18</stp>
        <tr r="R55" s="5"/>
      </tp>
      <tp t="e">
        <v>#N/A</v>
        <stp/>
        <stp>##V3_BDPV12</stp>
        <stp>Ticker</stp>
        <stp>EQY_BOLLINGER_UPPER</stp>
        <stp>[Equities.xlsx]DATA with technicals!R47C18</stp>
        <tr r="R47" s="5"/>
      </tp>
      <tp t="e">
        <v>#N/A</v>
        <stp/>
        <stp>##V3_BDPV12</stp>
        <stp>Ticker</stp>
        <stp>EQY_BOLLINGER_UPPER</stp>
        <stp>[Equities.xlsx]DATA with technicals!R41C18</stp>
        <tr r="R41" s="5"/>
      </tp>
      <tp>
        <v>62.199333333333335</v>
        <stp/>
        <stp>##V3_BDPV12</stp>
        <stp>CL1 COMDTY</stp>
        <stp>MOV_AVG_60D</stp>
        <stp>[Equities.xlsx]DATA with technicals!R93C35</stp>
        <tr r="AI93" s="5"/>
      </tp>
      <tp>
        <v>315.7716666666667</v>
        <stp/>
        <stp>##V3_BDPV12</stp>
        <stp>HG1 COMDTY</stp>
        <stp>MOV_AVG_60D</stp>
        <stp>[Equities.xlsx]DATA with technicals!R86C35</stp>
        <tr r="AI86" s="5"/>
      </tp>
      <tp>
        <v>2.7839333333333327</v>
        <stp/>
        <stp>##V3_BDPV12</stp>
        <stp>NG1 COMDTY</stp>
        <stp>MOV_AVG_60D</stp>
        <stp>[Equities.xlsx]DATA with technicals!R95C35</stp>
        <tr r="AI95" s="5"/>
      </tp>
      <tp>
        <v>62.51700000000001</v>
        <stp/>
        <stp>##V3_BDPV12</stp>
        <stp>CL1 COMDTY</stp>
        <stp>MOV_AVG_50D</stp>
        <stp>[Equities.xlsx]DATA with technicals!R93C36</stp>
        <tr r="AJ93" s="5"/>
      </tp>
      <tp>
        <v>316.72300000000001</v>
        <stp/>
        <stp>##V3_BDPV12</stp>
        <stp>HG1 COMDTY</stp>
        <stp>MOV_AVG_50D</stp>
        <stp>[Equities.xlsx]DATA with technicals!R86C36</stp>
        <tr r="AJ86" s="5"/>
      </tp>
      <tp>
        <v>2.73752</v>
        <stp/>
        <stp>##V3_BDPV12</stp>
        <stp>NG1 COMDTY</stp>
        <stp>MOV_AVG_50D</stp>
        <stp>[Equities.xlsx]DATA with technicals!R95C36</stp>
        <tr r="AJ95" s="5"/>
      </tp>
      <tp>
        <v>65.284500000000008</v>
        <stp/>
        <stp>##V3_BDPV12</stp>
        <stp>CL1 COMDTY</stp>
        <stp>MOV_AVG_20D</stp>
        <stp>[Equities.xlsx]DATA with technicals!R93C33</stp>
        <tr r="AG93" s="5"/>
      </tp>
      <tp>
        <v>2.8183500000000006</v>
        <stp/>
        <stp>##V3_BDPV12</stp>
        <stp>NG1 COMDTY</stp>
        <stp>MOV_AVG_20D</stp>
        <stp>[Equities.xlsx]DATA with technicals!R95C33</stp>
        <tr r="AG95" s="5"/>
      </tp>
      <tp>
        <v>320.55500000000001</v>
        <stp/>
        <stp>##V3_BDPV12</stp>
        <stp>HG1 COMDTY</stp>
        <stp>MOV_AVG_20D</stp>
        <stp>[Equities.xlsx]DATA with technicals!R86C33</stp>
        <tr r="AG86" s="5"/>
      </tp>
      <tp>
        <v>63.889666666666685</v>
        <stp/>
        <stp>##V3_BDPV12</stp>
        <stp>CL1 COMDTY</stp>
        <stp>MOV_AVG_30D</stp>
        <stp>[Equities.xlsx]DATA with technicals!R93C34</stp>
        <tr r="AH93" s="5"/>
      </tp>
      <tp>
        <v>322.5200000000001</v>
        <stp/>
        <stp>##V3_BDPV12</stp>
        <stp>HG1 COMDTY</stp>
        <stp>MOV_AVG_30D</stp>
        <stp>[Equities.xlsx]DATA with technicals!R86C34</stp>
        <tr r="AH86" s="5"/>
      </tp>
      <tp>
        <v>2.7277666666666671</v>
        <stp/>
        <stp>##V3_BDPV12</stp>
        <stp>NG1 COMDTY</stp>
        <stp>MOV_AVG_30D</stp>
        <stp>[Equities.xlsx]DATA with technicals!R95C34</stp>
        <tr r="AH95" s="5"/>
      </tp>
      <tp>
        <v>274.37599999999998</v>
        <stp/>
        <stp>##V3_BDHV12</stp>
        <stp>NDWUENR INDEX</stp>
        <stp>PX_LAST</stp>
        <stp>13/11/2015</stp>
        <stp>13/11/2015</stp>
        <stp>[Equities.xlsx]DATA!R74C11</stp>
        <stp>Days=A</stp>
        <stp>Fill=C</stp>
        <tr r="K74" s="1"/>
      </tp>
      <tp>
        <v>20917.689999999999</v>
        <stp/>
        <stp>##V3_BDPV12</stp>
        <stp>SPBLPGPT Index</stp>
        <stp>MOV_AVG_20D</stp>
        <stp>[Equities.xlsx]DATA with technicals!R52C33</stp>
        <tr r="AG52" s="5"/>
      </tp>
      <tp>
        <v>20556.55</v>
        <stp/>
        <stp>##V3_BDPV12</stp>
        <stp>SPBLPGPT Index</stp>
        <stp>MOV_AVG_30D</stp>
        <stp>[Equities.xlsx]DATA with technicals!R52C34</stp>
        <tr r="AH52" s="5"/>
      </tp>
      <tp>
        <v>20039.400000000001</v>
        <stp/>
        <stp>##V3_BDPV12</stp>
        <stp>SPBLPGPT Index</stp>
        <stp>MOV_AVG_60D</stp>
        <stp>[Equities.xlsx]DATA with technicals!R52C35</stp>
        <tr r="AI52" s="5"/>
      </tp>
      <tp t="e">
        <v>#N/A</v>
        <stp/>
        <stp>##V3_BDPV12</stp>
        <stp>GOLDS COMDTY</stp>
        <stp/>
        <stp>[Equities.xlsx]DATA with technicals!R87C28</stp>
        <tr r="AB87" s="5"/>
      </tp>
      <tp t="e">
        <v>#N/A</v>
        <stp/>
        <stp>##V3_BDPV12</stp>
        <stp>GOLDS COMDTY</stp>
        <stp/>
        <stp>[Equities.xlsx]DATA with technicals!R87C29</stp>
        <tr r="AC87" s="5"/>
      </tp>
      <tp t="e">
        <v>#N/A</v>
        <stp/>
        <stp>##V3_BDPV12</stp>
        <stp>GOLDS COMDTY</stp>
        <stp/>
        <stp>[Equities.xlsx]DATA with technicals!R87C23</stp>
        <tr r="W87" s="5"/>
      </tp>
      <tp t="e">
        <v>#N/A</v>
        <stp/>
        <stp>##V3_BDPV12</stp>
        <stp>GOLDS COMDTY</stp>
        <stp/>
        <stp>[Equities.xlsx]DATA with technicals!R87C26</stp>
        <tr r="Z87" s="5"/>
      </tp>
      <tp t="e">
        <v>#N/A</v>
        <stp/>
        <stp>##V3_BDPV12</stp>
        <stp>GOLDS COMDTY</stp>
        <stp/>
        <stp>[Equities.xlsx]DATA with technicals!R87C27</stp>
        <tr r="AA87" s="5"/>
      </tp>
      <tp t="e">
        <v>#N/A</v>
        <stp/>
        <stp>##V3_BDPV12</stp>
        <stp>GOLDS COMDTY</stp>
        <stp/>
        <stp>[Equities.xlsx]DATA with technicals!R87C24</stp>
        <tr r="X87" s="5"/>
      </tp>
      <tp t="e">
        <v>#N/A</v>
        <stp/>
        <stp>##V3_BDPV12</stp>
        <stp>GOLDS COMDTY</stp>
        <stp/>
        <stp>[Equities.xlsx]DATA with technicals!R87C25</stp>
        <tr r="Y87" s="5"/>
      </tp>
      <tp>
        <v>20115.59</v>
        <stp/>
        <stp>##V3_BDPV12</stp>
        <stp>SPBLPGPT Index</stp>
        <stp>MOV_AVG_50D</stp>
        <stp>[Equities.xlsx]DATA with technicals!R52C36</stp>
        <tr r="AJ52" s="5"/>
      </tp>
      <tp t="e">
        <v>#N/A</v>
        <stp/>
        <stp>##V3_BDPV12</stp>
        <stp>GOLDS COMDTY</stp>
        <stp/>
        <stp>[Equities.xlsx]DATA with technicals!R87C30</stp>
        <tr r="AD87" s="5"/>
      </tp>
      <tp t="s">
        <v>Vietnam Ho Chi Minh Stock Index / VN-Index</v>
        <stp/>
        <stp>##V3_BDPV12</stp>
        <stp>VNINDEX Index</stp>
        <stp>LONG_COMP_NAME</stp>
        <stp>[Equities.xlsx]DATA with technicals!R68C6</stp>
        <tr r="F68" s="5"/>
      </tp>
      <tp>
        <v>253.667</v>
        <stp/>
        <stp>##V3_BDHV12</stp>
        <stp>NDWUIND INDEX</stp>
        <stp>PX_LAST</stp>
        <stp>13/11/2015</stp>
        <stp>13/11/2015</stp>
        <stp>[Equities.xlsx]DATA!R77C11</stp>
        <stp>Days=A</stp>
        <stp>Fill=C</stp>
        <tr r="K77" s="1"/>
      </tp>
      <tp>
        <v>6008.52</v>
        <stp/>
        <stp>##V3_BDHV12</stp>
        <stp>NZSE50FG Index</stp>
        <stp>PX_LAST</stp>
        <stp>20/11/2015</stp>
        <stp>20/11/2015</stp>
        <stp>[Equities.xlsx]DATA with technicals!R45C9</stp>
        <stp>Days=A</stp>
        <stp>Fill=C</stp>
        <tr r="I45" s="5"/>
      </tp>
      <tp>
        <v>1.096649</v>
        <stp/>
        <stp>##V3_BDPV12</stp>
        <stp>SXXP INDEX</stp>
        <stp>MACD1</stp>
        <stp>[Equities.xlsx]DATA FINAL!R30C28</stp>
        <tr r="AB30" s="7"/>
      </tp>
      <tp>
        <v>-0.97777990000000004</v>
        <stp/>
        <stp>##V3_BDPV12</stp>
        <stp>SXXP INDEX</stp>
        <stp>MACD2</stp>
        <stp>[Equities.xlsx]DATA FINAL!R30C30</stp>
        <tr r="AD30" s="7"/>
      </tp>
      <tp>
        <v>30.810359999999999</v>
        <stp/>
        <stp>##V3_BDPV12</stp>
        <stp>SENSEX INDEX</stp>
        <stp>MACD2</stp>
        <stp>[Equities.xlsx]DATA FINAL!R65C30</stp>
        <tr r="AD65" s="7"/>
      </tp>
      <tp>
        <v>594.99220000000003</v>
        <stp/>
        <stp>##V3_BDPV12</stp>
        <stp>SENSEX INDEX</stp>
        <stp>MACD1</stp>
        <stp>[Equities.xlsx]DATA FINAL!R65C28</stp>
        <tr r="AB65" s="7"/>
      </tp>
      <tp>
        <v>259.88400000000001</v>
        <stp/>
        <stp>##V3_BDHV12</stp>
        <stp>NDUEACWF INDEX</stp>
        <stp>PX_LAST</stp>
        <stp>01/02/2018</stp>
        <stp>01/02/2018</stp>
        <stp>[Equities.xlsx]DATA FINAL!R8C9</stp>
        <stp>Days=A</stp>
        <stp>Fill=C</stp>
        <tr r="I8" s="7"/>
      </tp>
      <tp>
        <v>166.88</v>
        <stp/>
        <stp>##V3_BDHV12</stp>
        <stp>S5TELS Index</stp>
        <stp>PX_LAST</stp>
        <stp>26/01/2018</stp>
        <stp>26/01/2018</stp>
        <stp>[Equities.xlsx]DATA FINAL!R24C11</stp>
        <stp>Days=A</stp>
        <stp>Fill=C</stp>
        <tr r="K24" s="7"/>
      </tp>
      <tp>
        <v>886.44</v>
        <stp/>
        <stp>##V3_BDHV12</stp>
        <stp>ASE INDEX</stp>
        <stp>PX_LAST</stp>
        <stp>01/02/2018</stp>
        <stp>01/02/2018</stp>
        <stp>[Equities.xlsx]DATA FINAL!R39C9</stp>
        <stp>Days=A</stp>
        <stp>Fill=C</stp>
        <tr r="I39" s="7"/>
      </tp>
      <tp>
        <v>1083.92</v>
        <stp/>
        <stp>##V3_BDHV12</stp>
        <stp>GOLDS COMDTY</stp>
        <stp>PX_LAST</stp>
        <stp>13/11/2015</stp>
        <stp>13/11/2015</stp>
        <stp>[Equities.xlsx]DATA!R87C11</stp>
        <stp>Days=A</stp>
        <stp>Fill=C</stp>
        <tr r="K87" s="1"/>
      </tp>
      <tp>
        <v>1913.4649999999999</v>
        <stp/>
        <stp>##V3_BDPV12</stp>
        <stp>TPX Index</stp>
        <stp>EQY_BOLLINGER_UPPER</stp>
        <stp>[Equities.xlsx]DATA with technicals!R43C18</stp>
        <tr r="R43" s="5"/>
      </tp>
      <tp>
        <v>169.81100000000001</v>
        <stp/>
        <stp>##V3_BDHV12</stp>
        <stp>NDWUIT INDEX</stp>
        <stp>PX_LAST</stp>
        <stp>20/11/2015</stp>
        <stp>20/11/2015</stp>
        <stp>[Equities.xlsx]DATA with technicals!R78C12</stp>
        <stp>Days=A</stp>
        <stp>Fill=C</stp>
        <tr r="L78" s="5"/>
      </tp>
      <tp t="s">
        <v>#N/A Invalid Security</v>
        <stp/>
        <stp>##V3_BDPV12</stp>
        <stp>COZ5 Comdty</stp>
        <stp>MOV_AVG_200D</stp>
        <stp>[Equities.xlsx]DATA with technicals!R94C37</stp>
        <tr r="AK94" s="5"/>
      </tp>
      <tp>
        <v>4736.0540000000001</v>
        <stp/>
        <stp>##V3_BDHV12</stp>
        <stp>CCMP INDEX</stp>
        <stp>PX_LAST</stp>
        <stp>31/12/2014</stp>
        <stp>31/12/2014</stp>
        <stp>[Equities.xlsx]DATA with technicals!R14C12</stp>
        <stp>Days=A</stp>
        <stp>Fill=C</stp>
        <tr r="L14" s="5"/>
      </tp>
      <tp>
        <v>327.95</v>
        <stp/>
        <stp>##V3_BDHV12</stp>
        <stp>HG1 COMDTY</stp>
        <stp>PX_LAST</stp>
        <stp>31/12/2017</stp>
        <stp>31/12/2017</stp>
        <stp>[Equities.xlsx]DATA FINAL!R87C13</stp>
        <stp>Days=A</stp>
        <stp>Fill=C</stp>
        <tr r="M87" s="7"/>
      </tp>
      <tp t="e">
        <v>#N/A</v>
        <stp/>
        <stp>##V3_BDPV12</stp>
        <stp>PLAT COMDTY</stp>
        <stp/>
        <stp>[Equities.xlsx]DATA FINAL!R90C38</stp>
        <tr r="AL90" s="7"/>
      </tp>
      <tp t="e">
        <v>#N/A</v>
        <stp/>
        <stp>##V3_BDPV12</stp>
        <stp>PLAT COMDTY</stp>
        <stp/>
        <stp>[Equities.xlsx]DATA FINAL!R90C32</stp>
        <tr r="AF90" s="7"/>
      </tp>
      <tp t="e">
        <v>#N/A</v>
        <stp/>
        <stp>##V3_BDPV12</stp>
        <stp>PLAT COMDTY</stp>
        <stp/>
        <stp>[Equities.xlsx]DATA FINAL!R90C33</stp>
        <tr r="AG90" s="7"/>
      </tp>
      <tp t="e">
        <v>#N/A</v>
        <stp/>
        <stp>##V3_BDPV12</stp>
        <stp>PLAT COMDTY</stp>
        <stp/>
        <stp>[Equities.xlsx]DATA FINAL!R90C31</stp>
        <tr r="AE90" s="7"/>
      </tp>
      <tp t="e">
        <v>#N/A</v>
        <stp/>
        <stp>##V3_BDPV12</stp>
        <stp>PLAT COMDTY</stp>
        <stp/>
        <stp>[Equities.xlsx]DATA FINAL!R90C36</stp>
        <tr r="AJ90" s="7"/>
      </tp>
      <tp t="e">
        <v>#N/A</v>
        <stp/>
        <stp>##V3_BDPV12</stp>
        <stp>PLAT COMDTY</stp>
        <stp/>
        <stp>[Equities.xlsx]DATA FINAL!R90C37</stp>
        <tr r="AK90" s="7"/>
      </tp>
      <tp t="e">
        <v>#N/A</v>
        <stp/>
        <stp>##V3_BDPV12</stp>
        <stp>PLAT COMDTY</stp>
        <stp/>
        <stp>[Equities.xlsx]DATA FINAL!R90C34</stp>
        <tr r="AH90" s="7"/>
      </tp>
      <tp t="e">
        <v>#N/A</v>
        <stp/>
        <stp>##V3_BDPV12</stp>
        <stp>PLAT COMDTY</stp>
        <stp/>
        <stp>[Equities.xlsx]DATA FINAL!R90C35</stp>
        <tr r="AI90" s="7"/>
      </tp>
      <tp>
        <v>5104.9179999999997</v>
        <stp/>
        <stp>##V3_BDHV12</stp>
        <stp>CCMP INDEX</stp>
        <stp>PX_LAST</stp>
        <stp>20/11/2015</stp>
        <stp>20/11/2015</stp>
        <stp>[Equities.xlsx]DATA with technicals!R14C10</stp>
        <stp>Days=A</stp>
        <stp>Fill=C</stp>
        <tr r="J14" s="5"/>
      </tp>
      <tp>
        <v>66.14</v>
        <stp/>
        <stp>##V3_BDHV12</stp>
        <stp>CL1 COMDTY</stp>
        <stp>PX_LAST</stp>
        <stp>26/01/2018</stp>
        <stp>26/01/2018</stp>
        <stp>[Equities.xlsx]DATA FINAL!R94C11</stp>
        <stp>Days=A</stp>
        <stp>Fill=C</stp>
        <tr r="K94" s="7"/>
      </tp>
      <tp>
        <v>260.28399999999999</v>
        <stp/>
        <stp>##V3_BDHV12</stp>
        <stp>NDWUHC INDEX</stp>
        <stp>PX_LAST</stp>
        <stp>13/11/2015</stp>
        <stp>13/11/2015</stp>
        <stp>[Equities.xlsx]DATA with technicals!R76C10</stp>
        <stp>Days=A</stp>
        <stp>Fill=C</stp>
        <tr r="J76" s="5"/>
      </tp>
      <tp>
        <v>739.28520000000003</v>
        <stp/>
        <stp>##V3_BDPV12</stp>
        <stp>S5COND Index</stp>
        <stp>MOV_AVG_200D</stp>
        <stp>[Equities.xlsx]DATA with technicals!R16C37</stp>
        <tr r="AK16" s="5"/>
      </tp>
      <tp t="s">
        <v>S&amp;P 500 Telecommunication Services Sector GICS Level 1 Index</v>
        <stp/>
        <stp>##V3_BDPV12</stp>
        <stp>S5TELS Index</stp>
        <stp>LONG_COMP_NAME</stp>
        <stp>[Equities.xlsx]DATA!R24C6</stp>
        <tr r="F24" s="1"/>
      </tp>
      <tp t="s">
        <v>SZ</v>
        <stp/>
        <stp>##V3_BDPV12</stp>
        <stp>SMI INDEX</stp>
        <stp>Country</stp>
        <stp>[Equities.xlsx]DATA!R33C8</stp>
        <tr r="H33" s="1"/>
      </tp>
      <tp t="s">
        <v>S&amp;P 500 Utilities Sector GICS Level 1 Index</v>
        <stp/>
        <stp>##V3_BDPV12</stp>
        <stp>S5UTIL Index</stp>
        <stp>LONG_COMP_NAME</stp>
        <stp>[Equities.xlsx]DATA!R25C6</stp>
        <tr r="F25" s="1"/>
      </tp>
      <tp>
        <v>17.238</v>
        <stp/>
        <stp>##V3_BDHV12</stp>
        <stp>SILV COMDTY</stp>
        <stp>PX_LAST</stp>
        <stp>01/02/2018</stp>
        <stp>01/02/2018</stp>
        <stp>[Equities.xlsx]DATA FINAL!R91C11</stp>
        <stp>Days=A</stp>
        <stp>Fill=C</stp>
        <tr r="K91" s="7"/>
      </tp>
      <tp>
        <v>4123.7759999999998</v>
        <stp/>
        <stp>##V3_BDPV12</stp>
        <stp>SHSZ300 Index</stp>
        <stp>EQY_BOLLINGER_LOWER</stp>
        <stp>[Equities.xlsx]DATA FINAL!R58C27</stp>
        <tr r="AA58" s="7"/>
      </tp>
      <tp>
        <v>280.56200000000001</v>
        <stp/>
        <stp>##V3_BDHV12</stp>
        <stp>NDWUENR INDEX</stp>
        <stp>PX_LAST</stp>
        <stp>20/11/2015</stp>
        <stp>20/11/2015</stp>
        <stp>[Equities.xlsx]DATA with technicals!R74C12</stp>
        <stp>Days=A</stp>
        <stp>Fill=C</stp>
        <tr r="L74" s="5"/>
      </tp>
      <tp>
        <v>66.196619999999996</v>
        <stp/>
        <stp>##V3_BDPV12</stp>
        <stp>HSCEI Index</stp>
        <stp>RSI_14D</stp>
        <stp>[Equities.xlsx]DATA with technicals!R56C13</stp>
        <tr r="M56" s="5"/>
      </tp>
      <tp t="e">
        <v>#N/A</v>
        <stp/>
        <stp>##V3_BDPV12</stp>
        <stp>Ticker</stp>
        <stp>MOV_AVG_50D</stp>
        <stp>[Equities.xlsx]DATA with technicals!R47C36</stp>
        <tr r="AJ47" s="5"/>
      </tp>
      <tp t="e">
        <v>#N/A</v>
        <stp/>
        <stp>##V3_BDPV12</stp>
        <stp>Ticker</stp>
        <stp>MOV_AVG_50D</stp>
        <stp>[Equities.xlsx]DATA with technicals!R41C36</stp>
        <tr r="AJ41" s="5"/>
      </tp>
      <tp t="e">
        <v>#N/A</v>
        <stp/>
        <stp>##V3_BDPV12</stp>
        <stp>Ticker</stp>
        <stp>MOV_AVG_50D</stp>
        <stp>[Equities.xlsx]DATA with technicals!R55C36</stp>
        <tr r="AJ55" s="5"/>
      </tp>
      <tp t="e">
        <v>#N/A</v>
        <stp/>
        <stp>##V3_BDPV12</stp>
        <stp>Ticker</stp>
        <stp>MOV_AVG_50D</stp>
        <stp>[Equities.xlsx]DATA with technicals!R11C36</stp>
        <tr r="AJ11" s="5"/>
      </tp>
      <tp t="e">
        <v>#N/A</v>
        <stp/>
        <stp>##V3_BDPV12</stp>
        <stp>Ticker</stp>
        <stp>MOV_AVG_50D</stp>
        <stp>[Equities.xlsx]DATA with technicals!R28C36</stp>
        <tr r="AJ28" s="5"/>
      </tp>
      <tp t="e">
        <v>#N/A</v>
        <stp/>
        <stp>##V3_BDPV12</stp>
        <stp>Ticker</stp>
        <stp>MOV_AVG_60D</stp>
        <stp>[Equities.xlsx]DATA with technicals!R55C35</stp>
        <tr r="AI55" s="5"/>
      </tp>
      <tp t="e">
        <v>#N/A</v>
        <stp/>
        <stp>##V3_BDPV12</stp>
        <stp>Ticker</stp>
        <stp>MOV_AVG_60D</stp>
        <stp>[Equities.xlsx]DATA with technicals!R47C35</stp>
        <tr r="AI47" s="5"/>
      </tp>
      <tp t="e">
        <v>#N/A</v>
        <stp/>
        <stp>##V3_BDPV12</stp>
        <stp>Ticker</stp>
        <stp>MOV_AVG_60D</stp>
        <stp>[Equities.xlsx]DATA with technicals!R41C35</stp>
        <tr r="AI41" s="5"/>
      </tp>
      <tp t="e">
        <v>#N/A</v>
        <stp/>
        <stp>##V3_BDPV12</stp>
        <stp>Ticker</stp>
        <stp>MOV_AVG_60D</stp>
        <stp>[Equities.xlsx]DATA with technicals!R28C35</stp>
        <tr r="AI28" s="5"/>
      </tp>
      <tp t="e">
        <v>#N/A</v>
        <stp/>
        <stp>##V3_BDPV12</stp>
        <stp>Ticker</stp>
        <stp>MOV_AVG_60D</stp>
        <stp>[Equities.xlsx]DATA with technicals!R11C35</stp>
        <tr r="AI11" s="5"/>
      </tp>
      <tp t="e">
        <v>#N/A</v>
        <stp/>
        <stp>##V3_BDPV12</stp>
        <stp>Ticker</stp>
        <stp>MOV_AVG_30D</stp>
        <stp>[Equities.xlsx]DATA with technicals!R47C34</stp>
        <tr r="AH47" s="5"/>
      </tp>
      <tp t="e">
        <v>#N/A</v>
        <stp/>
        <stp>##V3_BDPV12</stp>
        <stp>Ticker</stp>
        <stp>MOV_AVG_30D</stp>
        <stp>[Equities.xlsx]DATA with technicals!R41C34</stp>
        <tr r="AH41" s="5"/>
      </tp>
      <tp t="e">
        <v>#N/A</v>
        <stp/>
        <stp>##V3_BDPV12</stp>
        <stp>Ticker</stp>
        <stp>MOV_AVG_30D</stp>
        <stp>[Equities.xlsx]DATA with technicals!R55C34</stp>
        <tr r="AH55" s="5"/>
      </tp>
      <tp t="e">
        <v>#N/A</v>
        <stp/>
        <stp>##V3_BDPV12</stp>
        <stp>Ticker</stp>
        <stp>MOV_AVG_30D</stp>
        <stp>[Equities.xlsx]DATA with technicals!R28C34</stp>
        <tr r="AH28" s="5"/>
      </tp>
      <tp t="e">
        <v>#N/A</v>
        <stp/>
        <stp>##V3_BDPV12</stp>
        <stp>Ticker</stp>
        <stp>MOV_AVG_30D</stp>
        <stp>[Equities.xlsx]DATA with technicals!R11C34</stp>
        <tr r="AH11" s="5"/>
      </tp>
      <tp t="e">
        <v>#N/A</v>
        <stp/>
        <stp>##V3_BDPV12</stp>
        <stp>Ticker</stp>
        <stp>MOV_AVG_20D</stp>
        <stp>[Equities.xlsx]DATA with technicals!R11C33</stp>
        <tr r="AG11" s="5"/>
      </tp>
      <tp t="e">
        <v>#N/A</v>
        <stp/>
        <stp>##V3_BDPV12</stp>
        <stp>Ticker</stp>
        <stp>MOV_AVG_20D</stp>
        <stp>[Equities.xlsx]DATA with technicals!R28C33</stp>
        <tr r="AG28" s="5"/>
      </tp>
      <tp t="e">
        <v>#N/A</v>
        <stp/>
        <stp>##V3_BDPV12</stp>
        <stp>Ticker</stp>
        <stp>MOV_AVG_20D</stp>
        <stp>[Equities.xlsx]DATA with technicals!R55C33</stp>
        <tr r="AG55" s="5"/>
      </tp>
      <tp t="e">
        <v>#N/A</v>
        <stp/>
        <stp>##V3_BDPV12</stp>
        <stp>Ticker</stp>
        <stp>MOV_AVG_20D</stp>
        <stp>[Equities.xlsx]DATA with technicals!R47C33</stp>
        <tr r="AG47" s="5"/>
      </tp>
      <tp t="e">
        <v>#N/A</v>
        <stp/>
        <stp>##V3_BDPV12</stp>
        <stp>Ticker</stp>
        <stp>MOV_AVG_20D</stp>
        <stp>[Equities.xlsx]DATA with technicals!R41C33</stp>
        <tr r="AG41" s="5"/>
      </tp>
      <tp>
        <v>261.63900000000001</v>
        <stp/>
        <stp>##V3_BDHV12</stp>
        <stp>NDWUIND INDEX</stp>
        <stp>PX_LAST</stp>
        <stp>20/11/2015</stp>
        <stp>20/11/2015</stp>
        <stp>[Equities.xlsx]DATA with technicals!R77C12</stp>
        <stp>Days=A</stp>
        <stp>Fill=C</stp>
        <tr r="L77" s="5"/>
      </tp>
      <tp t="s">
        <v>Shanghai Shenzhen CSI 300 Index</v>
        <stp/>
        <stp>##V3_BDPV12</stp>
        <stp>SHSZ300 Index</stp>
        <stp>LONG_COMP_NAME</stp>
        <stp>[Equities.xlsx]DATA!R58C6</stp>
        <tr r="F58" s="1"/>
      </tp>
      <tp t="s">
        <v>S&amp;P 500 Consumer Staples Sector GICS Level 1 Index</v>
        <stp/>
        <stp>##V3_BDPV12</stp>
        <stp>S5CONS Index</stp>
        <stp>LONG_COMP_NAME</stp>
        <stp>[Equities.xlsx]DATA with technicals!R17C6</stp>
        <tr r="F17" s="5"/>
      </tp>
      <tp>
        <v>4411.2879999999996</v>
        <stp/>
        <stp>##V3_BDPV12</stp>
        <stp>SHSZ300 Index</stp>
        <stp>EQY_BOLLINGER_UPPER</stp>
        <stp>[Equities.xlsx]DATA FINAL!R58C26</stp>
        <tr r="Z58" s="7"/>
      </tp>
      <tp t="s">
        <v>Swiss Market Index</v>
        <stp/>
        <stp>##V3_BDPV12</stp>
        <stp>SMI INDEX</stp>
        <stp>LONG_COMP_NAME</stp>
        <stp>[Equities.xlsx]DATA FINAL!R33C6</stp>
        <tr r="F33" s="7"/>
      </tp>
      <tp>
        <v>1019.42</v>
        <stp/>
        <stp>##V3_BDHV12</stp>
        <stp>S5HLTH Index</stp>
        <stp>PX_LAST</stp>
        <stp>02/02/2018</stp>
        <stp>02/02/2018</stp>
        <stp>[Equities.xlsx]DATA FINAL!R20C16</stp>
        <stp>Days=A</stp>
        <stp>Fill=C</stp>
        <tr r="P20" s="7"/>
      </tp>
      <tp>
        <v>10399</v>
        <stp/>
        <stp>##V3_BDHV12</stp>
        <stp>IBEX INDEX</stp>
        <stp>PX_LAST</stp>
        <stp>01/02/2018</stp>
        <stp>01/02/2018</stp>
        <stp>[Equities.xlsx]DATA FINAL!R35C9</stp>
        <stp>Days=A</stp>
        <stp>Fill=C</stp>
        <tr r="I35" s="7"/>
      </tp>
      <tp>
        <v>389.05</v>
        <stp/>
        <stp>##V3_BDHV12</stp>
        <stp>S5MATR Index</stp>
        <stp>PX_LAST</stp>
        <stp>01/02/2018</stp>
        <stp>01/02/2018</stp>
        <stp>[Equities.xlsx]DATA FINAL!R23C10</stp>
        <stp>Days=A</stp>
        <stp>Fill=C</stp>
        <tr r="J23" s="7"/>
      </tp>
      <tp>
        <v>394.5</v>
        <stp/>
        <stp>##V3_BDHV12</stp>
        <stp>S5MATR Index</stp>
        <stp>PX_LAST</stp>
        <stp>31/01/2018</stp>
        <stp>31/01/2018</stp>
        <stp>[Equities.xlsx]DATA FINAL!R23C10</stp>
        <stp>Days=A</stp>
        <stp>Fill=C</stp>
        <tr r="J23" s="7"/>
      </tp>
      <tp>
        <v>1592.82</v>
        <stp/>
        <stp>##V3_BDHV12</stp>
        <stp>COLCAP Index</stp>
        <stp>PX_LAST</stp>
        <stp>26/01/2018</stp>
        <stp>26/01/2018</stp>
        <stp>[Equities.xlsx]DATA FINAL!R53C11</stp>
        <stp>Days=A</stp>
        <stp>Fill=C</stp>
        <tr r="K53" s="7"/>
      </tp>
      <tp>
        <v>1077.8800000000001</v>
        <stp/>
        <stp>##V3_BDHV12</stp>
        <stp>GOLDS COMDTY</stp>
        <stp>PX_LAST</stp>
        <stp>20/11/2015</stp>
        <stp>20/11/2015</stp>
        <stp>[Equities.xlsx]DATA with technicals!R87C12</stp>
        <stp>Days=A</stp>
        <stp>Fill=C</stp>
        <tr r="L87" s="5"/>
      </tp>
      <tp>
        <v>1850.471</v>
        <stp/>
        <stp>##V3_BDPV12</stp>
        <stp>TPX Index</stp>
        <stp>EQY_BOLLINGER_LOWER</stp>
        <stp>[Equities.xlsx]DATA with technicals!R43C19</stp>
        <tr r="S43" s="5"/>
      </tp>
      <tp>
        <v>1099.67</v>
        <stp/>
        <stp>##V3_BDHV12</stp>
        <stp>VNINDEX Index</stp>
        <stp>PX_LAST</stp>
        <stp>01/02/2018</stp>
        <stp>01/02/2018</stp>
        <stp>[Equities.xlsx]DATA FINAL!R68C12</stp>
        <stp>Days=A</stp>
        <stp>Fill=C</stp>
        <tr r="L68" s="7"/>
      </tp>
      <tp>
        <v>1110.3599999999999</v>
        <stp/>
        <stp>##V3_BDHV12</stp>
        <stp>VNINDEX Index</stp>
        <stp>PX_LAST</stp>
        <stp>31/01/2018</stp>
        <stp>31/01/2018</stp>
        <stp>[Equities.xlsx]DATA FINAL!R68C12</stp>
        <stp>Days=A</stp>
        <stp>Fill=C</stp>
        <tr r="L68" s="7"/>
      </tp>
      <tp>
        <v>16.844899999999999</v>
        <stp/>
        <stp>##V3_BDPV12</stp>
        <stp>SILV COMDTY</stp>
        <stp>EQY_BOLLINGER_LOWER</stp>
        <stp>[Equities.xlsx]DATA FINAL!R91C27</stp>
        <tr r="AA91" s="7"/>
      </tp>
      <tp>
        <v>163.21899999999999</v>
        <stp/>
        <stp>##V3_BDHV12</stp>
        <stp>NDWUIT INDEX</stp>
        <stp>PX_LAST</stp>
        <stp>13/11/2015</stp>
        <stp>13/11/2015</stp>
        <stp>[Equities.xlsx]DATA!R78C11</stp>
        <stp>Days=A</stp>
        <stp>Fill=C</stp>
        <tr r="K78" s="1"/>
      </tp>
      <tp>
        <v>253.483</v>
        <stp/>
        <stp>##V3_BDHV12</stp>
        <stp>NDWUHC INDEX</stp>
        <stp>PX_LAST</stp>
        <stp>31/12/2014</stp>
        <stp>31/12/2014</stp>
        <stp>[Equities.xlsx]DATA!R76C11</stp>
        <stp>Days=A</stp>
        <stp>Fill=C</stp>
        <tr r="K76" s="1"/>
      </tp>
      <tp>
        <v>260.28399999999999</v>
        <stp/>
        <stp>##V3_BDHV12</stp>
        <stp>NDWUHC INDEX</stp>
        <stp>PX_LAST</stp>
        <stp>13/11/2015</stp>
        <stp>13/11/2015</stp>
        <stp>[Equities.xlsx]DATA!R76C10</stp>
        <stp>Days=A</stp>
        <stp>Fill=C</stp>
        <tr r="J76" s="1"/>
      </tp>
      <tp>
        <v>5053.7489999999998</v>
        <stp/>
        <stp>##V3_BDHV12</stp>
        <stp>CCMP INDEX</stp>
        <stp>PX_LAST</stp>
        <stp>31/10/2015</stp>
        <stp>31/10/2015</stp>
        <stp>[Equities.xlsx]DATA!R14C10</stp>
        <stp>Days=A</stp>
        <stp>Fill=C</stp>
        <tr r="J14" s="1"/>
      </tp>
      <tp>
        <v>17.492940000000001</v>
        <stp/>
        <stp>##V3_BDPV12</stp>
        <stp>SILV COMDTY</stp>
        <stp>EQY_BOLLINGER_UPPER</stp>
        <stp>[Equities.xlsx]DATA FINAL!R91C26</stp>
        <tr r="Z91" s="7"/>
      </tp>
      <tp t="s">
        <v>Colombia COLCAP Index</v>
        <stp/>
        <stp>##V3_BDPV12</stp>
        <stp>COLCAP Index</stp>
        <stp>LONG_COMP_NAME</stp>
        <stp>[Equities.xlsx]DATA!R53C6</stp>
        <tr r="F53" s="1"/>
      </tp>
      <tp t="e">
        <v>#N/A</v>
        <stp/>
        <stp>##V3_BDPV12</stp>
        <stp/>
        <stp>LONG_COMP_NAME</stp>
        <stp>[Equities.xlsx]DATA with technicals!R71C6</stp>
        <tr r="F71" s="5"/>
      </tp>
      <tp t="e">
        <v>#N/A</v>
        <stp/>
        <stp>##V3_BDPV12</stp>
        <stp/>
        <stp>Country</stp>
        <stp>[Equities.xlsx]DATA!R10C8</stp>
        <tr r="H10" s="1"/>
      </tp>
      <tp t="s">
        <v>S&amp;P 500 Financials Sector GICS Level 1 Index</v>
        <stp/>
        <stp>##V3_BDPV12</stp>
        <stp>S5FINL Index</stp>
        <stp>LONG_COMP_NAME</stp>
        <stp>[Equities.xlsx]DATA!R19C6</stp>
        <tr r="F19" s="1"/>
      </tp>
      <tp>
        <v>25610.53</v>
        <stp/>
        <stp>##V3_BDHV12</stp>
        <stp>SENSEX INDEX</stp>
        <stp>PX_LAST</stp>
        <stp>13/11/2015</stp>
        <stp>13/11/2015</stp>
        <stp>[Equities.xlsx]DATA!R65C9</stp>
        <stp>Days=A</stp>
        <stp>Fill=C</stp>
        <tr r="I65" s="1"/>
      </tp>
      <tp t="e">
        <v>#N/A</v>
        <stp/>
        <stp>##V3_BDPV12</stp>
        <stp>SET INDEX</stp>
        <stp/>
        <stp>[Equities.xlsx]DATA!R66C19</stp>
        <tr r="S66" s="1"/>
      </tp>
      <tp t="e">
        <v>#N/A</v>
        <stp/>
        <stp>##V3_BDPV12</stp>
        <stp>SET INDEX</stp>
        <stp/>
        <stp>[Equities.xlsx]DATA!R66C18</stp>
        <tr r="R66" s="1"/>
      </tp>
      <tp t="e">
        <v>#N/A</v>
        <stp/>
        <stp>##V3_BDPV12</stp>
        <stp>SET INDEX</stp>
        <stp/>
        <stp>[Equities.xlsx]DATA!R66C13</stp>
        <tr r="M66" s="1"/>
      </tp>
      <tp t="e">
        <v>#N/A</v>
        <stp/>
        <stp>##V3_BDPV12</stp>
        <stp>SET INDEX</stp>
        <stp/>
        <stp>[Equities.xlsx]DATA!R66C12</stp>
        <tr r="L66" s="1"/>
      </tp>
      <tp t="e">
        <v>#N/A</v>
        <stp/>
        <stp>##V3_BDPV12</stp>
        <stp>SET INDEX</stp>
        <stp/>
        <stp>[Equities.xlsx]DATA!R66C15</stp>
        <tr r="O66" s="1"/>
      </tp>
      <tp t="e">
        <v>#N/A</v>
        <stp/>
        <stp>##V3_BDPV12</stp>
        <stp>SET INDEX</stp>
        <stp/>
        <stp>[Equities.xlsx]DATA!R66C14</stp>
        <tr r="N66" s="1"/>
      </tp>
      <tp t="e">
        <v>#N/A</v>
        <stp/>
        <stp>##V3_BDPV12</stp>
        <stp>SET INDEX</stp>
        <stp/>
        <stp>[Equities.xlsx]DATA!R66C17</stp>
        <tr r="Q66" s="1"/>
      </tp>
      <tp t="e">
        <v>#N/A</v>
        <stp/>
        <stp>##V3_BDPV12</stp>
        <stp>SET INDEX</stp>
        <stp/>
        <stp>[Equities.xlsx]DATA!R66C16</stp>
        <tr r="P66" s="1"/>
      </tp>
      <tp t="e">
        <v>#N/A</v>
        <stp/>
        <stp>##V3_BDPV12</stp>
        <stp>SET INDEX</stp>
        <stp/>
        <stp>[Equities.xlsx]DATA!R66C21</stp>
        <tr r="U66" s="1"/>
      </tp>
      <tp t="e">
        <v>#N/A</v>
        <stp/>
        <stp>##V3_BDPV12</stp>
        <stp>SET INDEX</stp>
        <stp/>
        <stp>[Equities.xlsx]DATA!R66C20</stp>
        <tr r="T66" s="1"/>
      </tp>
      <tp t="e">
        <v>#N/A</v>
        <stp/>
        <stp>##V3_BDPV12</stp>
        <stp>SET INDEX</stp>
        <stp/>
        <stp>[Equities.xlsx]DATA!R66C23</stp>
        <tr r="W66" s="1"/>
      </tp>
      <tp t="e">
        <v>#N/A</v>
        <stp/>
        <stp>##V3_BDPV12</stp>
        <stp>SET INDEX</stp>
        <stp/>
        <stp>[Equities.xlsx]DATA!R66C22</stp>
        <tr r="V66" s="1"/>
      </tp>
      <tp t="e">
        <v>#N/A</v>
        <stp/>
        <stp>##V3_BDPV12</stp>
        <stp>SET INDEX</stp>
        <stp/>
        <stp>[Equities.xlsx]DATA!R66C24</stp>
        <tr r="X66" s="1"/>
      </tp>
      <tp t="s">
        <v>S&amp;P/BVL Peru General Total Return PEN Index</v>
        <stp/>
        <stp>##V3_BDPV12</stp>
        <stp>SPBLPGPT Index</stp>
        <stp>LONG_COMP_NAME</stp>
        <stp>[Equities.xlsx]DATA!R52C6</stp>
        <tr r="F52" s="1"/>
      </tp>
      <tp>
        <v>257.048</v>
        <stp/>
        <stp>##V3_BDPV12</stp>
        <stp>S5UTIL Index</stp>
        <stp>MOV_AVG_5D</stp>
        <stp>[Equities.xlsx]DATA with technicals!R25C32</stp>
        <tr r="AF25" s="5"/>
      </tp>
      <tp>
        <v>17.238</v>
        <stp/>
        <stp>##V3_BDHV12</stp>
        <stp>SILV COMDTY</stp>
        <stp>PX_LAST</stp>
        <stp>01/02/2018</stp>
        <stp>01/02/2018</stp>
        <stp>[Equities.xlsx]DATA FINAL!R91C10</stp>
        <stp>Days=A</stp>
        <stp>Fill=C</stp>
        <tr r="J91" s="7"/>
      </tp>
      <tp>
        <v>17.3415</v>
        <stp/>
        <stp>##V3_BDHV12</stp>
        <stp>SILV COMDTY</stp>
        <stp>PX_LAST</stp>
        <stp>31/01/2018</stp>
        <stp>31/01/2018</stp>
        <stp>[Equities.xlsx]DATA FINAL!R91C10</stp>
        <stp>Days=A</stp>
        <stp>Fill=C</stp>
        <tr r="J91" s="7"/>
      </tp>
      <tp>
        <v>5692.2839999999997</v>
        <stp/>
        <stp>##V3_BDPV12</stp>
        <stp>PSI20 Index</stp>
        <stp>MOV_AVG_5D</stp>
        <stp>[Equities.xlsx]DATA with technicals!R37C32</stp>
        <tr r="AF37" s="5"/>
      </tp>
      <tp>
        <v>274.37599999999998</v>
        <stp/>
        <stp>##V3_BDHV12</stp>
        <stp>NDWUENR INDEX</stp>
        <stp>PX_LAST</stp>
        <stp>13/11/2015</stp>
        <stp>13/11/2015</stp>
        <stp>[Equities.xlsx]DATA with technicals!R74C10</stp>
        <stp>Days=A</stp>
        <stp>Fill=C</stp>
        <tr r="J74" s="5"/>
      </tp>
      <tp t="s">
        <v>FTSE 100 Index</v>
        <stp/>
        <stp>##V3_BDPV12</stp>
        <stp>UKX INDEX</stp>
        <stp>LONG_COMP_NAME</stp>
        <stp>[Equities.xlsx]DATA FINAL!R34C6</stp>
        <tr r="F34" s="7"/>
      </tp>
      <tp>
        <v>1005.09</v>
        <stp/>
        <stp>##V3_BDHV12</stp>
        <stp>PLAT COMDTY</stp>
        <stp>PX_LAST</stp>
        <stp>02/02/2018</stp>
        <stp>02/02/2018</stp>
        <stp>[Equities.xlsx]DATA FINAL!R90C16</stp>
        <stp>Days=A</stp>
        <stp>Fill=C</stp>
        <tr r="P90" s="7"/>
      </tp>
      <tp>
        <v>253.667</v>
        <stp/>
        <stp>##V3_BDHV12</stp>
        <stp>NDWUIND INDEX</stp>
        <stp>PX_LAST</stp>
        <stp>13/11/2015</stp>
        <stp>13/11/2015</stp>
        <stp>[Equities.xlsx]DATA with technicals!R77C10</stp>
        <stp>Days=A</stp>
        <stp>Fill=C</stp>
        <tr r="J77" s="5"/>
      </tp>
      <tp>
        <v>1.1210519999999999</v>
        <stp/>
        <stp>##V3_BDPV12</stp>
        <stp>CL1 COMDTY</stp>
        <stp>MACD_SIGNAL</stp>
        <stp>[Equities.xlsx]DATA FINAL!R94C29</stp>
        <tr r="AC94" s="7"/>
      </tp>
      <tp t="s">
        <v>S&amp;P 500 Consumer Discretionary Sector GICS Level 1 Index</v>
        <stp/>
        <stp>##V3_BDPV12</stp>
        <stp>S5COND Index</stp>
        <stp>LONG_COMP_NAME</stp>
        <stp>[Equities.xlsx]DATA with technicals!R16C6</stp>
        <tr r="F16" s="5"/>
      </tp>
      <tp>
        <v>670.05</v>
        <stp/>
        <stp>##V3_BDHV12</stp>
        <stp>S5INDU Index</stp>
        <stp>PX_LAST</stp>
        <stp>02/02/2018</stp>
        <stp>02/02/2018</stp>
        <stp>[Equities.xlsx]DATA FINAL!R21C16</stp>
        <stp>Days=A</stp>
        <stp>Fill=C</stp>
        <tr r="P21" s="7"/>
      </tp>
      <tp>
        <v>143.81899999999999</v>
        <stp/>
        <stp>##V3_BDHV12</stp>
        <stp>NDWUFNCL INDEX</stp>
        <stp>PX_LAST</stp>
        <stp>13/11/2015</stp>
        <stp>13/11/2015</stp>
        <stp>[Equities.xlsx]DATA!R75C9</stp>
        <stp>Days=A</stp>
        <stp>Fill=C</stp>
        <tr r="I75" s="1"/>
      </tp>
      <tp>
        <v>1189.53</v>
        <stp/>
        <stp>##V3_BDHV12</stp>
        <stp>S5INFT Index</stp>
        <stp>PX_LAST</stp>
        <stp>02/02/2018</stp>
        <stp>02/02/2018</stp>
        <stp>[Equities.xlsx]DATA FINAL!R22C16</stp>
        <stp>Days=A</stp>
        <stp>Fill=C</stp>
        <tr r="P22" s="7"/>
      </tp>
      <tp>
        <v>157.13589999999999</v>
        <stp/>
        <stp>##V3_BDPV12</stp>
        <stp>S5TELS Index</stp>
        <stp>MOV_AVG_200D</stp>
        <stp>[Equities.xlsx]DATA FINAL!R24C45</stp>
        <tr r="AS24" s="7"/>
      </tp>
      <tp>
        <v>21380.22</v>
        <stp/>
        <stp>##V3_BDHV12</stp>
        <stp>SPBLPGPT Index</stp>
        <stp>PX_LAST</stp>
        <stp>26/01/2018</stp>
        <stp>26/01/2018</stp>
        <stp>[Equities.xlsx]DATA FINAL!R52C11</stp>
        <stp>Days=A</stp>
        <stp>Fill=C</stp>
        <tr r="K52" s="7"/>
      </tp>
      <tp t="e">
        <v>#N/A</v>
        <stp/>
        <stp>##V3_BDPV12</stp>
        <stp>MERVAL INDEX</stp>
        <stp/>
        <stp>[Equities.xlsx]DATA!R48C24</stp>
        <tr r="X48" s="1"/>
      </tp>
      <tp t="e">
        <v>#N/A</v>
        <stp/>
        <stp>##V3_BDPV12</stp>
        <stp>MERVAL INDEX</stp>
        <stp/>
        <stp>[Equities.xlsx]DATA!R48C20</stp>
        <tr r="T48" s="1"/>
      </tp>
      <tp t="e">
        <v>#N/A</v>
        <stp/>
        <stp>##V3_BDPV12</stp>
        <stp>MERVAL INDEX</stp>
        <stp/>
        <stp>[Equities.xlsx]DATA!R48C21</stp>
        <tr r="U48" s="1"/>
      </tp>
      <tp t="e">
        <v>#N/A</v>
        <stp/>
        <stp>##V3_BDPV12</stp>
        <stp>MERVAL INDEX</stp>
        <stp/>
        <stp>[Equities.xlsx]DATA!R48C22</stp>
        <tr r="V48" s="1"/>
      </tp>
      <tp t="e">
        <v>#N/A</v>
        <stp/>
        <stp>##V3_BDPV12</stp>
        <stp>MERVAL INDEX</stp>
        <stp/>
        <stp>[Equities.xlsx]DATA!R48C23</stp>
        <tr r="W48" s="1"/>
      </tp>
      <tp>
        <v>785.32929999999999</v>
        <stp/>
        <stp>##V3_BDHV12</stp>
        <stp>S5COND Index</stp>
        <stp>PX_LAST</stp>
        <stp>31/12/2017</stp>
        <stp>31/12/2017</stp>
        <stp>[Equities.xlsx]DATA FINAL!R16C13</stp>
        <stp>Days=A</stp>
        <stp>Fill=C</stp>
        <tr r="M16" s="7"/>
      </tp>
      <tp>
        <v>587.39</v>
        <stp/>
        <stp>##V3_BDHV12</stp>
        <stp>S5CONS Index</stp>
        <stp>PX_LAST</stp>
        <stp>31/12/2017</stp>
        <stp>31/12/2017</stp>
        <stp>[Equities.xlsx]DATA FINAL!R17C13</stp>
        <stp>Days=A</stp>
        <stp>Fill=C</stp>
        <tr r="M17" s="7"/>
      </tp>
      <tp t="e">
        <v>#N/A</v>
        <stp/>
        <stp>##V3_BDPV12</stp>
        <stp>MERVAL INDEX</stp>
        <stp/>
        <stp>[Equities.xlsx]DATA!R48C18</stp>
        <tr r="R48" s="1"/>
      </tp>
      <tp t="e">
        <v>#N/A</v>
        <stp/>
        <stp>##V3_BDPV12</stp>
        <stp>MERVAL INDEX</stp>
        <stp/>
        <stp>[Equities.xlsx]DATA!R48C19</stp>
        <tr r="S48" s="1"/>
      </tp>
      <tp t="e">
        <v>#N/A</v>
        <stp/>
        <stp>##V3_BDPV12</stp>
        <stp>MERVAL INDEX</stp>
        <stp/>
        <stp>[Equities.xlsx]DATA!R48C14</stp>
        <tr r="N48" s="1"/>
      </tp>
      <tp t="e">
        <v>#N/A</v>
        <stp/>
        <stp>##V3_BDPV12</stp>
        <stp>MERVAL INDEX</stp>
        <stp/>
        <stp>[Equities.xlsx]DATA!R48C15</stp>
        <tr r="O48" s="1"/>
      </tp>
      <tp t="e">
        <v>#N/A</v>
        <stp/>
        <stp>##V3_BDPV12</stp>
        <stp>MERVAL INDEX</stp>
        <stp/>
        <stp>[Equities.xlsx]DATA!R48C16</stp>
        <tr r="P48" s="1"/>
      </tp>
      <tp t="e">
        <v>#N/A</v>
        <stp/>
        <stp>##V3_BDPV12</stp>
        <stp>MERVAL INDEX</stp>
        <stp/>
        <stp>[Equities.xlsx]DATA!R48C17</stp>
        <tr r="Q48" s="1"/>
      </tp>
      <tp t="e">
        <v>#N/A</v>
        <stp/>
        <stp>##V3_BDPV12</stp>
        <stp>MERVAL INDEX</stp>
        <stp/>
        <stp>[Equities.xlsx]DATA!R48C12</stp>
        <tr r="L48" s="1"/>
      </tp>
      <tp t="e">
        <v>#N/A</v>
        <stp/>
        <stp>##V3_BDPV12</stp>
        <stp>MERVAL INDEX</stp>
        <stp/>
        <stp>[Equities.xlsx]DATA!R48C13</stp>
        <tr r="M48" s="1"/>
      </tp>
      <tp>
        <v>389.05</v>
        <stp/>
        <stp>##V3_BDHV12</stp>
        <stp>S5MATR Index</stp>
        <stp>PX_LAST</stp>
        <stp>01/02/2018</stp>
        <stp>01/02/2018</stp>
        <stp>[Equities.xlsx]DATA FINAL!R23C11</stp>
        <stp>Days=A</stp>
        <stp>Fill=C</stp>
        <tr r="K23" s="7"/>
      </tp>
      <tp t="e">
        <v>#N/A</v>
        <stp/>
        <stp>##V3_BDPV12</stp>
        <stp>MEXBOL INDEX</stp>
        <stp/>
        <stp>[Equities.xlsx]DATA!R50C19</stp>
        <tr r="S50" s="1"/>
      </tp>
      <tp t="e">
        <v>#N/A</v>
        <stp/>
        <stp>##V3_BDPV12</stp>
        <stp>MEXBOL INDEX</stp>
        <stp/>
        <stp>[Equities.xlsx]DATA!R50C18</stp>
        <tr r="R50" s="1"/>
      </tp>
      <tp t="e">
        <v>#N/A</v>
        <stp/>
        <stp>##V3_BDPV12</stp>
        <stp>MEXBOL INDEX</stp>
        <stp/>
        <stp>[Equities.xlsx]DATA!R50C13</stp>
        <tr r="M50" s="1"/>
      </tp>
      <tp t="e">
        <v>#N/A</v>
        <stp/>
        <stp>##V3_BDPV12</stp>
        <stp>MEXBOL INDEX</stp>
        <stp/>
        <stp>[Equities.xlsx]DATA!R50C12</stp>
        <tr r="L50" s="1"/>
      </tp>
      <tp t="e">
        <v>#N/A</v>
        <stp/>
        <stp>##V3_BDPV12</stp>
        <stp>MEXBOL INDEX</stp>
        <stp/>
        <stp>[Equities.xlsx]DATA!R50C15</stp>
        <tr r="O50" s="1"/>
      </tp>
      <tp t="e">
        <v>#N/A</v>
        <stp/>
        <stp>##V3_BDPV12</stp>
        <stp>MEXBOL INDEX</stp>
        <stp/>
        <stp>[Equities.xlsx]DATA!R50C14</stp>
        <tr r="N50" s="1"/>
      </tp>
      <tp t="e">
        <v>#N/A</v>
        <stp/>
        <stp>##V3_BDPV12</stp>
        <stp>MEXBOL INDEX</stp>
        <stp/>
        <stp>[Equities.xlsx]DATA!R50C17</stp>
        <tr r="Q50" s="1"/>
      </tp>
      <tp t="e">
        <v>#N/A</v>
        <stp/>
        <stp>##V3_BDPV12</stp>
        <stp>MEXBOL INDEX</stp>
        <stp/>
        <stp>[Equities.xlsx]DATA!R50C16</stp>
        <tr r="P50" s="1"/>
      </tp>
      <tp t="e">
        <v>#N/A</v>
        <stp/>
        <stp>##V3_BDPV12</stp>
        <stp>MEXBOL INDEX</stp>
        <stp/>
        <stp>[Equities.xlsx]DATA!R50C21</stp>
        <tr r="U50" s="1"/>
      </tp>
      <tp t="e">
        <v>#N/A</v>
        <stp/>
        <stp>##V3_BDPV12</stp>
        <stp>MEXBOL INDEX</stp>
        <stp/>
        <stp>[Equities.xlsx]DATA!R50C20</stp>
        <tr r="T50" s="1"/>
      </tp>
      <tp t="e">
        <v>#N/A</v>
        <stp/>
        <stp>##V3_BDPV12</stp>
        <stp>MEXBOL INDEX</stp>
        <stp/>
        <stp>[Equities.xlsx]DATA!R50C23</stp>
        <tr r="W50" s="1"/>
      </tp>
      <tp t="e">
        <v>#N/A</v>
        <stp/>
        <stp>##V3_BDPV12</stp>
        <stp>MEXBOL INDEX</stp>
        <stp/>
        <stp>[Equities.xlsx]DATA!R50C22</stp>
        <tr r="V50" s="1"/>
      </tp>
      <tp t="e">
        <v>#N/A</v>
        <stp/>
        <stp>##V3_BDPV12</stp>
        <stp>MEXBOL INDEX</stp>
        <stp/>
        <stp>[Equities.xlsx]DATA!R50C24</stp>
        <tr r="X50" s="1"/>
      </tp>
      <tp>
        <v>1083.92</v>
        <stp/>
        <stp>##V3_BDHV12</stp>
        <stp>GOLDS COMDTY</stp>
        <stp>PX_LAST</stp>
        <stp>13/11/2015</stp>
        <stp>13/11/2015</stp>
        <stp>[Equities.xlsx]DATA with technicals!R87C10</stp>
        <stp>Days=A</stp>
        <stp>Fill=C</stp>
        <tr r="J87" s="5"/>
      </tp>
      <tp>
        <v>1099.67</v>
        <stp/>
        <stp>##V3_BDHV12</stp>
        <stp>VNINDEX Index</stp>
        <stp>PX_LAST</stp>
        <stp>01/02/2018</stp>
        <stp>01/02/2018</stp>
        <stp>[Equities.xlsx]DATA FINAL!R68C13</stp>
        <stp>Days=A</stp>
        <stp>Fill=C</stp>
        <tr r="M68" s="7"/>
      </tp>
      <tp>
        <v>338.4812</v>
        <stp/>
        <stp>##V3_BDPV12</stp>
        <stp>NDWUIND INDEX</stp>
        <stp>MOV_AVG_200D</stp>
        <stp>[Equities.xlsx]DATA with technicals!R77C37</stp>
        <tr r="AK77" s="5"/>
      </tp>
      <tp>
        <v>157.488</v>
        <stp/>
        <stp>##V3_BDHV12</stp>
        <stp>NDWUIT INDEX</stp>
        <stp>PX_LAST</stp>
        <stp>31/12/2014</stp>
        <stp>31/12/2014</stp>
        <stp>[Equities.xlsx]DATA!R78C11</stp>
        <stp>Days=A</stp>
        <stp>Fill=C</stp>
        <tr r="K78" s="1"/>
      </tp>
      <tp>
        <v>1832.4090000000001</v>
        <stp/>
        <stp>##V3_BDPV12</stp>
        <stp>TPX Index</stp>
        <stp>MOV_AVG_50D</stp>
        <stp>[Equities.xlsx]DATA with technicals!R43C36</stp>
        <tr r="AJ43" s="5"/>
      </tp>
      <tp>
        <v>1825.328</v>
        <stp/>
        <stp>##V3_BDPV12</stp>
        <stp>TPX Index</stp>
        <stp>MOV_AVG_60D</stp>
        <stp>[Equities.xlsx]DATA with technicals!R43C35</stp>
        <tr r="AI43" s="5"/>
      </tp>
      <tp>
        <v>163.21899999999999</v>
        <stp/>
        <stp>##V3_BDHV12</stp>
        <stp>NDWUIT INDEX</stp>
        <stp>PX_LAST</stp>
        <stp>13/11/2015</stp>
        <stp>13/11/2015</stp>
        <stp>[Equities.xlsx]DATA!R78C10</stp>
        <stp>Days=A</stp>
        <stp>Fill=C</stp>
        <tr r="J78" s="1"/>
      </tp>
      <tp>
        <v>1881.9680000000001</v>
        <stp/>
        <stp>##V3_BDPV12</stp>
        <stp>TPX Index</stp>
        <stp>MOV_AVG_20D</stp>
        <stp>[Equities.xlsx]DATA with technicals!R43C33</stp>
        <tr r="AG43" s="5"/>
      </tp>
      <tp>
        <v>1862.354</v>
        <stp/>
        <stp>##V3_BDPV12</stp>
        <stp>TPX Index</stp>
        <stp>MOV_AVG_30D</stp>
        <stp>[Equities.xlsx]DATA with technicals!R43C34</stp>
        <tr r="AH43" s="5"/>
      </tp>
      <tp>
        <v>260.28399999999999</v>
        <stp/>
        <stp>##V3_BDHV12</stp>
        <stp>NDWUHC INDEX</stp>
        <stp>PX_LAST</stp>
        <stp>13/11/2015</stp>
        <stp>13/11/2015</stp>
        <stp>[Equities.xlsx]DATA!R76C11</stp>
        <stp>Days=A</stp>
        <stp>Fill=C</stp>
        <tr r="K76" s="1"/>
      </tp>
      <tp>
        <v>21445.74</v>
        <stp/>
        <stp>##V3_BDPV12</stp>
        <stp>SPBLPGPT Index</stp>
        <stp>EQY_BOLLINGER_UPPER</stp>
        <stp>[Equities.xlsx]DATA with technicals!R52C18</stp>
        <tr r="R52" s="5"/>
      </tp>
      <tp t="s">
        <v>S&amp;P 500 Materials Sector GICS Level 1 Index</v>
        <stp/>
        <stp>##V3_BDPV12</stp>
        <stp>S5MATR Index</stp>
        <stp>LONG_COMP_NAME</stp>
        <stp>[Equities.xlsx]DATA!R23C6</stp>
        <tr r="F23" s="1"/>
      </tp>
      <tp>
        <v>507.26249999999999</v>
        <stp/>
        <stp>##V3_BDPV12</stp>
        <stp>S5FINL Index</stp>
        <stp>EQY_BOLLINGER_UPPER</stp>
        <stp>[Equities.xlsx]DATA FINAL!R19C26</stp>
        <tr r="Z19" s="7"/>
      </tp>
      <tp t="e">
        <v>#N/A</v>
        <stp/>
        <stp>##V3_BDPV12</stp>
        <stp>Ticker</stp>
        <stp>EQY_BOLLINGER_LOWER</stp>
        <stp>[Equities.xlsx]DATA with technicals!R11C19</stp>
        <tr r="S11" s="5"/>
      </tp>
      <tp t="e">
        <v>#N/A</v>
        <stp/>
        <stp>##V3_BDPV12</stp>
        <stp>Ticker</stp>
        <stp>EQY_BOLLINGER_LOWER</stp>
        <stp>[Equities.xlsx]DATA with technicals!R28C19</stp>
        <tr r="S28" s="5"/>
      </tp>
      <tp t="e">
        <v>#N/A</v>
        <stp/>
        <stp>##V3_BDPV12</stp>
        <stp>Ticker</stp>
        <stp>EQY_BOLLINGER_LOWER</stp>
        <stp>[Equities.xlsx]DATA with technicals!R47C19</stp>
        <tr r="S47" s="5"/>
      </tp>
      <tp t="e">
        <v>#N/A</v>
        <stp/>
        <stp>##V3_BDPV12</stp>
        <stp>Ticker</stp>
        <stp>EQY_BOLLINGER_LOWER</stp>
        <stp>[Equities.xlsx]DATA with technicals!R41C19</stp>
        <tr r="S41" s="5"/>
      </tp>
      <tp t="e">
        <v>#N/A</v>
        <stp/>
        <stp>##V3_BDPV12</stp>
        <stp>Ticker</stp>
        <stp>EQY_BOLLINGER_LOWER</stp>
        <stp>[Equities.xlsx]DATA with technicals!R55C19</stp>
        <tr r="S55" s="5"/>
      </tp>
      <tp>
        <v>468.053</v>
        <stp/>
        <stp>##V3_BDPV12</stp>
        <stp>S5FINL Index</stp>
        <stp>EQY_BOLLINGER_LOWER</stp>
        <stp>[Equities.xlsx]DATA FINAL!R19C27</stp>
        <tr r="AA19" s="7"/>
      </tp>
      <tp>
        <v>3.2366229999999998</v>
        <stp/>
        <stp>##V3_BDPV12</stp>
        <stp>NG1 COMDTY</stp>
        <stp>EQY_BOLLINGER_UPPER</stp>
        <stp>[Equities.xlsx]DATA with technicals!R95C18</stp>
        <tr r="R95" s="5"/>
      </tp>
      <tp>
        <v>326.09309999999999</v>
        <stp/>
        <stp>##V3_BDPV12</stp>
        <stp>HG1 COMDTY</stp>
        <stp>EQY_BOLLINGER_UPPER</stp>
        <stp>[Equities.xlsx]DATA with technicals!R86C18</stp>
        <tr r="R86" s="5"/>
      </tp>
      <tp>
        <v>67.071979999999996</v>
        <stp/>
        <stp>##V3_BDPV12</stp>
        <stp>CL1 COMDTY</stp>
        <stp>EQY_BOLLINGER_UPPER</stp>
        <stp>[Equities.xlsx]DATA with technicals!R93C18</stp>
        <tr r="R93" s="5"/>
      </tp>
      <tp>
        <v>317.68799999999999</v>
        <stp/>
        <stp>##V3_BDHV12</stp>
        <stp>NDWUHC INDEX</stp>
        <stp>PX_LAST</stp>
        <stp>01/02/2018</stp>
        <stp>01/02/2018</stp>
        <stp>[Equities.xlsx]DATA FINAL!R76C9</stp>
        <stp>Days=A</stp>
        <stp>Fill=C</stp>
        <tr r="I76" s="7"/>
      </tp>
      <tp>
        <v>17.238</v>
        <stp/>
        <stp>##V3_BDHV12</stp>
        <stp>SILV COMDTY</stp>
        <stp>PX_LAST</stp>
        <stp>01/02/2018</stp>
        <stp>01/02/2018</stp>
        <stp>[Equities.xlsx]DATA FINAL!R91C13</stp>
        <stp>Days=A</stp>
        <stp>Fill=C</stp>
        <tr r="M91" s="7"/>
      </tp>
      <tp>
        <v>56.158589999999997</v>
        <stp/>
        <stp>##V3_BDPV12</stp>
        <stp>NDWUMAT INDEX</stp>
        <stp>RSI_14D</stp>
        <stp>[Equities.xlsx]DATA FINAL!R79C17</stp>
        <tr r="Q79" s="7"/>
      </tp>
      <tp t="s">
        <v>GE</v>
        <stp/>
        <stp>##V3_BDPV12</stp>
        <stp>DAX INDEX</stp>
        <stp>Country</stp>
        <stp>[Equities.xlsx]DATA with technicals!R32C8</stp>
        <tr r="H32" s="5"/>
      </tp>
      <tp>
        <v>65.417950000000005</v>
        <stp/>
        <stp>##V3_BDPV12</stp>
        <stp>NDWUIND INDEX</stp>
        <stp>RSI_14D</stp>
        <stp>[Equities.xlsx]DATA FINAL!R77C17</stp>
        <tr r="Q77" s="7"/>
      </tp>
      <tp>
        <v>280.56200000000001</v>
        <stp/>
        <stp>##V3_BDHV12</stp>
        <stp>NDWUENR INDEX</stp>
        <stp>PX_LAST</stp>
        <stp>20/11/2015</stp>
        <stp>20/11/2015</stp>
        <stp>[Equities.xlsx]DATA with technicals!R74C10</stp>
        <stp>Days=A</stp>
        <stp>Fill=C</stp>
        <tr r="J74" s="5"/>
      </tp>
      <tp>
        <v>332.44400000000002</v>
        <stp/>
        <stp>##V3_BDHV12</stp>
        <stp>NDWUENR INDEX</stp>
        <stp>PX_LAST</stp>
        <stp>31/12/2014</stp>
        <stp>31/12/2014</stp>
        <stp>[Equities.xlsx]DATA with technicals!R74C12</stp>
        <stp>Days=A</stp>
        <stp>Fill=C</stp>
        <tr r="L74" s="5"/>
      </tp>
      <tp>
        <v>50.056399999999996</v>
        <stp/>
        <stp>##V3_BDPV12</stp>
        <stp>NDWUENR INDEX</stp>
        <stp>RSI_14D</stp>
        <stp>[Equities.xlsx]DATA FINAL!R74C17</stp>
        <tr r="Q74" s="7"/>
      </tp>
      <tp>
        <v>1012.5</v>
        <stp/>
        <stp>##V3_BDHV12</stp>
        <stp>PLAT COMDTY</stp>
        <stp>PX_LAST</stp>
        <stp>26/01/2018</stp>
        <stp>26/01/2018</stp>
        <stp>[Equities.xlsx]DATA FINAL!R90C11</stp>
        <stp>Days=A</stp>
        <stp>Fill=C</stp>
        <tr r="K90" s="7"/>
      </tp>
      <tp t="e">
        <v>#N/A</v>
        <stp/>
        <stp>##V3_BDPV12</stp>
        <stp/>
        <stp>EQY_BOLLINGER_LOWER</stp>
        <stp>[Equities.xlsx]DATA FINAL!R85C27</stp>
        <tr r="AA85" s="7"/>
      </tp>
      <tp t="e">
        <v>#N/A</v>
        <stp/>
        <stp>##V3_BDPV12</stp>
        <stp/>
        <stp>EQY_BOLLINGER_LOWER</stp>
        <stp>[Equities.xlsx]DATA FINAL!R97C27</stp>
        <tr r="AA97" s="7"/>
      </tp>
      <tp t="e">
        <v>#N/A</v>
        <stp/>
        <stp>##V3_BDPV12</stp>
        <stp/>
        <stp>EQY_BOLLINGER_LOWER</stp>
        <stp>[Equities.xlsx]DATA FINAL!R93C27</stp>
        <tr r="AA93" s="7"/>
      </tp>
      <tp t="e">
        <v>#N/A</v>
        <stp/>
        <stp>##V3_BDPV12</stp>
        <stp/>
        <stp>EQY_BOLLINGER_LOWER</stp>
        <stp>[Equities.xlsx]DATA FINAL!R27C27</stp>
        <tr r="AA27" s="7"/>
      </tp>
      <tp t="e">
        <v>#N/A</v>
        <stp/>
        <stp>##V3_BDPV12</stp>
        <stp/>
        <stp>EQY_BOLLINGER_LOWER</stp>
        <stp>[Equities.xlsx]DATA FINAL!R10C27</stp>
        <tr r="AA10" s="7"/>
      </tp>
      <tp t="e">
        <v>#N/A</v>
        <stp/>
        <stp>##V3_BDPV12</stp>
        <stp/>
        <stp>EQY_BOLLINGER_LOWER</stp>
        <stp>[Equities.xlsx]DATA FINAL!R70C27</stp>
        <tr r="AA70" s="7"/>
      </tp>
      <tp t="e">
        <v>#N/A</v>
        <stp/>
        <stp>##V3_BDPV12</stp>
        <stp/>
        <stp>EQY_BOLLINGER_LOWER</stp>
        <stp>[Equities.xlsx]DATA FINAL!R71C27</stp>
        <tr r="AA71" s="7"/>
      </tp>
      <tp t="e">
        <v>#N/A</v>
        <stp/>
        <stp>##V3_BDPV12</stp>
        <stp/>
        <stp>EQY_BOLLINGER_LOWER</stp>
        <stp>[Equities.xlsx]DATA FINAL!R46C27</stp>
        <tr r="AA46" s="7"/>
      </tp>
      <tp t="e">
        <v>#N/A</v>
        <stp/>
        <stp>##V3_BDPV12</stp>
        <stp/>
        <stp>EQY_BOLLINGER_LOWER</stp>
        <stp>[Equities.xlsx]DATA FINAL!R40C27</stp>
        <tr r="AA40" s="7"/>
      </tp>
      <tp t="e">
        <v>#N/A</v>
        <stp/>
        <stp>##V3_BDPV12</stp>
        <stp/>
        <stp>EQY_BOLLINGER_LOWER</stp>
        <stp>[Equities.xlsx]DATA FINAL!R54C27</stp>
        <tr r="AA54" s="7"/>
      </tp>
      <tp>
        <v>261.63900000000001</v>
        <stp/>
        <stp>##V3_BDHV12</stp>
        <stp>NDWUIND INDEX</stp>
        <stp>PX_LAST</stp>
        <stp>20/11/2015</stp>
        <stp>20/11/2015</stp>
        <stp>[Equities.xlsx]DATA with technicals!R77C10</stp>
        <stp>Days=A</stp>
        <stp>Fill=C</stp>
        <tr r="J77" s="5"/>
      </tp>
      <tp>
        <v>258.83300000000003</v>
        <stp/>
        <stp>##V3_BDHV12</stp>
        <stp>NDWUIND INDEX</stp>
        <stp>PX_LAST</stp>
        <stp>31/12/2014</stp>
        <stp>31/12/2014</stp>
        <stp>[Equities.xlsx]DATA with technicals!R77C12</stp>
        <stp>Days=A</stp>
        <stp>Fill=C</stp>
        <tr r="L77" s="5"/>
      </tp>
      <tp t="e">
        <v>#N/A</v>
        <stp/>
        <stp>##V3_BDPV12</stp>
        <stp/>
        <stp>EQY_BOLLINGER_UPPER</stp>
        <stp>[Equities.xlsx]DATA FINAL!R40C26</stp>
        <tr r="Z40" s="7"/>
      </tp>
      <tp t="e">
        <v>#N/A</v>
        <stp/>
        <stp>##V3_BDPV12</stp>
        <stp/>
        <stp>EQY_BOLLINGER_UPPER</stp>
        <stp>[Equities.xlsx]DATA FINAL!R46C26</stp>
        <tr r="Z46" s="7"/>
      </tp>
      <tp t="e">
        <v>#N/A</v>
        <stp/>
        <stp>##V3_BDPV12</stp>
        <stp/>
        <stp>EQY_BOLLINGER_UPPER</stp>
        <stp>[Equities.xlsx]DATA FINAL!R54C26</stp>
        <tr r="Z54" s="7"/>
      </tp>
      <tp t="e">
        <v>#N/A</v>
        <stp/>
        <stp>##V3_BDPV12</stp>
        <stp/>
        <stp>EQY_BOLLINGER_UPPER</stp>
        <stp>[Equities.xlsx]DATA FINAL!R71C26</stp>
        <tr r="Z71" s="7"/>
      </tp>
      <tp t="e">
        <v>#N/A</v>
        <stp/>
        <stp>##V3_BDPV12</stp>
        <stp/>
        <stp>EQY_BOLLINGER_UPPER</stp>
        <stp>[Equities.xlsx]DATA FINAL!R70C26</stp>
        <tr r="Z70" s="7"/>
      </tp>
      <tp t="e">
        <v>#N/A</v>
        <stp/>
        <stp>##V3_BDPV12</stp>
        <stp/>
        <stp>EQY_BOLLINGER_UPPER</stp>
        <stp>[Equities.xlsx]DATA FINAL!R10C26</stp>
        <tr r="Z10" s="7"/>
      </tp>
      <tp t="e">
        <v>#N/A</v>
        <stp/>
        <stp>##V3_BDPV12</stp>
        <stp/>
        <stp>EQY_BOLLINGER_UPPER</stp>
        <stp>[Equities.xlsx]DATA FINAL!R27C26</stp>
        <tr r="Z27" s="7"/>
      </tp>
      <tp t="e">
        <v>#N/A</v>
        <stp/>
        <stp>##V3_BDPV12</stp>
        <stp/>
        <stp>EQY_BOLLINGER_UPPER</stp>
        <stp>[Equities.xlsx]DATA FINAL!R85C26</stp>
        <tr r="Z85" s="7"/>
      </tp>
      <tp t="e">
        <v>#N/A</v>
        <stp/>
        <stp>##V3_BDPV12</stp>
        <stp/>
        <stp>EQY_BOLLINGER_UPPER</stp>
        <stp>[Equities.xlsx]DATA FINAL!R93C26</stp>
        <tr r="Z93" s="7"/>
      </tp>
      <tp t="e">
        <v>#N/A</v>
        <stp/>
        <stp>##V3_BDPV12</stp>
        <stp/>
        <stp>EQY_BOLLINGER_UPPER</stp>
        <stp>[Equities.xlsx]DATA FINAL!R97C26</stp>
        <tr r="Z97" s="7"/>
      </tp>
      <tp>
        <v>41.344000000000001</v>
        <stp/>
        <stp>##V3_BDPV12</stp>
        <stp>NDWUUTI INDEX</stp>
        <stp>RSI_14D</stp>
        <stp>[Equities.xlsx]DATA FINAL!R81C17</stp>
        <tr r="Q81" s="7"/>
      </tp>
      <tp>
        <v>62.354779999999998</v>
        <stp/>
        <stp>##V3_BDPV12</stp>
        <stp>NDWUTEL INDEX</stp>
        <stp>RSI_14D</stp>
        <stp>[Equities.xlsx]DATA FINAL!R80C17</stp>
        <tr r="Q80" s="7"/>
      </tp>
      <tp>
        <v>678.74</v>
        <stp/>
        <stp>##V3_BDHV12</stp>
        <stp>S5INDU Index</stp>
        <stp>PX_LAST</stp>
        <stp>26/01/2018</stp>
        <stp>26/01/2018</stp>
        <stp>[Equities.xlsx]DATA FINAL!R21C11</stp>
        <stp>Days=A</stp>
        <stp>Fill=C</stp>
        <tr r="K21" s="7"/>
      </tp>
      <tp>
        <v>1203.8900000000001</v>
        <stp/>
        <stp>##V3_BDHV12</stp>
        <stp>S5INFT Index</stp>
        <stp>PX_LAST</stp>
        <stp>26/01/2018</stp>
        <stp>26/01/2018</stp>
        <stp>[Equities.xlsx]DATA FINAL!R22C11</stp>
        <stp>Days=A</stp>
        <stp>Fill=C</stp>
        <tr r="K22" s="7"/>
      </tp>
      <tp>
        <v>21084.97</v>
        <stp/>
        <stp>##V3_BDHV12</stp>
        <stp>SPBLPGPT Index</stp>
        <stp>PX_LAST</stp>
        <stp>02/02/2018</stp>
        <stp>02/02/2018</stp>
        <stp>[Equities.xlsx]DATA FINAL!R52C16</stp>
        <stp>Days=A</stp>
        <stp>Fill=C</stp>
        <tr r="P52" s="7"/>
      </tp>
      <tp>
        <v>54.774410000000003</v>
        <stp/>
        <stp>##V3_BDPV12</stp>
        <stp>IBEX INDEX</stp>
        <stp>MACD1</stp>
        <stp>[Equities.xlsx]DATA FINAL!R35C28</stp>
        <tr r="AB35" s="7"/>
      </tp>
      <tp>
        <v>-20.42876</v>
        <stp/>
        <stp>##V3_BDPV12</stp>
        <stp>IBEX INDEX</stp>
        <stp>MACD2</stp>
        <stp>[Equities.xlsx]DATA FINAL!R35C30</stp>
        <tr r="AD35" s="7"/>
      </tp>
      <tp>
        <v>389.05</v>
        <stp/>
        <stp>##V3_BDHV12</stp>
        <stp>S5MATR Index</stp>
        <stp>PX_LAST</stp>
        <stp>01/02/2018</stp>
        <stp>01/02/2018</stp>
        <stp>[Equities.xlsx]DATA FINAL!R23C12</stp>
        <stp>Days=A</stp>
        <stp>Fill=C</stp>
        <tr r="L23" s="7"/>
      </tp>
      <tp>
        <v>394.5</v>
        <stp/>
        <stp>##V3_BDHV12</stp>
        <stp>S5MATR Index</stp>
        <stp>PX_LAST</stp>
        <stp>31/01/2018</stp>
        <stp>31/01/2018</stp>
        <stp>[Equities.xlsx]DATA FINAL!R23C12</stp>
        <stp>Days=A</stp>
        <stp>Fill=C</stp>
        <tr r="L23" s="7"/>
      </tp>
      <tp>
        <v>2821.98</v>
        <stp/>
        <stp>##V3_BDHV12</stp>
        <stp>SPX INDEX</stp>
        <stp>PX_LAST</stp>
        <stp>01/02/2018</stp>
        <stp>01/02/2018</stp>
        <stp>[Equities.xlsx]DATA FINAL!R15C9</stp>
        <stp>Days=A</stp>
        <stp>Fill=C</stp>
        <tr r="I15" s="7"/>
      </tp>
      <tp>
        <v>16.64378</v>
        <stp/>
        <stp>##V3_BDPV12</stp>
        <stp>TPX Index</stp>
        <stp>MACD_SIGNAL</stp>
        <stp>[Equities.xlsx]DATA with technicals!R43C21</stp>
        <tr r="U43" s="5"/>
      </tp>
      <tp>
        <v>7490.39</v>
        <stp/>
        <stp>##V3_BDHV12</stp>
        <stp>UKX INDEX</stp>
        <stp>PX_LAST</stp>
        <stp>01/02/2018</stp>
        <stp>01/02/2018</stp>
        <stp>[Equities.xlsx]DATA FINAL!R34C9</stp>
        <stp>Days=A</stp>
        <stp>Fill=C</stp>
        <tr r="I34" s="7"/>
      </tp>
      <tp>
        <v>556.87</v>
        <stp/>
        <stp>##V3_BDHV12</stp>
        <stp>AEX INDEX</stp>
        <stp>PX_LAST</stp>
        <stp>01/02/2018</stp>
        <stp>01/02/2018</stp>
        <stp>[Equities.xlsx]DATA FINAL!R38C9</stp>
        <stp>Days=A</stp>
        <stp>Fill=C</stp>
        <tr r="I38" s="7"/>
      </tp>
      <tp>
        <v>13003.9</v>
        <stp/>
        <stp>##V3_BDHV12</stp>
        <stp>DAX INDEX</stp>
        <stp>PX_LAST</stp>
        <stp>01/02/2018</stp>
        <stp>01/02/2018</stp>
        <stp>[Equities.xlsx]DATA FINAL!R32C9</stp>
        <stp>Days=A</stp>
        <stp>Fill=C</stp>
        <tr r="I32" s="7"/>
      </tp>
      <tp>
        <v>1077.8800000000001</v>
        <stp/>
        <stp>##V3_BDHV12</stp>
        <stp>GOLDS COMDTY</stp>
        <stp>PX_LAST</stp>
        <stp>20/11/2015</stp>
        <stp>20/11/2015</stp>
        <stp>[Equities.xlsx]DATA with technicals!R87C10</stp>
        <stp>Days=A</stp>
        <stp>Fill=C</stp>
        <tr r="J87" s="5"/>
      </tp>
      <tp>
        <v>1184.8599999999999</v>
        <stp/>
        <stp>##V3_BDHV12</stp>
        <stp>GOLDS COMDTY</stp>
        <stp>PX_LAST</stp>
        <stp>31/12/2014</stp>
        <stp>31/12/2014</stp>
        <stp>[Equities.xlsx]DATA with technicals!R87C12</stp>
        <stp>Days=A</stp>
        <stp>Fill=C</stp>
        <tr r="L87" s="5"/>
      </tp>
      <tp>
        <v>1099.67</v>
        <stp/>
        <stp>##V3_BDHV12</stp>
        <stp>VNINDEX Index</stp>
        <stp>PX_LAST</stp>
        <stp>01/02/2018</stp>
        <stp>01/02/2018</stp>
        <stp>[Equities.xlsx]DATA FINAL!R68C10</stp>
        <stp>Days=A</stp>
        <stp>Fill=C</stp>
        <tr r="J68" s="7"/>
      </tp>
      <tp>
        <v>1110.3599999999999</v>
        <stp/>
        <stp>##V3_BDHV12</stp>
        <stp>VNINDEX Index</stp>
        <stp>PX_LAST</stp>
        <stp>31/01/2018</stp>
        <stp>31/01/2018</stp>
        <stp>[Equities.xlsx]DATA FINAL!R68C10</stp>
        <stp>Days=A</stp>
        <stp>Fill=C</stp>
        <tr r="J68" s="7"/>
      </tp>
      <tp>
        <v>167.256</v>
        <stp/>
        <stp>##V3_BDHV12</stp>
        <stp>NDWUIT INDEX</stp>
        <stp>PX_LAST</stp>
        <stp>31/10/2015</stp>
        <stp>31/10/2015</stp>
        <stp>[Equities.xlsx]DATA!R78C10</stp>
        <stp>Days=A</stp>
        <stp>Fill=C</stp>
        <tr r="J78" s="1"/>
      </tp>
      <tp>
        <v>594.99220000000003</v>
        <stp/>
        <stp>##V3_BDPV12</stp>
        <stp>SENSEX INDEX</stp>
        <stp>MACD1</stp>
        <stp>[Equities.xlsx]DATA with technicals!R65C20</stp>
        <tr r="T65" s="5"/>
      </tp>
      <tp>
        <v>30.810359999999999</v>
        <stp/>
        <stp>##V3_BDPV12</stp>
        <stp>SENSEX INDEX</stp>
        <stp>MACD2</stp>
        <stp>[Equities.xlsx]DATA with technicals!R65C22</stp>
        <tr r="V65" s="5"/>
      </tp>
      <tp>
        <v>4927.8829999999998</v>
        <stp/>
        <stp>##V3_BDHV12</stp>
        <stp>CCMP INDEX</stp>
        <stp>PX_LAST</stp>
        <stp>13/11/2015</stp>
        <stp>13/11/2015</stp>
        <stp>[Equities.xlsx]DATA!R14C11</stp>
        <stp>Days=A</stp>
        <stp>Fill=C</stp>
        <tr r="K14" s="1"/>
      </tp>
      <tp>
        <v>579.77239999999995</v>
        <stp/>
        <stp>##V3_BDPV12</stp>
        <stp>S5ENRS Index</stp>
        <stp>EQY_BOLLINGER_UPPER</stp>
        <stp>[Equities.xlsx]DATA FINAL!R18C26</stp>
        <tr r="Z18" s="7"/>
      </tp>
      <tp t="s">
        <v>#N/A Field Not Applicable</v>
        <stp/>
        <stp>##V3_BDPV12</stp>
        <stp>W 1 COMDTY</stp>
        <stp>LONG_COMP_NAME</stp>
        <stp>[Equities.xlsx]DATA!R96C6</stp>
        <tr r="F96" s="1"/>
      </tp>
      <tp t="s">
        <v>S&amp;P 500 Energy Sector GICS Level 1 Index</v>
        <stp/>
        <stp>##V3_BDPV12</stp>
        <stp>S5ENRS Index</stp>
        <stp>LONG_COMP_NAME</stp>
        <stp>[Equities.xlsx]DATA!R18C6</stp>
        <tr r="F18" s="1"/>
      </tp>
      <tp>
        <v>185.02699999999999</v>
        <stp/>
        <stp>##V3_BDHV12</stp>
        <stp>NDWUUTI INDEX</stp>
        <stp>PX_LAST</stp>
        <stp>13/11/2015</stp>
        <stp>13/11/2015</stp>
        <stp>[Equities.xlsx]DATA!R81C9</stp>
        <stp>Days=A</stp>
        <stp>Fill=C</stp>
        <tr r="I81" s="1"/>
      </tp>
      <tp>
        <v>8465.4500000000007</v>
        <stp/>
        <stp>##V3_BDHV12</stp>
        <stp>TWSE INDEX</stp>
        <stp>PX_LAST</stp>
        <stp>20/11/2015</stp>
        <stp>20/11/2015</stp>
        <stp>[Equities.xlsx]DATA with technicals!R67C9</stp>
        <stp>Days=A</stp>
        <stp>Fill=C</stp>
        <tr r="I67" s="5"/>
      </tp>
      <tp>
        <v>543.51329999999996</v>
        <stp/>
        <stp>##V3_BDPV12</stp>
        <stp>NDUEEGF INDEX</stp>
        <stp>MOV_AVG_30D</stp>
        <stp>[Equities.xlsx]DATA FINAL!R7C42</stp>
        <tr r="AP7" s="7"/>
      </tp>
      <tp>
        <v>548.2944</v>
        <stp/>
        <stp>##V3_BDPV12</stp>
        <stp>S5ENRS Index</stp>
        <stp>EQY_BOLLINGER_LOWER</stp>
        <stp>[Equities.xlsx]DATA FINAL!R18C27</stp>
        <tr r="AA18" s="7"/>
      </tp>
      <tp>
        <v>17.238</v>
        <stp/>
        <stp>##V3_BDHV12</stp>
        <stp>SILV COMDTY</stp>
        <stp>PX_LAST</stp>
        <stp>01/02/2018</stp>
        <stp>01/02/2018</stp>
        <stp>[Equities.xlsx]DATA FINAL!R91C12</stp>
        <stp>Days=A</stp>
        <stp>Fill=C</stp>
        <tr r="L91" s="7"/>
      </tp>
      <tp>
        <v>17.3415</v>
        <stp/>
        <stp>##V3_BDHV12</stp>
        <stp>SILV COMDTY</stp>
        <stp>PX_LAST</stp>
        <stp>31/01/2018</stp>
        <stp>31/01/2018</stp>
        <stp>[Equities.xlsx]DATA FINAL!R91C12</stp>
        <stp>Days=A</stp>
        <stp>Fill=C</stp>
        <tr r="L91" s="7"/>
      </tp>
      <tp>
        <v>287.19</v>
        <stp/>
        <stp>##V3_BDHV12</stp>
        <stp>NDWUENR INDEX</stp>
        <stp>PX_LAST</stp>
        <stp>31/10/2015</stp>
        <stp>31/10/2015</stp>
        <stp>[Equities.xlsx]DATA with technicals!R74C11</stp>
        <stp>Days=A</stp>
        <stp>Fill=C</stp>
        <tr r="K74" s="5"/>
      </tp>
      <tp>
        <v>280.56200000000001</v>
        <stp/>
        <stp>##V3_BDHV12</stp>
        <stp>NDWUENR INDEX</stp>
        <stp>PX_LAST</stp>
        <stp>20/11/2015</stp>
        <stp>20/11/2015</stp>
        <stp>[Equities.xlsx]DATA with technicals!R74C11</stp>
        <stp>Days=A</stp>
        <stp>Fill=C</stp>
        <tr r="K74" s="5"/>
      </tp>
      <tp t="s">
        <v>AEX-Index</v>
        <stp/>
        <stp>##V3_BDPV12</stp>
        <stp>AEX INDEX</stp>
        <stp>LONG_COMP_NAME</stp>
        <stp>[Equities.xlsx]DATA FINAL!R38C6</stp>
        <tr r="F38" s="7"/>
      </tp>
      <tp>
        <v>76911.070000000007</v>
        <stp/>
        <stp>##V3_BDPV12</stp>
        <stp>IBOV INDEX</stp>
        <stp>MOV_AVG_50D</stp>
        <stp>[Equities.xlsx]DATA FINAL!R49C44</stp>
        <tr r="AR49" s="7"/>
      </tp>
      <tp>
        <v>76254.86</v>
        <stp/>
        <stp>##V3_BDPV12</stp>
        <stp>IBOV INDEX</stp>
        <stp>MOV_AVG_60D</stp>
        <stp>[Equities.xlsx]DATA FINAL!R49C43</stp>
        <tr r="AQ49" s="7"/>
      </tp>
      <tp>
        <v>79351.199999999997</v>
        <stp/>
        <stp>##V3_BDPV12</stp>
        <stp>IBOV INDEX</stp>
        <stp>MOV_AVG_30D</stp>
        <stp>[Equities.xlsx]DATA FINAL!R49C42</stp>
        <tr r="AP49" s="7"/>
      </tp>
      <tp>
        <v>81349.23</v>
        <stp/>
        <stp>##V3_BDPV12</stp>
        <stp>IBOV INDEX</stp>
        <stp>MOV_AVG_20D</stp>
        <stp>[Equities.xlsx]DATA FINAL!R49C41</stp>
        <tr r="AO49" s="7"/>
      </tp>
      <tp>
        <v>10381.950000000001</v>
        <stp/>
        <stp>##V3_BDPV12</stp>
        <stp>IBEX INDEX</stp>
        <stp>MOV_AVG_30D</stp>
        <stp>[Equities.xlsx]DATA FINAL!R35C42</stp>
        <tr r="AP35" s="7"/>
      </tp>
      <tp>
        <v>10263.49</v>
        <stp/>
        <stp>##V3_BDPV12</stp>
        <stp>IBEX INDEX</stp>
        <stp>MOV_AVG_60D</stp>
        <stp>[Equities.xlsx]DATA FINAL!R35C43</stp>
        <tr r="AQ35" s="7"/>
      </tp>
      <tp>
        <v>10485.91</v>
        <stp/>
        <stp>##V3_BDPV12</stp>
        <stp>IBEX INDEX</stp>
        <stp>MOV_AVG_20D</stp>
        <stp>[Equities.xlsx]DATA FINAL!R35C41</stp>
        <tr r="AO35" s="7"/>
      </tp>
      <tp>
        <v>10298.75</v>
        <stp/>
        <stp>##V3_BDPV12</stp>
        <stp>IBEX INDEX</stp>
        <stp>MOV_AVG_50D</stp>
        <stp>[Equities.xlsx]DATA FINAL!R35C44</stp>
        <tr r="AR35" s="7"/>
      </tp>
      <tp>
        <v>261.63900000000001</v>
        <stp/>
        <stp>##V3_BDHV12</stp>
        <stp>NDWUIND INDEX</stp>
        <stp>PX_LAST</stp>
        <stp>20/11/2015</stp>
        <stp>20/11/2015</stp>
        <stp>[Equities.xlsx]DATA with technicals!R77C11</stp>
        <stp>Days=A</stp>
        <stp>Fill=C</stp>
        <tr r="K77" s="5"/>
      </tp>
      <tp>
        <v>258.596</v>
        <stp/>
        <stp>##V3_BDHV12</stp>
        <stp>NDWUIND INDEX</stp>
        <stp>PX_LAST</stp>
        <stp>31/10/2015</stp>
        <stp>31/10/2015</stp>
        <stp>[Equities.xlsx]DATA with technicals!R77C11</stp>
        <stp>Days=A</stp>
        <stp>Fill=C</stp>
        <tr r="K77" s="5"/>
      </tp>
      <tp>
        <v>1059.33</v>
        <stp/>
        <stp>##V3_BDHV12</stp>
        <stp>S5HLTH Index</stp>
        <stp>PX_LAST</stp>
        <stp>26/01/2018</stp>
        <stp>26/01/2018</stp>
        <stp>[Equities.xlsx]DATA FINAL!R20C11</stp>
        <stp>Days=A</stp>
        <stp>Fill=C</stp>
        <tr r="K20" s="7"/>
      </tp>
      <tp>
        <v>23486.11</v>
        <stp/>
        <stp>##V3_BDHV12</stp>
        <stp>NKY INDEX</stp>
        <stp>PX_LAST</stp>
        <stp>01/02/2018</stp>
        <stp>01/02/2018</stp>
        <stp>[Equities.xlsx]DATA FINAL!R42C9</stp>
        <stp>Days=A</stp>
        <stp>Fill=C</stp>
        <tr r="I42" s="7"/>
      </tp>
      <tp>
        <v>389.05</v>
        <stp/>
        <stp>##V3_BDHV12</stp>
        <stp>S5MATR Index</stp>
        <stp>PX_LAST</stp>
        <stp>01/02/2018</stp>
        <stp>01/02/2018</stp>
        <stp>[Equities.xlsx]DATA FINAL!R23C13</stp>
        <stp>Days=A</stp>
        <stp>Fill=C</stp>
        <tr r="M23" s="7"/>
      </tp>
      <tp t="s">
        <v>#N/A Field Not Applicable</v>
        <stp/>
        <stp>##V3_BDPV12</stp>
        <stp>SILV COMDTY</stp>
        <stp>LONG_COMP_NAME</stp>
        <stp>[Equities.xlsx]DATA with technicals!R90C6</stp>
        <tr r="F90" s="5"/>
      </tp>
      <tp t="s">
        <v>#N/A Field Not Applicable</v>
        <stp/>
        <stp>##V3_BDPV12</stp>
        <stp>PALL COMDTY</stp>
        <stp>LONG_COMP_NAME</stp>
        <stp>[Equities.xlsx]DATA with technicals!R88C6</stp>
        <tr r="F88" s="5"/>
      </tp>
      <tp>
        <v>1580.97</v>
        <stp/>
        <stp>##V3_BDHV12</stp>
        <stp>COLCAP Index</stp>
        <stp>PX_LAST</stp>
        <stp>02/02/2018</stp>
        <stp>02/02/2018</stp>
        <stp>[Equities.xlsx]DATA FINAL!R53C16</stp>
        <stp>Days=A</stp>
        <stp>Fill=C</stp>
        <tr r="P53" s="7"/>
      </tp>
      <tp>
        <v>11119.83</v>
        <stp/>
        <stp>##V3_BDHV12</stp>
        <stp>DAX INDEX</stp>
        <stp>PX_LAST</stp>
        <stp>20/11/2015</stp>
        <stp>20/11/2015</stp>
        <stp>[Equities.xlsx]DATA with technicals!R32C9</stp>
        <stp>Days=A</stp>
        <stp>Fill=C</stp>
        <tr r="I32" s="5"/>
      </tp>
      <tp>
        <v>1077.8800000000001</v>
        <stp/>
        <stp>##V3_BDHV12</stp>
        <stp>GOLDS COMDTY</stp>
        <stp>PX_LAST</stp>
        <stp>20/11/2015</stp>
        <stp>20/11/2015</stp>
        <stp>[Equities.xlsx]DATA with technicals!R87C11</stp>
        <stp>Days=A</stp>
        <stp>Fill=C</stp>
        <tr r="K87" s="5"/>
      </tp>
      <tp>
        <v>1142.1600000000001</v>
        <stp/>
        <stp>##V3_BDHV12</stp>
        <stp>GOLDS COMDTY</stp>
        <stp>PX_LAST</stp>
        <stp>31/10/2015</stp>
        <stp>31/10/2015</stp>
        <stp>[Equities.xlsx]DATA with technicals!R87C11</stp>
        <stp>Days=A</stp>
        <stp>Fill=C</stp>
        <tr r="K87" s="5"/>
      </tp>
      <tp>
        <v>21209.08</v>
        <stp/>
        <stp>##V3_BDPV12</stp>
        <stp>SPBLPGPT Index</stp>
        <stp>MOV_AVG_5D</stp>
        <stp>[Equities.xlsx]DATA with technicals!R52C32</stp>
        <tr r="AF52" s="5"/>
      </tp>
      <tp>
        <v>50.051990000000004</v>
        <stp/>
        <stp>##V3_BDPV12</stp>
        <stp>NDDLWI Index</stp>
        <stp>MACD_SIGNAL</stp>
        <stp>[Equities.xlsx]DATA FINAL!R6C29</stp>
        <tr r="AC6" s="7"/>
      </tp>
      <tp>
        <v>1099.67</v>
        <stp/>
        <stp>##V3_BDHV12</stp>
        <stp>VNINDEX Index</stp>
        <stp>PX_LAST</stp>
        <stp>01/02/2018</stp>
        <stp>01/02/2018</stp>
        <stp>[Equities.xlsx]DATA FINAL!R68C11</stp>
        <stp>Days=A</stp>
        <stp>Fill=C</stp>
        <tr r="K68" s="7"/>
      </tp>
      <tp>
        <v>267.93200000000002</v>
        <stp/>
        <stp>##V3_BDHV12</stp>
        <stp>NDWUHC INDEX</stp>
        <stp>PX_LAST</stp>
        <stp>31/10/2015</stp>
        <stp>31/10/2015</stp>
        <stp>[Equities.xlsx]DATA!R76C10</stp>
        <stp>Days=A</stp>
        <stp>Fill=C</stp>
        <tr r="J76" s="1"/>
      </tp>
      <tp t="s">
        <v>MSCI World Financials Net Total Return USD Index</v>
        <stp/>
        <stp>##V3_BDPV12</stp>
        <stp>NDWUFNCL INDEX</stp>
        <stp>LONG_COMP_NAME</stp>
        <stp>[Equities.xlsx]DATA FINAL!R75C6</stp>
        <tr r="F75" s="7"/>
      </tp>
      <tp>
        <v>21970.04</v>
        <stp/>
        <stp>##V3_BDPV12</stp>
        <stp>FTSEMIB INDEX</stp>
        <stp>MOV_AVG_200D</stp>
        <stp>[Equities.xlsx]DATA with technicals!R36C37</stp>
        <tr r="AK36" s="5"/>
      </tp>
      <tp t="s">
        <v>S&amp;P/ASX 200</v>
        <stp/>
        <stp>##V3_BDPV12</stp>
        <stp>AS51 Index</stp>
        <stp>LONG_COMP_NAME</stp>
        <stp>[Equities.xlsx]DATA FINAL!R44C6</stp>
        <tr r="F44" s="7"/>
      </tp>
      <tp>
        <v>4927.8829999999998</v>
        <stp/>
        <stp>##V3_BDHV12</stp>
        <stp>CCMP INDEX</stp>
        <stp>PX_LAST</stp>
        <stp>13/11/2015</stp>
        <stp>13/11/2015</stp>
        <stp>[Equities.xlsx]DATA!R14C10</stp>
        <stp>Days=A</stp>
        <stp>Fill=C</stp>
        <tr r="J14" s="1"/>
      </tp>
      <tp>
        <v>4736.0540000000001</v>
        <stp/>
        <stp>##V3_BDHV12</stp>
        <stp>CCMP INDEX</stp>
        <stp>PX_LAST</stp>
        <stp>31/12/2014</stp>
        <stp>31/12/2014</stp>
        <stp>[Equities.xlsx]DATA!R14C11</stp>
        <stp>Days=A</stp>
        <stp>Fill=C</stp>
        <tr r="K14" s="1"/>
      </tp>
      <tp t="e">
        <v>#N/A</v>
        <stp/>
        <stp>##V3_BDPV12</stp>
        <stp/>
        <stp>LONG_COMP_NAME</stp>
        <stp>[Equities.xlsx]DATA with technicals!R92C6</stp>
        <tr r="F92" s="5"/>
      </tp>
      <tp>
        <v>58.683190000000003</v>
        <stp/>
        <stp>##V3_BDPV12</stp>
        <stp>NDLEACWF Index</stp>
        <stp>RSI_14D</stp>
        <stp>[Equities.xlsx]DATA with technicals!R9C13</stp>
        <tr r="M9" s="5"/>
      </tp>
      <tp>
        <v>111.435</v>
        <stp/>
        <stp>##V3_BDHV12</stp>
        <stp>NDWUTEL INDEX</stp>
        <stp>PX_LAST</stp>
        <stp>13/11/2015</stp>
        <stp>13/11/2015</stp>
        <stp>[Equities.xlsx]DATA!R80C9</stp>
        <stp>Days=A</stp>
        <stp>Fill=C</stp>
        <tr r="I80" s="1"/>
      </tp>
      <tp t="e">
        <v>#N/A</v>
        <stp/>
        <stp>##V3_BDPV12</stp>
        <stp>Ticker</stp>
        <stp>MACD_SIGNAL</stp>
        <stp>[Equities.xlsx]DATA with technicals!R11C21</stp>
        <tr r="U11" s="5"/>
      </tp>
      <tp t="e">
        <v>#N/A</v>
        <stp/>
        <stp>##V3_BDPV12</stp>
        <stp>Ticker</stp>
        <stp>MACD_SIGNAL</stp>
        <stp>[Equities.xlsx]DATA with technicals!R28C21</stp>
        <tr r="U28" s="5"/>
      </tp>
      <tp t="e">
        <v>#N/A</v>
        <stp/>
        <stp>##V3_BDPV12</stp>
        <stp>Ticker</stp>
        <stp>MACD_SIGNAL</stp>
        <stp>[Equities.xlsx]DATA with technicals!R55C21</stp>
        <tr r="U55" s="5"/>
      </tp>
      <tp t="e">
        <v>#N/A</v>
        <stp/>
        <stp>##V3_BDPV12</stp>
        <stp>Ticker</stp>
        <stp>MACD_SIGNAL</stp>
        <stp>[Equities.xlsx]DATA with technicals!R47C21</stp>
        <tr r="U47" s="5"/>
      </tp>
      <tp t="e">
        <v>#N/A</v>
        <stp/>
        <stp>##V3_BDPV12</stp>
        <stp>Ticker</stp>
        <stp>MACD_SIGNAL</stp>
        <stp>[Equities.xlsx]DATA with technicals!R41C21</stp>
        <tr r="U41" s="5"/>
      </tp>
      <tp t="s">
        <v>JN</v>
        <stp/>
        <stp>##V3_BDPV12</stp>
        <stp>NKY INDEX</stp>
        <stp>Country</stp>
        <stp>[Equities.xlsx]DATA!R42C8</stp>
        <tr r="H42" s="1"/>
      </tp>
      <tp>
        <v>554.52729999999997</v>
        <stp/>
        <stp>##V3_BDPV12</stp>
        <stp>NDUEEGF INDEX</stp>
        <stp>MOV_AVG_20D</stp>
        <stp>[Equities.xlsx]DATA FINAL!R7C41</stp>
        <tr r="AO7" s="7"/>
      </tp>
      <tp>
        <v>17.232399999999998</v>
        <stp/>
        <stp>##V3_BDHV12</stp>
        <stp>SILV COMDTY</stp>
        <stp>PX_LAST</stp>
        <stp>02/02/2018</stp>
        <stp>02/02/2018</stp>
        <stp>[Equities.xlsx]DATA FINAL!R91C16</stp>
        <stp>Days=A</stp>
        <stp>Fill=C</stp>
        <tr r="P91" s="7"/>
      </tp>
      <tp>
        <v>70.599230000000006</v>
        <stp/>
        <stp>##V3_BDPV12</stp>
        <stp>SENSEX INDEX</stp>
        <stp>RSI_14D</stp>
        <stp>[Equities.xlsx]DATA FINAL!R65C17</stp>
        <tr r="Q65" s="7"/>
      </tp>
      <tp>
        <v>1064</v>
        <stp/>
        <stp>##V3_BDHV12</stp>
        <stp>PALL COMDTY</stp>
        <stp>PX_LAST</stp>
        <stp>31/12/2017</stp>
        <stp>31/12/2017</stp>
        <stp>[Equities.xlsx]DATA FINAL!R89C13</stp>
        <stp>Days=A</stp>
        <stp>Fill=C</stp>
        <tr r="M89" s="7"/>
      </tp>
      <tp>
        <v>1007.79</v>
        <stp/>
        <stp>##V3_BDHV12</stp>
        <stp>PLAT COMDTY</stp>
        <stp>PX_LAST</stp>
        <stp>01/02/2018</stp>
        <stp>01/02/2018</stp>
        <stp>[Equities.xlsx]DATA FINAL!R90C10</stp>
        <stp>Days=A</stp>
        <stp>Fill=C</stp>
        <tr r="J90" s="7"/>
      </tp>
      <tp>
        <v>1002.29</v>
        <stp/>
        <stp>##V3_BDHV12</stp>
        <stp>PLAT COMDTY</stp>
        <stp>PX_LAST</stp>
        <stp>31/01/2018</stp>
        <stp>31/01/2018</stp>
        <stp>[Equities.xlsx]DATA FINAL!R90C10</stp>
        <stp>Days=A</stp>
        <stp>Fill=C</stp>
        <tr r="J90" s="7"/>
      </tp>
      <tp>
        <v>566.64049999999997</v>
        <stp/>
        <stp>##V3_BDPV12</stp>
        <stp>NDUEEGF INDEX</stp>
        <stp>MOV_AVG_5D</stp>
        <stp>[Equities.xlsx]DATA with technicals!R7C32</stp>
        <tr r="AF7" s="5"/>
      </tp>
      <tp>
        <v>1109.2059999999999</v>
        <stp/>
        <stp>##V3_BDPV12</stp>
        <stp>VNINDEX Index</stp>
        <stp>MOV_AVG_5D</stp>
        <stp>[Equities.xlsx]DATA FINAL!R68C40</stp>
        <tr r="AN68" s="7"/>
      </tp>
      <tp>
        <v>114.15300000000001</v>
        <stp/>
        <stp>##V3_BDHV12</stp>
        <stp>NDWUTEL INDEX</stp>
        <stp>PX_LAST</stp>
        <stp>20/11/2015</stp>
        <stp>20/11/2015</stp>
        <stp>[Equities.xlsx]DATA with technicals!R80C12</stp>
        <stp>Days=A</stp>
        <stp>Fill=C</stp>
        <tr r="L80" s="5"/>
      </tp>
      <tp>
        <v>670.05</v>
        <stp/>
        <stp>##V3_BDHV12</stp>
        <stp>S5INDU Index</stp>
        <stp>PX_LAST</stp>
        <stp>01/02/2018</stp>
        <stp>01/02/2018</stp>
        <stp>[Equities.xlsx]DATA FINAL!R21C10</stp>
        <stp>Days=A</stp>
        <stp>Fill=C</stp>
        <tr r="J21" s="7"/>
      </tp>
      <tp>
        <v>671.32</v>
        <stp/>
        <stp>##V3_BDHV12</stp>
        <stp>S5INDU Index</stp>
        <stp>PX_LAST</stp>
        <stp>31/01/2018</stp>
        <stp>31/01/2018</stp>
        <stp>[Equities.xlsx]DATA FINAL!R21C10</stp>
        <stp>Days=A</stp>
        <stp>Fill=C</stp>
        <tr r="J21" s="7"/>
      </tp>
      <tp>
        <v>1189.53</v>
        <stp/>
        <stp>##V3_BDHV12</stp>
        <stp>S5INFT Index</stp>
        <stp>PX_LAST</stp>
        <stp>01/02/2018</stp>
        <stp>01/02/2018</stp>
        <stp>[Equities.xlsx]DATA FINAL!R22C10</stp>
        <stp>Days=A</stp>
        <stp>Fill=C</stp>
        <tr r="J22" s="7"/>
      </tp>
      <tp>
        <v>1189.8800000000001</v>
        <stp/>
        <stp>##V3_BDHV12</stp>
        <stp>S5INFT Index</stp>
        <stp>PX_LAST</stp>
        <stp>31/01/2018</stp>
        <stp>31/01/2018</stp>
        <stp>[Equities.xlsx]DATA FINAL!R22C10</stp>
        <stp>Days=A</stp>
        <stp>Fill=C</stp>
        <tr r="J22" s="7"/>
      </tp>
      <tp>
        <v>1019.42</v>
        <stp/>
        <stp>##V3_BDHV12</stp>
        <stp>S5HLTH Index</stp>
        <stp>PX_LAST</stp>
        <stp>01/02/2018</stp>
        <stp>01/02/2018</stp>
        <stp>[Equities.xlsx]DATA FINAL!R20C11</stp>
        <stp>Days=A</stp>
        <stp>Fill=C</stp>
        <tr r="K20" s="7"/>
      </tp>
      <tp>
        <v>21084.97</v>
        <stp/>
        <stp>##V3_BDHV12</stp>
        <stp>SPBLPGPT Index</stp>
        <stp>PX_LAST</stp>
        <stp>01/02/2018</stp>
        <stp>01/02/2018</stp>
        <stp>[Equities.xlsx]DATA FINAL!R52C13</stp>
        <stp>Days=A</stp>
        <stp>Fill=C</stp>
        <tr r="M52" s="7"/>
      </tp>
      <tp>
        <v>179.9572</v>
        <stp/>
        <stp>##V3_BDHV12</stp>
        <stp>BCOMTR Index</stp>
        <stp>PX_LAST</stp>
        <stp>31/12/2017</stp>
        <stp>31/12/2017</stp>
        <stp>[Equities.xlsx]DATA FINAL!R86C13</stp>
        <stp>Days=A</stp>
        <stp>Fill=C</stp>
        <tr r="M86" s="7"/>
      </tp>
      <tp>
        <v>835.36220000000003</v>
        <stp/>
        <stp>##V3_BDPV12</stp>
        <stp>VNINDEX Index</stp>
        <stp>MOV_AVG_200D</stp>
        <stp>[Equities.xlsx]DATA FINAL!R68C45</stp>
        <tr r="AS68" s="7"/>
      </tp>
      <tp>
        <v>1580.97</v>
        <stp/>
        <stp>##V3_BDHV12</stp>
        <stp>COLCAP Index</stp>
        <stp>PX_LAST</stp>
        <stp>01/02/2018</stp>
        <stp>01/02/2018</stp>
        <stp>[Equities.xlsx]DATA FINAL!R53C12</stp>
        <stp>Days=A</stp>
        <stp>Fill=C</stp>
        <tr r="L53" s="7"/>
      </tp>
      <tp>
        <v>1558.18</v>
        <stp/>
        <stp>##V3_BDHV12</stp>
        <stp>COLCAP Index</stp>
        <stp>PX_LAST</stp>
        <stp>31/01/2018</stp>
        <stp>31/01/2018</stp>
        <stp>[Equities.xlsx]DATA FINAL!R53C12</stp>
        <stp>Days=A</stp>
        <stp>Fill=C</stp>
        <tr r="L53" s="7"/>
      </tp>
      <tp>
        <v>463.94</v>
        <stp/>
        <stp>##V3_BDHV12</stp>
        <stp>S5FINL Index</stp>
        <stp>PX_LAST</stp>
        <stp>31/12/2017</stp>
        <stp>31/12/2017</stp>
        <stp>[Equities.xlsx]DATA FINAL!R19C13</stp>
        <stp>Days=A</stp>
        <stp>Fill=C</stp>
        <tr r="M19" s="7"/>
      </tp>
      <tp>
        <v>4910.97</v>
        <stp/>
        <stp>##V3_BDHV12</stp>
        <stp>CAC INDEX</stp>
        <stp>PX_LAST</stp>
        <stp>20/11/2015</stp>
        <stp>20/11/2015</stp>
        <stp>[Equities.xlsx]DATA with technicals!R31C9</stp>
        <stp>Days=A</stp>
        <stp>Fill=C</stp>
        <tr r="I31" s="5"/>
      </tp>
      <tp>
        <v>183.48500000000001</v>
        <stp/>
        <stp>##V3_BDHV12</stp>
        <stp>NDUEACWF INDEX</stp>
        <stp>PX_LAST</stp>
        <stp>13/11/2015</stp>
        <stp>13/11/2015</stp>
        <stp>[Equities.xlsx]DATA!R8C11</stp>
        <stp>Days=A</stp>
        <stp>Fill=C</stp>
        <tr r="K8" s="1"/>
      </tp>
      <tp>
        <v>1548.7619999999999</v>
        <stp/>
        <stp>##V3_BDPV12</stp>
        <stp>RTY Index</stp>
        <stp>EQY_BOLLINGER_LOWER</stp>
        <stp>[Equities.xlsx]DATA with technicals!R13C19</stp>
        <tr r="S13" s="5"/>
      </tp>
      <tp>
        <v>188.55500000000001</v>
        <stp/>
        <stp>##V3_BDHV12</stp>
        <stp>NDUEACWF INDEX</stp>
        <stp>PX_LAST</stp>
        <stp>31/12/2014</stp>
        <stp>31/12/2014</stp>
        <stp>[Equities.xlsx]DATA!R8C11</stp>
        <stp>Days=A</stp>
        <stp>Fill=C</stp>
        <tr r="K8" s="1"/>
      </tp>
      <tp>
        <v>1115.6400000000001</v>
        <stp/>
        <stp>##V3_BDHV12</stp>
        <stp>VNINDEX Index</stp>
        <stp>PX_LAST</stp>
        <stp>26/01/2018</stp>
        <stp>26/01/2018</stp>
        <stp>[Equities.xlsx]DATA FINAL!R68C11</stp>
        <stp>Days=A</stp>
        <stp>Fill=C</stp>
        <tr r="K68" s="7"/>
      </tp>
      <tp>
        <v>8465.4500000000007</v>
        <stp/>
        <stp>##V3_BDHV12</stp>
        <stp>TWSE INDEX</stp>
        <stp>PX_LAST</stp>
        <stp>20/11/2015</stp>
        <stp>20/11/2015</stp>
        <stp>[Equities.xlsx]DATA with technicals!R67C12</stp>
        <stp>Days=A</stp>
        <stp>Fill=C</stp>
        <tr r="L67" s="5"/>
      </tp>
      <tp>
        <v>3630.4989999999998</v>
        <stp/>
        <stp>##V3_BDHV12</stp>
        <stp>SHCOMP INDEX</stp>
        <stp>PX_LAST</stp>
        <stp>20/11/2015</stp>
        <stp>20/11/2015</stp>
        <stp>[Equities.xlsx]DATA with technicals!R59C12</stp>
        <stp>Days=A</stp>
        <stp>Fill=C</stp>
        <tr r="L59" s="5"/>
      </tp>
      <tp>
        <v>0.26700000000000002</v>
        <stp/>
        <stp>##V3_BDPV12</stp>
        <stp>NDWUUTI INDEX</stp>
        <stp>MACD2</stp>
        <stp>[Equities.xlsx]DATA with technicals!R81C22</stp>
        <tr r="V81" s="5"/>
      </tp>
      <tp>
        <v>-1.0920000000000001</v>
        <stp/>
        <stp>##V3_BDPV12</stp>
        <stp>NDWUUTI INDEX</stp>
        <stp>MACD1</stp>
        <stp>[Equities.xlsx]DATA with technicals!R81C20</stp>
        <tr r="T81" s="5"/>
      </tp>
      <tp>
        <v>1989.86</v>
        <stp/>
        <stp>##V3_BDHV12</stp>
        <stp>KOSPI INDEX</stp>
        <stp>PX_LAST</stp>
        <stp>20/11/2015</stp>
        <stp>20/11/2015</stp>
        <stp>[Equities.xlsx]DATA with technicals!R63C12</stp>
        <stp>Days=A</stp>
        <stp>Fill=C</stp>
        <tr r="L63" s="5"/>
      </tp>
      <tp>
        <v>7.8018130000000005E-2</v>
        <stp/>
        <stp>##V3_BDPV12</stp>
        <stp>NDWUTEL INDEX</stp>
        <stp>MACD2</stp>
        <stp>[Equities.xlsx]DATA with technicals!R80C22</stp>
        <tr r="V80" s="5"/>
      </tp>
      <tp>
        <v>0.87707520000000005</v>
        <stp/>
        <stp>##V3_BDPV12</stp>
        <stp>NDWUTEL INDEX</stp>
        <stp>MACD1</stp>
        <stp>[Equities.xlsx]DATA with technicals!R80C20</stp>
        <tr r="T80" s="5"/>
      </tp>
      <tp>
        <v>50007.41</v>
        <stp/>
        <stp>##V3_BDHV12</stp>
        <stp>IBOV INDEX</stp>
        <stp>PX_LAST</stp>
        <stp>31/12/2014</stp>
        <stp>31/12/2014</stp>
        <stp>[Equities.xlsx]DATA!R49C11</stp>
        <stp>Days=A</stp>
        <stp>Fill=C</stp>
        <tr r="K49" s="1"/>
      </tp>
      <tp>
        <v>46517.04</v>
        <stp/>
        <stp>##V3_BDHV12</stp>
        <stp>IBOV INDEX</stp>
        <stp>PX_LAST</stp>
        <stp>13/11/2015</stp>
        <stp>13/11/2015</stp>
        <stp>[Equities.xlsx]DATA!R49C10</stp>
        <stp>Days=A</stp>
        <stp>Fill=C</stp>
        <tr r="J49" s="1"/>
      </tp>
      <tp>
        <v>5.2638850000000001</v>
        <stp/>
        <stp>##V3_BDPV12</stp>
        <stp>NDWUMAT INDEX</stp>
        <stp>MACD1</stp>
        <stp>[Equities.xlsx]DATA with technicals!R79C20</stp>
        <tr r="T79" s="5"/>
      </tp>
      <tp>
        <v>-1.425497</v>
        <stp/>
        <stp>##V3_BDPV12</stp>
        <stp>NDWUMAT INDEX</stp>
        <stp>MACD2</stp>
        <stp>[Equities.xlsx]DATA with technicals!R79C22</stp>
        <tr r="V79" s="5"/>
      </tp>
      <tp>
        <v>-0.89758830000000001</v>
        <stp/>
        <stp>##V3_BDPV12</stp>
        <stp>NDWUIND INDEX</stp>
        <stp>MACD2</stp>
        <stp>[Equities.xlsx]DATA with technicals!R77C22</stp>
        <tr r="V77" s="5"/>
      </tp>
      <tp>
        <v>4.8985289999999999</v>
        <stp/>
        <stp>##V3_BDPV12</stp>
        <stp>NDWUIND INDEX</stp>
        <stp>MACD1</stp>
        <stp>[Equities.xlsx]DATA with technicals!R77C20</stp>
        <tr r="T77" s="5"/>
      </tp>
      <tp>
        <v>-2.106779</v>
        <stp/>
        <stp>##V3_BDPV12</stp>
        <stp>NDWUENR INDEX</stp>
        <stp>MACD2</stp>
        <stp>[Equities.xlsx]DATA with technicals!R74C22</stp>
        <tr r="V74" s="5"/>
      </tp>
      <tp>
        <v>3.3368530000000001</v>
        <stp/>
        <stp>##V3_BDPV12</stp>
        <stp>NDWUENR INDEX</stp>
        <stp>MACD1</stp>
        <stp>[Equities.xlsx]DATA with technicals!R74C20</stp>
        <tr r="T74" s="5"/>
      </tp>
      <tp t="s">
        <v>#N/A Field Not Applicable</v>
        <stp/>
        <stp>##V3_BDPV12</stp>
        <stp>PLAT COMDTY</stp>
        <stp>LONG_COMP_NAME</stp>
        <stp>[Equities.xlsx]DATA!R89C6</stp>
        <tr r="F89" s="1"/>
      </tp>
      <tp t="e">
        <v>#N/A</v>
        <stp/>
        <stp>##V3_BDPV12</stp>
        <stp/>
        <stp>LONG_COMP_NAME</stp>
        <stp>[Equities.xlsx]DATA with technicals!R85C6</stp>
        <tr r="F85" s="5"/>
      </tp>
      <tp>
        <v>1992.62</v>
        <stp/>
        <stp>##V3_BDPV12</stp>
        <stp>SZCOMP Index</stp>
        <stp>EQY_BOLLINGER_UPPER</stp>
        <stp>[Equities.xlsx]DATA FINAL!R60C26</stp>
        <tr r="Z60" s="7"/>
      </tp>
      <tp>
        <v>879.8134</v>
        <stp/>
        <stp>##V3_BDPV12</stp>
        <stp>S5COND Index</stp>
        <stp>EQY_BOLLINGER_UPPER</stp>
        <stp>[Equities.xlsx]DATA FINAL!R16C26</stp>
        <tr r="Z16" s="7"/>
      </tp>
      <tp>
        <v>607.58370000000002</v>
        <stp/>
        <stp>##V3_BDPV12</stp>
        <stp>S5CONS Index</stp>
        <stp>EQY_BOLLINGER_UPPER</stp>
        <stp>[Equities.xlsx]DATA FINAL!R17C26</stp>
        <tr r="Z17" s="7"/>
      </tp>
      <tp>
        <v>1973.29</v>
        <stp/>
        <stp>##V3_BDHV12</stp>
        <stp>KOSPI INDEX</stp>
        <stp>PX_LAST</stp>
        <stp>13/11/2015</stp>
        <stp>13/11/2015</stp>
        <stp>[Equities.xlsx]DATA!R63C9</stp>
        <stp>Days=A</stp>
        <stp>Fill=C</stp>
        <tr r="I63" s="1"/>
      </tp>
      <tp t="s">
        <v>S&amp;P 500 Information Technology Sector GICS Level 1 Index</v>
        <stp/>
        <stp>##V3_BDPV12</stp>
        <stp>S5INFT Index</stp>
        <stp>LONG_COMP_NAME</stp>
        <stp>[Equities.xlsx]DATA!R22C6</stp>
        <tr r="F22" s="1"/>
      </tp>
      <tp>
        <v>528.20989999999995</v>
        <stp/>
        <stp>##V3_BDPV12</stp>
        <stp>NDUEEGF INDEX</stp>
        <stp>MOV_AVG_50D</stp>
        <stp>[Equities.xlsx]DATA FINAL!R7C44</stp>
        <tr r="AR7" s="7"/>
      </tp>
      <tp>
        <v>798.25369999999998</v>
        <stp/>
        <stp>##V3_BDPV12</stp>
        <stp>S5COND Index</stp>
        <stp>EQY_BOLLINGER_LOWER</stp>
        <stp>[Equities.xlsx]DATA FINAL!R16C27</stp>
        <tr r="AA16" s="7"/>
      </tp>
      <tp>
        <v>580.21659999999997</v>
        <stp/>
        <stp>##V3_BDPV12</stp>
        <stp>S5CONS Index</stp>
        <stp>EQY_BOLLINGER_LOWER</stp>
        <stp>[Equities.xlsx]DATA FINAL!R17C27</stp>
        <tr r="AA17" s="7"/>
      </tp>
      <tp>
        <v>1865.7860000000001</v>
        <stp/>
        <stp>##V3_BDPV12</stp>
        <stp>SZCOMP Index</stp>
        <stp>EQY_BOLLINGER_LOWER</stp>
        <stp>[Equities.xlsx]DATA FINAL!R60C27</stp>
        <tr r="AA60" s="7"/>
      </tp>
      <tp t="e">
        <v>#N/A</v>
        <stp/>
        <stp>##V3_BDPV12</stp>
        <stp>NDWUCDIS INDEX</stp>
        <stp/>
        <stp>[Equities.xlsx]DATA FINAL!R72C32</stp>
        <tr r="AF72" s="7"/>
      </tp>
      <tp t="e">
        <v>#N/A</v>
        <stp/>
        <stp>##V3_BDPV12</stp>
        <stp>NDWUCDIS INDEX</stp>
        <stp/>
        <stp>[Equities.xlsx]DATA FINAL!R72C33</stp>
        <tr r="AG72" s="7"/>
      </tp>
      <tp t="e">
        <v>#N/A</v>
        <stp/>
        <stp>##V3_BDPV12</stp>
        <stp>NDWUCDIS INDEX</stp>
        <stp/>
        <stp>[Equities.xlsx]DATA FINAL!R72C31</stp>
        <tr r="AE72" s="7"/>
      </tp>
      <tp t="e">
        <v>#N/A</v>
        <stp/>
        <stp>##V3_BDPV12</stp>
        <stp>NDWUCDIS INDEX</stp>
        <stp/>
        <stp>[Equities.xlsx]DATA FINAL!R72C36</stp>
        <tr r="AJ72" s="7"/>
      </tp>
      <tp t="e">
        <v>#N/A</v>
        <stp/>
        <stp>##V3_BDPV12</stp>
        <stp>NDWUCDIS INDEX</stp>
        <stp/>
        <stp>[Equities.xlsx]DATA FINAL!R72C37</stp>
        <tr r="AK72" s="7"/>
      </tp>
      <tp t="e">
        <v>#N/A</v>
        <stp/>
        <stp>##V3_BDPV12</stp>
        <stp>NDWUCDIS INDEX</stp>
        <stp/>
        <stp>[Equities.xlsx]DATA FINAL!R72C34</stp>
        <tr r="AH72" s="7"/>
      </tp>
      <tp t="e">
        <v>#N/A</v>
        <stp/>
        <stp>##V3_BDPV12</stp>
        <stp>NDWUCDIS INDEX</stp>
        <stp/>
        <stp>[Equities.xlsx]DATA FINAL!R72C35</stp>
        <tr r="AI72" s="7"/>
      </tp>
      <tp t="e">
        <v>#N/A</v>
        <stp/>
        <stp>##V3_BDPV12</stp>
        <stp>NDWUCDIS INDEX</stp>
        <stp/>
        <stp>[Equities.xlsx]DATA FINAL!R72C38</stp>
        <tr r="AL72" s="7"/>
      </tp>
      <tp t="s">
        <v>#N/A Field Not Applicable</v>
        <stp/>
        <stp>##V3_BDPV12</stp>
        <stp>SB1 COMDTY</stp>
        <stp>LONG_COMP_NAME</stp>
        <stp>[Equities.xlsx]DATA!R95C6</stp>
        <tr r="F95" s="1"/>
      </tp>
      <tp>
        <v>1007.79</v>
        <stp/>
        <stp>##V3_BDHV12</stp>
        <stp>PLAT COMDTY</stp>
        <stp>PX_LAST</stp>
        <stp>01/02/2018</stp>
        <stp>01/02/2018</stp>
        <stp>[Equities.xlsx]DATA FINAL!R90C11</stp>
        <stp>Days=A</stp>
        <stp>Fill=C</stp>
        <tr r="K90" s="7"/>
      </tp>
      <tp>
        <v>111.435</v>
        <stp/>
        <stp>##V3_BDHV12</stp>
        <stp>NDWUTEL INDEX</stp>
        <stp>PX_LAST</stp>
        <stp>13/11/2015</stp>
        <stp>13/11/2015</stp>
        <stp>[Equities.xlsx]DATA with technicals!R80C10</stp>
        <stp>Days=A</stp>
        <stp>Fill=C</stp>
        <tr r="J80" s="5"/>
      </tp>
      <tp>
        <v>670.05</v>
        <stp/>
        <stp>##V3_BDHV12</stp>
        <stp>S5INDU Index</stp>
        <stp>PX_LAST</stp>
        <stp>01/02/2018</stp>
        <stp>01/02/2018</stp>
        <stp>[Equities.xlsx]DATA FINAL!R21C11</stp>
        <stp>Days=A</stp>
        <stp>Fill=C</stp>
        <tr r="K21" s="7"/>
      </tp>
      <tp>
        <v>1189.53</v>
        <stp/>
        <stp>##V3_BDHV12</stp>
        <stp>S5INFT Index</stp>
        <stp>PX_LAST</stp>
        <stp>01/02/2018</stp>
        <stp>01/02/2018</stp>
        <stp>[Equities.xlsx]DATA FINAL!R22C11</stp>
        <stp>Days=A</stp>
        <stp>Fill=C</stp>
        <tr r="K22" s="7"/>
      </tp>
      <tp>
        <v>1019.42</v>
        <stp/>
        <stp>##V3_BDHV12</stp>
        <stp>S5HLTH Index</stp>
        <stp>PX_LAST</stp>
        <stp>01/02/2018</stp>
        <stp>01/02/2018</stp>
        <stp>[Equities.xlsx]DATA FINAL!R20C10</stp>
        <stp>Days=A</stp>
        <stp>Fill=C</stp>
        <tr r="J20" s="7"/>
      </tp>
      <tp>
        <v>1019.08</v>
        <stp/>
        <stp>##V3_BDHV12</stp>
        <stp>S5HLTH Index</stp>
        <stp>PX_LAST</stp>
        <stp>31/01/2018</stp>
        <stp>31/01/2018</stp>
        <stp>[Equities.xlsx]DATA FINAL!R20C10</stp>
        <stp>Days=A</stp>
        <stp>Fill=C</stp>
        <tr r="J20" s="7"/>
      </tp>
      <tp>
        <v>21084.97</v>
        <stp/>
        <stp>##V3_BDHV12</stp>
        <stp>SPBLPGPT Index</stp>
        <stp>PX_LAST</stp>
        <stp>01/02/2018</stp>
        <stp>01/02/2018</stp>
        <stp>[Equities.xlsx]DATA FINAL!R52C12</stp>
        <stp>Days=A</stp>
        <stp>Fill=C</stp>
        <tr r="L52" s="7"/>
      </tp>
      <tp>
        <v>21068.89</v>
        <stp/>
        <stp>##V3_BDHV12</stp>
        <stp>SPBLPGPT Index</stp>
        <stp>PX_LAST</stp>
        <stp>31/01/2018</stp>
        <stp>31/01/2018</stp>
        <stp>[Equities.xlsx]DATA FINAL!R52C12</stp>
        <stp>Days=A</stp>
        <stp>Fill=C</stp>
        <tr r="L52" s="7"/>
      </tp>
      <tp>
        <v>389.05</v>
        <stp/>
        <stp>##V3_BDHV12</stp>
        <stp>S5MATR Index</stp>
        <stp>PX_LAST</stp>
        <stp>02/02/2018</stp>
        <stp>02/02/2018</stp>
        <stp>[Equities.xlsx]DATA FINAL!R23C16</stp>
        <stp>Days=A</stp>
        <stp>Fill=C</stp>
        <tr r="P23" s="7"/>
      </tp>
      <tp>
        <v>1580.97</v>
        <stp/>
        <stp>##V3_BDHV12</stp>
        <stp>COLCAP Index</stp>
        <stp>PX_LAST</stp>
        <stp>01/02/2018</stp>
        <stp>01/02/2018</stp>
        <stp>[Equities.xlsx]DATA FINAL!R53C13</stp>
        <stp>Days=A</stp>
        <stp>Fill=C</stp>
        <tr r="M53" s="7"/>
      </tp>
      <tp>
        <v>183.48500000000001</v>
        <stp/>
        <stp>##V3_BDHV12</stp>
        <stp>NDUEACWF INDEX</stp>
        <stp>PX_LAST</stp>
        <stp>13/11/2015</stp>
        <stp>13/11/2015</stp>
        <stp>[Equities.xlsx]DATA!R8C10</stp>
        <stp>Days=A</stp>
        <stp>Fill=C</stp>
        <tr r="J8" s="1"/>
      </tp>
      <tp>
        <v>354.92020000000002</v>
        <stp/>
        <stp>##V3_BDPV12</stp>
        <stp>S5MATR Index</stp>
        <stp>MOV_AVG_200D</stp>
        <stp>[Equities.xlsx]DATA FINAL!R23C45</stp>
        <tr r="AS23" s="7"/>
      </tp>
      <tp>
        <v>189.03899999999999</v>
        <stp/>
        <stp>##V3_BDHV12</stp>
        <stp>NDUEACWF INDEX</stp>
        <stp>PX_LAST</stp>
        <stp>31/10/2015</stp>
        <stp>31/10/2015</stp>
        <stp>[Equities.xlsx]DATA!R8C10</stp>
        <stp>Days=A</stp>
        <stp>Fill=C</stp>
        <tr r="J8" s="1"/>
      </tp>
      <tp t="s">
        <v>EC</v>
        <stp/>
        <stp>##V3_BDPV12</stp>
        <stp>SXXP INDEX</stp>
        <stp>Country</stp>
        <stp>[Equities.xlsx]DATA!R30C8</stp>
        <tr r="H30" s="1"/>
      </tp>
      <tp>
        <v>-95.286869999999993</v>
        <stp/>
        <stp>##V3_BDPV12</stp>
        <stp>MERVAL INDEX</stp>
        <stp>MACD2</stp>
        <stp>[Equities.xlsx]DATA FINAL!R48C30</stp>
        <tr r="AD48" s="7"/>
      </tp>
      <tp>
        <v>1319.3589999999999</v>
        <stp/>
        <stp>##V3_BDPV12</stp>
        <stp>MERVAL INDEX</stp>
        <stp>MACD1</stp>
        <stp>[Equities.xlsx]DATA FINAL!R48C28</stp>
        <tr r="AB48" s="7"/>
      </tp>
      <tp>
        <v>8329.5</v>
        <stp/>
        <stp>##V3_BDHV12</stp>
        <stp>TWSE INDEX</stp>
        <stp>PX_LAST</stp>
        <stp>13/11/2015</stp>
        <stp>13/11/2015</stp>
        <stp>[Equities.xlsx]DATA with technicals!R67C10</stp>
        <stp>Days=A</stp>
        <stp>Fill=C</stp>
        <tr r="J67" s="5"/>
      </tp>
      <tp>
        <v>1551.8320000000001</v>
        <stp/>
        <stp>##V3_BDPV12</stp>
        <stp>RTY Index</stp>
        <stp>MOV_AVG_50D</stp>
        <stp>[Equities.xlsx]DATA with technicals!R13C36</stp>
        <tr r="AJ13" s="5"/>
      </tp>
      <tp t="s">
        <v>#N/A Field Not Applicable</v>
        <stp/>
        <stp>##V3_BDPV12</stp>
        <stp>CO1 Comdty</stp>
        <stp>LONG_COMP_NAME</stp>
        <stp>[Equities.xlsx]DATA FINAL!R95C6</stp>
        <tr r="F95" s="7"/>
      </tp>
      <tp>
        <v>3580.8389999999999</v>
        <stp/>
        <stp>##V3_BDHV12</stp>
        <stp>SHCOMP INDEX</stp>
        <stp>PX_LAST</stp>
        <stp>13/11/2015</stp>
        <stp>13/11/2015</stp>
        <stp>[Equities.xlsx]DATA with technicals!R59C10</stp>
        <stp>Days=A</stp>
        <stp>Fill=C</stp>
        <tr r="J59" s="5"/>
      </tp>
      <tp>
        <v>970.46069999999997</v>
        <stp/>
        <stp>##V3_BDPV12</stp>
        <stp>PLAT COMDTY</stp>
        <stp>EQY_BOLLINGER_LOWER</stp>
        <stp>[Equities.xlsx]DATA FINAL!R90C27</stp>
        <tr r="AA90" s="7"/>
      </tp>
      <tp>
        <v>1973.29</v>
        <stp/>
        <stp>##V3_BDHV12</stp>
        <stp>KOSPI INDEX</stp>
        <stp>PX_LAST</stp>
        <stp>13/11/2015</stp>
        <stp>13/11/2015</stp>
        <stp>[Equities.xlsx]DATA with technicals!R63C10</stp>
        <stp>Days=A</stp>
        <stp>Fill=C</stp>
        <tr r="J63" s="5"/>
      </tp>
      <tp>
        <v>1539.846</v>
        <stp/>
        <stp>##V3_BDPV12</stp>
        <stp>RTY Index</stp>
        <stp>MOV_AVG_60D</stp>
        <stp>[Equities.xlsx]DATA with technicals!R13C35</stp>
        <tr r="AI13" s="5"/>
      </tp>
      <tp>
        <v>1570.441</v>
        <stp/>
        <stp>##V3_BDPV12</stp>
        <stp>RTY Index</stp>
        <stp>MOV_AVG_30D</stp>
        <stp>[Equities.xlsx]DATA with technicals!R13C34</stp>
        <tr r="AH13" s="5"/>
      </tp>
      <tp>
        <v>1583.559</v>
        <stp/>
        <stp>##V3_BDPV12</stp>
        <stp>RTY Index</stp>
        <stp>MOV_AVG_20D</stp>
        <stp>[Equities.xlsx]DATA with technicals!R13C33</stp>
        <tr r="AG13" s="5"/>
      </tp>
      <tp>
        <v>1026.183</v>
        <stp/>
        <stp>##V3_BDPV12</stp>
        <stp>PLAT COMDTY</stp>
        <stp>EQY_BOLLINGER_UPPER</stp>
        <stp>[Equities.xlsx]DATA FINAL!R90C26</stp>
        <tr r="Z90" s="7"/>
      </tp>
      <tp>
        <v>46517.04</v>
        <stp/>
        <stp>##V3_BDHV12</stp>
        <stp>IBOV INDEX</stp>
        <stp>PX_LAST</stp>
        <stp>13/11/2015</stp>
        <stp>13/11/2015</stp>
        <stp>[Equities.xlsx]DATA!R49C11</stp>
        <stp>Days=A</stp>
        <stp>Fill=C</stp>
        <tr r="K49" s="1"/>
      </tp>
      <tp>
        <v>44542.76</v>
        <stp/>
        <stp>##V3_BDHV12</stp>
        <stp>MEXBOL INDEX</stp>
        <stp>PX_LAST</stp>
        <stp>31/10/2015</stp>
        <stp>31/10/2015</stp>
        <stp>[Equities.xlsx]DATA!R50C10</stp>
        <stp>Days=A</stp>
        <stp>Fill=C</stp>
        <tr r="J50" s="1"/>
      </tp>
      <tp>
        <v>13182.72</v>
        <stp/>
        <stp>##V3_BDHV12</stp>
        <stp>MERVAL INDEX</stp>
        <stp>PX_LAST</stp>
        <stp>13/11/2015</stp>
        <stp>13/11/2015</stp>
        <stp>[Equities.xlsx]DATA!R48C9</stp>
        <stp>Days=A</stp>
        <stp>Fill=C</stp>
        <tr r="I48" s="1"/>
      </tp>
      <tp>
        <v>62.596899999999998</v>
        <stp/>
        <stp>##V3_BDPV12</stp>
        <stp>S5INFT Index</stp>
        <stp>RSI_14D</stp>
        <stp>[Equities.xlsx]DATA with technicals!R22C13</stp>
        <tr r="M22" s="5"/>
      </tp>
      <tp t="s">
        <v>FR</v>
        <stp/>
        <stp>##V3_BDPV12</stp>
        <stp>CAC INDEX</stp>
        <stp>Country</stp>
        <stp>[Equities.xlsx]DATA with technicals!R31C8</stp>
        <tr r="H31" s="5"/>
      </tp>
      <tp>
        <v>1007.79</v>
        <stp/>
        <stp>##V3_BDHV12</stp>
        <stp>PLAT COMDTY</stp>
        <stp>PX_LAST</stp>
        <stp>01/02/2018</stp>
        <stp>01/02/2018</stp>
        <stp>[Equities.xlsx]DATA FINAL!R90C12</stp>
        <stp>Days=A</stp>
        <stp>Fill=C</stp>
        <tr r="L90" s="7"/>
      </tp>
      <tp>
        <v>1002.29</v>
        <stp/>
        <stp>##V3_BDHV12</stp>
        <stp>PLAT COMDTY</stp>
        <stp>PX_LAST</stp>
        <stp>31/01/2018</stp>
        <stp>31/01/2018</stp>
        <stp>[Equities.xlsx]DATA FINAL!R90C12</stp>
        <stp>Days=A</stp>
        <stp>Fill=C</stp>
        <tr r="L90" s="7"/>
      </tp>
      <tp>
        <v>3669.502</v>
        <stp/>
        <stp>##V3_BDPV12</stp>
        <stp>SX5E INDEX</stp>
        <stp>EQY_BOLLINGER_UPPER</stp>
        <stp>[Equities.xlsx]DATA with technicals!R29C18</stp>
        <tr r="R29" s="5"/>
      </tp>
      <tp>
        <v>110.376</v>
        <stp/>
        <stp>##V3_BDHV12</stp>
        <stp>NDWUTEL INDEX</stp>
        <stp>PX_LAST</stp>
        <stp>31/12/2014</stp>
        <stp>31/12/2014</stp>
        <stp>[Equities.xlsx]DATA with technicals!R80C12</stp>
        <stp>Days=A</stp>
        <stp>Fill=C</stp>
        <tr r="L80" s="5"/>
      </tp>
      <tp>
        <v>114.15300000000001</v>
        <stp/>
        <stp>##V3_BDHV12</stp>
        <stp>NDWUTEL INDEX</stp>
        <stp>PX_LAST</stp>
        <stp>20/11/2015</stp>
        <stp>20/11/2015</stp>
        <stp>[Equities.xlsx]DATA with technicals!R80C10</stp>
        <stp>Days=A</stp>
        <stp>Fill=C</stp>
        <tr r="J80" s="5"/>
      </tp>
      <tp>
        <v>1899.3440000000001</v>
        <stp/>
        <stp>##V3_BDHV12</stp>
        <stp>SZCOMP Index</stp>
        <stp>PX_LAST</stp>
        <stp>31/12/2017</stp>
        <stp>31/12/2017</stp>
        <stp>[Equities.xlsx]DATA FINAL!R60C13</stp>
        <stp>Days=A</stp>
        <stp>Fill=C</stp>
        <tr r="M60" s="7"/>
      </tp>
      <tp>
        <v>670.05</v>
        <stp/>
        <stp>##V3_BDHV12</stp>
        <stp>S5INDU Index</stp>
        <stp>PX_LAST</stp>
        <stp>01/02/2018</stp>
        <stp>01/02/2018</stp>
        <stp>[Equities.xlsx]DATA FINAL!R21C12</stp>
        <stp>Days=A</stp>
        <stp>Fill=C</stp>
        <tr r="L21" s="7"/>
      </tp>
      <tp>
        <v>671.32</v>
        <stp/>
        <stp>##V3_BDHV12</stp>
        <stp>S5INDU Index</stp>
        <stp>PX_LAST</stp>
        <stp>31/01/2018</stp>
        <stp>31/01/2018</stp>
        <stp>[Equities.xlsx]DATA FINAL!R21C12</stp>
        <stp>Days=A</stp>
        <stp>Fill=C</stp>
        <tr r="L21" s="7"/>
      </tp>
      <tp>
        <v>1189.53</v>
        <stp/>
        <stp>##V3_BDHV12</stp>
        <stp>S5INFT Index</stp>
        <stp>PX_LAST</stp>
        <stp>01/02/2018</stp>
        <stp>01/02/2018</stp>
        <stp>[Equities.xlsx]DATA FINAL!R22C12</stp>
        <stp>Days=A</stp>
        <stp>Fill=C</stp>
        <tr r="L22" s="7"/>
      </tp>
      <tp>
        <v>1189.8800000000001</v>
        <stp/>
        <stp>##V3_BDHV12</stp>
        <stp>S5INFT Index</stp>
        <stp>PX_LAST</stp>
        <stp>31/01/2018</stp>
        <stp>31/01/2018</stp>
        <stp>[Equities.xlsx]DATA FINAL!R22C12</stp>
        <stp>Days=A</stp>
        <stp>Fill=C</stp>
        <tr r="L22" s="7"/>
      </tp>
      <tp>
        <v>658.84</v>
        <stp/>
        <stp>##V3_BDHV12</stp>
        <stp>ASE INDEX</stp>
        <stp>PX_LAST</stp>
        <stp>20/11/2015</stp>
        <stp>20/11/2015</stp>
        <stp>[Equities.xlsx]DATA with technicals!R39C9</stp>
        <stp>Days=A</stp>
        <stp>Fill=C</stp>
        <tr r="I39" s="5"/>
      </tp>
      <tp>
        <v>1019.42</v>
        <stp/>
        <stp>##V3_BDHV12</stp>
        <stp>S5HLTH Index</stp>
        <stp>PX_LAST</stp>
        <stp>01/02/2018</stp>
        <stp>01/02/2018</stp>
        <stp>[Equities.xlsx]DATA FINAL!R20C13</stp>
        <stp>Days=A</stp>
        <stp>Fill=C</stp>
        <tr r="M20" s="7"/>
      </tp>
      <tp>
        <v>21084.97</v>
        <stp/>
        <stp>##V3_BDHV12</stp>
        <stp>SPBLPGPT Index</stp>
        <stp>PX_LAST</stp>
        <stp>01/02/2018</stp>
        <stp>01/02/2018</stp>
        <stp>[Equities.xlsx]DATA FINAL!R52C11</stp>
        <stp>Days=A</stp>
        <stp>Fill=C</stp>
        <tr r="K52" s="7"/>
      </tp>
      <tp>
        <v>401.59</v>
        <stp/>
        <stp>##V3_BDHV12</stp>
        <stp>S5MATR Index</stp>
        <stp>PX_LAST</stp>
        <stp>26/01/2018</stp>
        <stp>26/01/2018</stp>
        <stp>[Equities.xlsx]DATA FINAL!R23C11</stp>
        <stp>Days=A</stp>
        <stp>Fill=C</stp>
        <tr r="K23" s="7"/>
      </tp>
      <tp>
        <v>15.376469999999999</v>
        <stp/>
        <stp>##V3_BDPV12</stp>
        <stp>RTY Index</stp>
        <stp>MACD_SIGNAL</stp>
        <stp>[Equities.xlsx]DATA with technicals!R13C21</stp>
        <tr r="U13" s="5"/>
      </tp>
      <tp>
        <v>1580.97</v>
        <stp/>
        <stp>##V3_BDHV12</stp>
        <stp>COLCAP Index</stp>
        <stp>PX_LAST</stp>
        <stp>01/02/2018</stp>
        <stp>01/02/2018</stp>
        <stp>[Equities.xlsx]DATA FINAL!R53C10</stp>
        <stp>Days=A</stp>
        <stp>Fill=C</stp>
        <tr r="J53" s="7"/>
      </tp>
      <tp>
        <v>1558.18</v>
        <stp/>
        <stp>##V3_BDHV12</stp>
        <stp>COLCAP Index</stp>
        <stp>PX_LAST</stp>
        <stp>31/01/2018</stp>
        <stp>31/01/2018</stp>
        <stp>[Equities.xlsx]DATA FINAL!R53C10</stp>
        <stp>Days=A</stp>
        <stp>Fill=C</stp>
        <tr r="J53" s="7"/>
      </tp>
      <tp>
        <v>468.69</v>
        <stp/>
        <stp>##V3_BDHV12</stp>
        <stp>AEX INDEX</stp>
        <stp>PX_LAST</stp>
        <stp>20/11/2015</stp>
        <stp>20/11/2015</stp>
        <stp>[Equities.xlsx]DATA with technicals!R38C9</stp>
        <stp>Days=A</stp>
        <stp>Fill=C</stp>
        <tr r="I38" s="5"/>
      </tp>
      <tp t="e">
        <v>#N/A</v>
        <stp/>
        <stp>##V3_BDPV12</stp>
        <stp>GOLDS COMDTY</stp>
        <stp/>
        <stp>[Equities.xlsx]DATA FINAL!R88C36</stp>
        <tr r="AJ88" s="7"/>
      </tp>
      <tp t="e">
        <v>#N/A</v>
        <stp/>
        <stp>##V3_BDPV12</stp>
        <stp>GOLDS COMDTY</stp>
        <stp/>
        <stp>[Equities.xlsx]DATA FINAL!R88C37</stp>
        <tr r="AK88" s="7"/>
      </tp>
      <tp t="e">
        <v>#N/A</v>
        <stp/>
        <stp>##V3_BDPV12</stp>
        <stp>GOLDS COMDTY</stp>
        <stp/>
        <stp>[Equities.xlsx]DATA FINAL!R88C34</stp>
        <tr r="AH88" s="7"/>
      </tp>
      <tp t="e">
        <v>#N/A</v>
        <stp/>
        <stp>##V3_BDPV12</stp>
        <stp>GOLDS COMDTY</stp>
        <stp/>
        <stp>[Equities.xlsx]DATA FINAL!R88C35</stp>
        <tr r="AI88" s="7"/>
      </tp>
      <tp t="e">
        <v>#N/A</v>
        <stp/>
        <stp>##V3_BDPV12</stp>
        <stp>GOLDS COMDTY</stp>
        <stp/>
        <stp>[Equities.xlsx]DATA FINAL!R88C32</stp>
        <tr r="AF88" s="7"/>
      </tp>
      <tp t="e">
        <v>#N/A</v>
        <stp/>
        <stp>##V3_BDPV12</stp>
        <stp>GOLDS COMDTY</stp>
        <stp/>
        <stp>[Equities.xlsx]DATA FINAL!R88C33</stp>
        <tr r="AG88" s="7"/>
      </tp>
      <tp t="e">
        <v>#N/A</v>
        <stp/>
        <stp>##V3_BDPV12</stp>
        <stp>GOLDS COMDTY</stp>
        <stp/>
        <stp>[Equities.xlsx]DATA FINAL!R88C31</stp>
        <tr r="AE88" s="7"/>
      </tp>
      <tp t="e">
        <v>#N/A</v>
        <stp/>
        <stp>##V3_BDPV12</stp>
        <stp>GOLDS COMDTY</stp>
        <stp/>
        <stp>[Equities.xlsx]DATA FINAL!R88C38</stp>
        <tr r="AL88" s="7"/>
      </tp>
      <tp>
        <v>8465.4500000000007</v>
        <stp/>
        <stp>##V3_BDHV12</stp>
        <stp>TWSE INDEX</stp>
        <stp>PX_LAST</stp>
        <stp>20/11/2015</stp>
        <stp>20/11/2015</stp>
        <stp>[Equities.xlsx]DATA with technicals!R67C10</stp>
        <stp>Days=A</stp>
        <stp>Fill=C</stp>
        <tr r="J67" s="5"/>
      </tp>
      <tp>
        <v>9307.26</v>
        <stp/>
        <stp>##V3_BDHV12</stp>
        <stp>TWSE INDEX</stp>
        <stp>PX_LAST</stp>
        <stp>31/12/2014</stp>
        <stp>31/12/2014</stp>
        <stp>[Equities.xlsx]DATA with technicals!R67C12</stp>
        <stp>Days=A</stp>
        <stp>Fill=C</stp>
        <tr r="L67" s="5"/>
      </tp>
      <tp>
        <v>1915.59</v>
        <stp/>
        <stp>##V3_BDHV12</stp>
        <stp>KOSPI INDEX</stp>
        <stp>PX_LAST</stp>
        <stp>31/12/2014</stp>
        <stp>31/12/2014</stp>
        <stp>[Equities.xlsx]DATA with technicals!R63C12</stp>
        <stp>Days=A</stp>
        <stp>Fill=C</stp>
        <tr r="L63" s="5"/>
      </tp>
      <tp>
        <v>3630.4989999999998</v>
        <stp/>
        <stp>##V3_BDHV12</stp>
        <stp>SHCOMP INDEX</stp>
        <stp>PX_LAST</stp>
        <stp>20/11/2015</stp>
        <stp>20/11/2015</stp>
        <stp>[Equities.xlsx]DATA with technicals!R59C10</stp>
        <stp>Days=A</stp>
        <stp>Fill=C</stp>
        <tr r="J59" s="5"/>
      </tp>
      <tp>
        <v>1989.86</v>
        <stp/>
        <stp>##V3_BDHV12</stp>
        <stp>KOSPI INDEX</stp>
        <stp>PX_LAST</stp>
        <stp>20/11/2015</stp>
        <stp>20/11/2015</stp>
        <stp>[Equities.xlsx]DATA with technicals!R63C10</stp>
        <stp>Days=A</stp>
        <stp>Fill=C</stp>
        <tr r="J63" s="5"/>
      </tp>
      <tp>
        <v>3234.6770000000001</v>
        <stp/>
        <stp>##V3_BDHV12</stp>
        <stp>SHCOMP INDEX</stp>
        <stp>PX_LAST</stp>
        <stp>31/12/2014</stp>
        <stp>31/12/2014</stp>
        <stp>[Equities.xlsx]DATA with technicals!R59C12</stp>
        <stp>Days=A</stp>
        <stp>Fill=C</stp>
        <tr r="L59" s="5"/>
      </tp>
      <tp>
        <v>1344.2040000000002</v>
        <stp/>
        <stp>##V3_BDPV12</stp>
        <stp>GOLDS COMDTY</stp>
        <stp>MOV_AVG_5D</stp>
        <stp>[Equities.xlsx]DATA FINAL!R88C40</stp>
        <tr r="AN88" s="7"/>
      </tp>
      <tp>
        <v>43145.66</v>
        <stp/>
        <stp>##V3_BDHV12</stp>
        <stp>MEXBOL INDEX</stp>
        <stp>PX_LAST</stp>
        <stp>31/12/2014</stp>
        <stp>31/12/2014</stp>
        <stp>[Equities.xlsx]DATA!R50C11</stp>
        <stp>Days=A</stp>
        <stp>Fill=C</stp>
        <tr r="K50" s="1"/>
      </tp>
      <tp>
        <v>43617.73</v>
        <stp/>
        <stp>##V3_BDHV12</stp>
        <stp>MEXBOL INDEX</stp>
        <stp>PX_LAST</stp>
        <stp>13/11/2015</stp>
        <stp>13/11/2015</stp>
        <stp>[Equities.xlsx]DATA!R50C10</stp>
        <stp>Days=A</stp>
        <stp>Fill=C</stp>
        <tr r="J50" s="1"/>
      </tp>
      <tp>
        <v>-42.558839999999996</v>
        <stp/>
        <stp>##V3_BDPV12</stp>
        <stp>FTSEMIB INDEX</stp>
        <stp>MACD2</stp>
        <stp>[Equities.xlsx]DATA FINAL!R36C30</stp>
        <tr r="AD36" s="7"/>
      </tp>
      <tp>
        <v>8468.3029999999999</v>
        <stp/>
        <stp>##V3_BDPV12</stp>
        <stp>NZSE50FG Index</stp>
        <stp>EQY_BOLLINGER_UPPER</stp>
        <stp>[Equities.xlsx]DATA with technicals!R45C18</stp>
        <tr r="R45" s="5"/>
      </tp>
      <tp>
        <v>273.78910000000002</v>
        <stp/>
        <stp>##V3_BDPV12</stp>
        <stp>FTSEMIB INDEX</stp>
        <stp>MACD1</stp>
        <stp>[Equities.xlsx]DATA FINAL!R36C28</stp>
        <tr r="AB36" s="7"/>
      </tp>
      <tp>
        <v>163.21899999999999</v>
        <stp/>
        <stp>##V3_BDHV12</stp>
        <stp>NDWUIT INDEX</stp>
        <stp>PX_LAST</stp>
        <stp>13/11/2015</stp>
        <stp>13/11/2015</stp>
        <stp>[Equities.xlsx]DATA!R78C9</stp>
        <stp>Days=A</stp>
        <stp>Fill=C</stp>
        <tr r="I78" s="1"/>
      </tp>
      <tp>
        <v>260.28399999999999</v>
        <stp/>
        <stp>##V3_BDHV12</stp>
        <stp>NDWUHC INDEX</stp>
        <stp>PX_LAST</stp>
        <stp>13/11/2015</stp>
        <stp>13/11/2015</stp>
        <stp>[Equities.xlsx]DATA!R76C9</stp>
        <stp>Days=A</stp>
        <stp>Fill=C</stp>
        <tr r="I76" s="1"/>
      </tp>
      <tp t="s">
        <v>NE</v>
        <stp/>
        <stp>##V3_BDPV12</stp>
        <stp>AEX INDEX</stp>
        <stp>Country</stp>
        <stp>[Equities.xlsx]DATA!R38C8</stp>
        <tr r="H38" s="1"/>
      </tp>
      <tp>
        <v>17.405000000000001</v>
        <stp/>
        <stp>##V3_BDHV12</stp>
        <stp>SILV COMDTY</stp>
        <stp>PX_LAST</stp>
        <stp>26/01/2018</stp>
        <stp>26/01/2018</stp>
        <stp>[Equities.xlsx]DATA FINAL!R91C11</stp>
        <stp>Days=A</stp>
        <stp>Fill=C</stp>
        <tr r="K91" s="7"/>
      </tp>
      <tp t="s">
        <v>Nikkei 225</v>
        <stp/>
        <stp>##V3_BDPV12</stp>
        <stp>NKY INDEX</stp>
        <stp>LONG_COMP_NAME</stp>
        <stp>[Equities.xlsx]DATA FINAL!R42C6</stp>
        <tr r="F42" s="7"/>
      </tp>
      <tp>
        <v>1007.79</v>
        <stp/>
        <stp>##V3_BDHV12</stp>
        <stp>PLAT COMDTY</stp>
        <stp>PX_LAST</stp>
        <stp>01/02/2018</stp>
        <stp>01/02/2018</stp>
        <stp>[Equities.xlsx]DATA FINAL!R90C13</stp>
        <stp>Days=A</stp>
        <stp>Fill=C</stp>
        <tr r="M90" s="7"/>
      </tp>
      <tp t="s">
        <v>Shenzhen Stock Exchange Composite Index</v>
        <stp/>
        <stp>##V3_BDPV12</stp>
        <stp>SZCOMP Index</stp>
        <stp>LONG_COMP_NAME</stp>
        <stp>[Equities.xlsx]DATA with technicals!R60C6</stp>
        <tr r="F60" s="5"/>
      </tp>
      <tp>
        <v>115.119</v>
        <stp/>
        <stp>##V3_BDHV12</stp>
        <stp>NDWUTEL INDEX</stp>
        <stp>PX_LAST</stp>
        <stp>31/10/2015</stp>
        <stp>31/10/2015</stp>
        <stp>[Equities.xlsx]DATA with technicals!R80C11</stp>
        <stp>Days=A</stp>
        <stp>Fill=C</stp>
        <tr r="K80" s="5"/>
      </tp>
      <tp>
        <v>114.15300000000001</v>
        <stp/>
        <stp>##V3_BDHV12</stp>
        <stp>NDWUTEL INDEX</stp>
        <stp>PX_LAST</stp>
        <stp>20/11/2015</stp>
        <stp>20/11/2015</stp>
        <stp>[Equities.xlsx]DATA with technicals!R80C11</stp>
        <stp>Days=A</stp>
        <stp>Fill=C</stp>
        <tr r="K80" s="5"/>
      </tp>
      <tp>
        <v>670.05</v>
        <stp/>
        <stp>##V3_BDHV12</stp>
        <stp>S5INDU Index</stp>
        <stp>PX_LAST</stp>
        <stp>01/02/2018</stp>
        <stp>01/02/2018</stp>
        <stp>[Equities.xlsx]DATA FINAL!R21C13</stp>
        <stp>Days=A</stp>
        <stp>Fill=C</stp>
        <tr r="M21" s="7"/>
      </tp>
      <tp>
        <v>1189.53</v>
        <stp/>
        <stp>##V3_BDHV12</stp>
        <stp>S5INFT Index</stp>
        <stp>PX_LAST</stp>
        <stp>01/02/2018</stp>
        <stp>01/02/2018</stp>
        <stp>[Equities.xlsx]DATA FINAL!R22C13</stp>
        <stp>Days=A</stp>
        <stp>Fill=C</stp>
        <tr r="M22" s="7"/>
      </tp>
      <tp>
        <v>1019.42</v>
        <stp/>
        <stp>##V3_BDHV12</stp>
        <stp>S5HLTH Index</stp>
        <stp>PX_LAST</stp>
        <stp>01/02/2018</stp>
        <stp>01/02/2018</stp>
        <stp>[Equities.xlsx]DATA FINAL!R20C12</stp>
        <stp>Days=A</stp>
        <stp>Fill=C</stp>
        <tr r="L20" s="7"/>
      </tp>
      <tp>
        <v>1019.08</v>
        <stp/>
        <stp>##V3_BDHV12</stp>
        <stp>S5HLTH Index</stp>
        <stp>PX_LAST</stp>
        <stp>31/01/2018</stp>
        <stp>31/01/2018</stp>
        <stp>[Equities.xlsx]DATA FINAL!R20C12</stp>
        <stp>Days=A</stp>
        <stp>Fill=C</stp>
        <tr r="L20" s="7"/>
      </tp>
      <tp>
        <v>21084.97</v>
        <stp/>
        <stp>##V3_BDHV12</stp>
        <stp>SPBLPGPT Index</stp>
        <stp>PX_LAST</stp>
        <stp>01/02/2018</stp>
        <stp>01/02/2018</stp>
        <stp>[Equities.xlsx]DATA FINAL!R52C10</stp>
        <stp>Days=A</stp>
        <stp>Fill=C</stp>
        <tr r="J52" s="7"/>
      </tp>
      <tp>
        <v>21068.89</v>
        <stp/>
        <stp>##V3_BDHV12</stp>
        <stp>SPBLPGPT Index</stp>
        <stp>PX_LAST</stp>
        <stp>31/01/2018</stp>
        <stp>31/01/2018</stp>
        <stp>[Equities.xlsx]DATA FINAL!R52C10</stp>
        <stp>Days=A</stp>
        <stp>Fill=C</stp>
        <tr r="J52" s="7"/>
      </tp>
      <tp>
        <v>533.41</v>
        <stp/>
        <stp>##V3_BDHV12</stp>
        <stp>S5ENRS Index</stp>
        <stp>PX_LAST</stp>
        <stp>31/12/2017</stp>
        <stp>31/12/2017</stp>
        <stp>[Equities.xlsx]DATA FINAL!R18C13</stp>
        <stp>Days=A</stp>
        <stp>Fill=C</stp>
        <tr r="M18" s="7"/>
      </tp>
      <tp t="s">
        <v>EC</v>
        <stp/>
        <stp>##V3_BDPV12</stp>
        <stp>SX5E INDEX</stp>
        <stp>Country</stp>
        <stp>[Equities.xlsx]DATA with technicals!R29C8</stp>
        <tr r="H29" s="5"/>
      </tp>
      <tp>
        <v>1580.97</v>
        <stp/>
        <stp>##V3_BDHV12</stp>
        <stp>COLCAP Index</stp>
        <stp>PX_LAST</stp>
        <stp>01/02/2018</stp>
        <stp>01/02/2018</stp>
        <stp>[Equities.xlsx]DATA FINAL!R53C11</stp>
        <stp>Days=A</stp>
        <stp>Fill=C</stp>
        <tr r="K53" s="7"/>
      </tp>
      <tp>
        <v>3774.38</v>
        <stp/>
        <stp>##V3_BDHV12</stp>
        <stp>SHSZ300 Index</stp>
        <stp>PX_LAST</stp>
        <stp>20/11/2015</stp>
        <stp>20/11/2015</stp>
        <stp>[Equities.xlsx]DATA with technicals!R58C9</stp>
        <stp>Days=A</stp>
        <stp>Fill=C</stp>
        <tr r="I58" s="5"/>
      </tp>
      <tp>
        <v>1099.95</v>
        <stp/>
        <stp>##V3_BDHV12</stp>
        <stp>VNINDEX Index</stp>
        <stp>PX_LAST</stp>
        <stp>02/02/2018</stp>
        <stp>02/02/2018</stp>
        <stp>[Equities.xlsx]DATA FINAL!R68C16</stp>
        <stp>Days=A</stp>
        <stp>Fill=C</stp>
        <tr r="P68" s="7"/>
      </tp>
      <tp>
        <v>1464.866</v>
        <stp/>
        <stp>##V3_BDPV12</stp>
        <stp>COLCAP Index</stp>
        <stp>MOV_AVG_200D</stp>
        <stp>[Equities.xlsx]DATA FINAL!R53C45</stp>
        <tr r="AS53" s="7"/>
      </tp>
      <tp>
        <v>8465.4500000000007</v>
        <stp/>
        <stp>##V3_BDHV12</stp>
        <stp>TWSE INDEX</stp>
        <stp>PX_LAST</stp>
        <stp>20/11/2015</stp>
        <stp>20/11/2015</stp>
        <stp>[Equities.xlsx]DATA with technicals!R67C11</stp>
        <stp>Days=A</stp>
        <stp>Fill=C</stp>
        <tr r="K67" s="5"/>
      </tp>
      <tp>
        <v>8554.31</v>
        <stp/>
        <stp>##V3_BDHV12</stp>
        <stp>TWSE INDEX</stp>
        <stp>PX_LAST</stp>
        <stp>31/10/2015</stp>
        <stp>31/10/2015</stp>
        <stp>[Equities.xlsx]DATA with technicals!R67C11</stp>
        <stp>Days=A</stp>
        <stp>Fill=C</stp>
        <tr r="K67" s="5"/>
      </tp>
      <tp t="s">
        <v>US</v>
        <stp/>
        <stp>##V3_BDPV12</stp>
        <stp>INDU Index</stp>
        <stp>Country</stp>
        <stp>[Equities.xlsx]DATA FINAL!R12C8</stp>
        <tr r="H12" s="7"/>
      </tp>
      <tp>
        <v>3382.5610000000001</v>
        <stp/>
        <stp>##V3_BDHV12</stp>
        <stp>SHCOMP INDEX</stp>
        <stp>PX_LAST</stp>
        <stp>31/10/2015</stp>
        <stp>31/10/2015</stp>
        <stp>[Equities.xlsx]DATA with technicals!R59C11</stp>
        <stp>Days=A</stp>
        <stp>Fill=C</stp>
        <tr r="K59" s="5"/>
      </tp>
      <tp>
        <v>3630.4989999999998</v>
        <stp/>
        <stp>##V3_BDHV12</stp>
        <stp>SHCOMP INDEX</stp>
        <stp>PX_LAST</stp>
        <stp>20/11/2015</stp>
        <stp>20/11/2015</stp>
        <stp>[Equities.xlsx]DATA with technicals!R59C11</stp>
        <stp>Days=A</stp>
        <stp>Fill=C</stp>
        <tr r="K59" s="5"/>
      </tp>
      <tp>
        <v>2029.47</v>
        <stp/>
        <stp>##V3_BDHV12</stp>
        <stp>KOSPI INDEX</stp>
        <stp>PX_LAST</stp>
        <stp>31/10/2015</stp>
        <stp>31/10/2015</stp>
        <stp>[Equities.xlsx]DATA with technicals!R63C11</stp>
        <stp>Days=A</stp>
        <stp>Fill=C</stp>
        <tr r="K63" s="5"/>
      </tp>
      <tp>
        <v>1989.86</v>
        <stp/>
        <stp>##V3_BDHV12</stp>
        <stp>KOSPI INDEX</stp>
        <stp>PX_LAST</stp>
        <stp>20/11/2015</stp>
        <stp>20/11/2015</stp>
        <stp>[Equities.xlsx]DATA with technicals!R63C11</stp>
        <stp>Days=A</stp>
        <stp>Fill=C</stp>
        <tr r="K63" s="5"/>
      </tp>
      <tp t="e">
        <v>#N/A</v>
        <stp/>
        <stp>##V3_BDPV12</stp>
        <stp>MEXBOL INDEX</stp>
        <stp/>
        <stp>[Equities.xlsx]DATA FINAL!R50C38</stp>
        <tr r="AL50" s="7"/>
      </tp>
      <tp t="e">
        <v>#N/A</v>
        <stp/>
        <stp>##V3_BDPV12</stp>
        <stp>MEXBOL INDEX</stp>
        <stp/>
        <stp>[Equities.xlsx]DATA FINAL!R50C35</stp>
        <tr r="AI50" s="7"/>
      </tp>
      <tp t="e">
        <v>#N/A</v>
        <stp/>
        <stp>##V3_BDPV12</stp>
        <stp>MEXBOL INDEX</stp>
        <stp/>
        <stp>[Equities.xlsx]DATA FINAL!R50C34</stp>
        <tr r="AH50" s="7"/>
      </tp>
      <tp t="e">
        <v>#N/A</v>
        <stp/>
        <stp>##V3_BDPV12</stp>
        <stp>MEXBOL INDEX</stp>
        <stp/>
        <stp>[Equities.xlsx]DATA FINAL!R50C37</stp>
        <tr r="AK50" s="7"/>
      </tp>
      <tp t="e">
        <v>#N/A</v>
        <stp/>
        <stp>##V3_BDPV12</stp>
        <stp>MEXBOL INDEX</stp>
        <stp/>
        <stp>[Equities.xlsx]DATA FINAL!R50C36</stp>
        <tr r="AJ50" s="7"/>
      </tp>
      <tp t="e">
        <v>#N/A</v>
        <stp/>
        <stp>##V3_BDPV12</stp>
        <stp>MEXBOL INDEX</stp>
        <stp/>
        <stp>[Equities.xlsx]DATA FINAL!R50C31</stp>
        <tr r="AE50" s="7"/>
      </tp>
      <tp t="e">
        <v>#N/A</v>
        <stp/>
        <stp>##V3_BDPV12</stp>
        <stp>MEXBOL INDEX</stp>
        <stp/>
        <stp>[Equities.xlsx]DATA FINAL!R50C33</stp>
        <tr r="AG50" s="7"/>
      </tp>
      <tp t="e">
        <v>#N/A</v>
        <stp/>
        <stp>##V3_BDPV12</stp>
        <stp>MEXBOL INDEX</stp>
        <stp/>
        <stp>[Equities.xlsx]DATA FINAL!R50C32</stp>
        <tr r="AF50" s="7"/>
      </tp>
      <tp>
        <v>45868.82</v>
        <stp/>
        <stp>##V3_BDHV12</stp>
        <stp>IBOV INDEX</stp>
        <stp>PX_LAST</stp>
        <stp>31/10/2015</stp>
        <stp>31/10/2015</stp>
        <stp>[Equities.xlsx]DATA!R49C10</stp>
        <stp>Days=A</stp>
        <stp>Fill=C</stp>
        <tr r="J49" s="1"/>
      </tp>
      <tp>
        <v>43617.73</v>
        <stp/>
        <stp>##V3_BDHV12</stp>
        <stp>MEXBOL INDEX</stp>
        <stp>PX_LAST</stp>
        <stp>13/11/2015</stp>
        <stp>13/11/2015</stp>
        <stp>[Equities.xlsx]DATA!R50C11</stp>
        <stp>Days=A</stp>
        <stp>Fill=C</stp>
        <tr r="K50" s="1"/>
      </tp>
      <tp t="s">
        <v>S&amp;P 500 Health Care Sector GICS Level 1 Index</v>
        <stp/>
        <stp>##V3_BDPV12</stp>
        <stp>S5HLTH Index</stp>
        <stp>LONG_COMP_NAME</stp>
        <stp>[Equities.xlsx]DATA!R20C6</stp>
        <tr r="F20" s="1"/>
      </tp>
      <tp t="s">
        <v>S&amp;P 500 Industrials Sector GICS Level 1 Index</v>
        <stp/>
        <stp>##V3_BDPV12</stp>
        <stp>S5INDU Index</stp>
        <stp>LONG_COMP_NAME</stp>
        <stp>[Equities.xlsx]DATA!R21C6</stp>
        <tr r="F21" s="1"/>
      </tp>
      <tp>
        <v>61.161349999999999</v>
        <stp/>
        <stp>##V3_BDPV12</stp>
        <stp>S5INDU Index</stp>
        <stp>RSI_14D</stp>
        <stp>[Equities.xlsx]DATA with technicals!R21C13</stp>
        <tr r="M21" s="5"/>
      </tp>
      <tp>
        <v>525.03629999999998</v>
        <stp/>
        <stp>##V3_BDPV12</stp>
        <stp>NDUEEGF INDEX</stp>
        <stp>MOV_AVG_60D</stp>
        <stp>[Equities.xlsx]DATA FINAL!R7C43</stp>
        <tr r="AQ7" s="7"/>
      </tp>
      <tp>
        <v>8902.6059999999998</v>
        <stp/>
        <stp>##V3_BDPV12</stp>
        <stp>PCOMP Index</stp>
        <stp>MOV_AVG_5D</stp>
        <stp>[Equities.xlsx]DATA with technicals!R64C32</stp>
        <tr r="AF64" s="5"/>
      </tp>
      <tp>
        <v>1661.89</v>
        <stp/>
        <stp>##V3_BDHV12</stp>
        <stp>FBMKLCI INDEX</stp>
        <stp>PX_LAST</stp>
        <stp>20/11/2015</stp>
        <stp>20/11/2015</stp>
        <stp>[Equities.xlsx]DATA with technicals!R61C10</stp>
        <stp>Days=A</stp>
        <stp>Fill=C</stp>
        <tr r="J61" s="5"/>
      </tp>
      <tp>
        <v>1761.25</v>
        <stp/>
        <stp>##V3_BDHV12</stp>
        <stp>FBMKLCI INDEX</stp>
        <stp>PX_LAST</stp>
        <stp>31/12/2014</stp>
        <stp>31/12/2014</stp>
        <stp>[Equities.xlsx]DATA with technicals!R61C12</stp>
        <stp>Days=A</stp>
        <stp>Fill=C</stp>
        <tr r="L61" s="5"/>
      </tp>
      <tp>
        <v>47.069670000000002</v>
        <stp/>
        <stp>##V3_BDPV12</stp>
        <stp>PCOMP Index</stp>
        <stp>RSI_14D</stp>
        <stp>[Equities.xlsx]DATA with technicals!R64C13</stp>
        <tr r="M64" s="5"/>
      </tp>
      <tp>
        <v>1040.9000000000001</v>
        <stp/>
        <stp>##V3_BDHV12</stp>
        <stp>PALL COMDTY</stp>
        <stp>PX_LAST</stp>
        <stp>01/02/2018</stp>
        <stp>01/02/2018</stp>
        <stp>[Equities.xlsx]DATA FINAL!R89C10</stp>
        <stp>Days=A</stp>
        <stp>Fill=C</stp>
        <tr r="J89" s="7"/>
      </tp>
      <tp>
        <v>1030.6500000000001</v>
        <stp/>
        <stp>##V3_BDHV12</stp>
        <stp>PALL COMDTY</stp>
        <stp>PX_LAST</stp>
        <stp>31/01/2018</stp>
        <stp>31/01/2018</stp>
        <stp>[Equities.xlsx]DATA FINAL!R89C10</stp>
        <stp>Days=A</stp>
        <stp>Fill=C</stp>
        <tr r="J89" s="7"/>
      </tp>
      <tp>
        <v>17.223379999999999</v>
        <stp/>
        <stp>##V3_BDPV12</stp>
        <stp>SILV COMDTY</stp>
        <stp>MOV_AVG_5D</stp>
        <stp>[Equities.xlsx]DATA FINAL!R91C40</stp>
        <tr r="AN91" s="7"/>
      </tp>
      <tp t="s">
        <v>JN</v>
        <stp/>
        <stp>##V3_BDPV12</stp>
        <stp>NKY INDEX</stp>
        <stp>Country</stp>
        <stp>[Equities.xlsx]DATA with technicals!R42C8</stp>
        <tr r="H42" s="5"/>
      </tp>
      <tp>
        <v>930.5</v>
        <stp/>
        <stp>##V3_BDHV12</stp>
        <stp>PLAT COMDTY</stp>
        <stp>PX_LAST</stp>
        <stp>31/12/2017</stp>
        <stp>31/12/2017</stp>
        <stp>[Equities.xlsx]DATA FINAL!R90C13</stp>
        <stp>Days=A</stp>
        <stp>Fill=C</stp>
        <tr r="M90" s="7"/>
      </tp>
      <tp>
        <v>193.12</v>
        <stp/>
        <stp>##V3_BDHV12</stp>
        <stp>NDWUUTI INDEX</stp>
        <stp>PX_LAST</stp>
        <stp>31/10/2015</stp>
        <stp>31/10/2015</stp>
        <stp>[Equities.xlsx]DATA!R81C10</stp>
        <stp>Days=A</stp>
        <stp>Fill=C</stp>
        <tr r="J81" s="1"/>
      </tp>
      <tp>
        <v>637.80999999999995</v>
        <stp/>
        <stp>##V3_BDHV12</stp>
        <stp>S5INDU Index</stp>
        <stp>PX_LAST</stp>
        <stp>31/12/2017</stp>
        <stp>31/12/2017</stp>
        <stp>[Equities.xlsx]DATA FINAL!R21C13</stp>
        <stp>Days=A</stp>
        <stp>Fill=C</stp>
        <tr r="M21" s="7"/>
      </tp>
      <tp>
        <v>1821.0609999999999</v>
        <stp/>
        <stp>##V3_BDHV12</stp>
        <stp>SZCOMP Index</stp>
        <stp>PX_LAST</stp>
        <stp>01/02/2018</stp>
        <stp>01/02/2018</stp>
        <stp>[Equities.xlsx]DATA FINAL!R60C12</stp>
        <stp>Days=A</stp>
        <stp>Fill=C</stp>
        <tr r="L60" s="7"/>
      </tp>
      <tp>
        <v>1877.818</v>
        <stp/>
        <stp>##V3_BDHV12</stp>
        <stp>SZCOMP Index</stp>
        <stp>PX_LAST</stp>
        <stp>31/01/2018</stp>
        <stp>31/01/2018</stp>
        <stp>[Equities.xlsx]DATA FINAL!R60C12</stp>
        <stp>Days=A</stp>
        <stp>Fill=C</stp>
        <tr r="L60" s="7"/>
      </tp>
      <tp>
        <v>7385.8630000000003</v>
        <stp/>
        <stp>##V3_BDHV12</stp>
        <stp>CCMP INDEX</stp>
        <stp>PX_LAST</stp>
        <stp>01/02/2018</stp>
        <stp>01/02/2018</stp>
        <stp>[Equities.xlsx]DATA FINAL!R14C9</stp>
        <stp>Days=A</stp>
        <stp>Fill=C</stp>
        <tr r="I14" s="7"/>
      </tp>
      <tp>
        <v>1106.18</v>
        <stp/>
        <stp>##V3_BDHV12</stp>
        <stp>S5INFT Index</stp>
        <stp>PX_LAST</stp>
        <stp>31/12/2017</stp>
        <stp>31/12/2017</stp>
        <stp>[Equities.xlsx]DATA FINAL!R22C13</stp>
        <stp>Days=A</stp>
        <stp>Fill=C</stp>
        <tr r="M22" s="7"/>
      </tp>
      <tp>
        <v>297.35059999999999</v>
        <stp/>
        <stp>##V3_BDPV12</stp>
        <stp>IBOV INDEX</stp>
        <stp>MACD2</stp>
        <stp>[Equities.xlsx]DATA FINAL!R49C30</stp>
        <tr r="AD49" s="7"/>
      </tp>
      <tp>
        <v>183.67250000000001</v>
        <stp/>
        <stp>##V3_BDHV12</stp>
        <stp>BCOMTR Index</stp>
        <stp>PX_LAST</stp>
        <stp>01/02/2018</stp>
        <stp>01/02/2018</stp>
        <stp>[Equities.xlsx]DATA FINAL!R86C10</stp>
        <stp>Days=A</stp>
        <stp>Fill=C</stp>
        <tr r="J86" s="7"/>
      </tp>
      <tp>
        <v>183.53100000000001</v>
        <stp/>
        <stp>##V3_BDHV12</stp>
        <stp>BCOMTR Index</stp>
        <stp>PX_LAST</stp>
        <stp>31/01/2018</stp>
        <stp>31/01/2018</stp>
        <stp>[Equities.xlsx]DATA FINAL!R86C10</stp>
        <stp>Days=A</stp>
        <stp>Fill=C</stp>
        <tr r="J86" s="7"/>
      </tp>
      <tp>
        <v>592.95000000000005</v>
        <stp/>
        <stp>##V3_BDHV12</stp>
        <stp>S5CONS Index</stp>
        <stp>PX_LAST</stp>
        <stp>02/02/2018</stp>
        <stp>02/02/2018</stp>
        <stp>[Equities.xlsx]DATA FINAL!R17C16</stp>
        <stp>Days=A</stp>
        <stp>Fill=C</stp>
        <tr r="P17" s="7"/>
      </tp>
      <tp>
        <v>2395.6480000000001</v>
        <stp/>
        <stp>##V3_BDPV12</stp>
        <stp>IBOV INDEX</stp>
        <stp>MACD1</stp>
        <stp>[Equities.xlsx]DATA FINAL!R49C28</stp>
        <tr r="AB49" s="7"/>
      </tp>
      <tp>
        <v>848.63890000000004</v>
        <stp/>
        <stp>##V3_BDHV12</stp>
        <stp>S5COND Index</stp>
        <stp>PX_LAST</stp>
        <stp>02/02/2018</stp>
        <stp>02/02/2018</stp>
        <stp>[Equities.xlsx]DATA FINAL!R16C16</stp>
        <stp>Days=A</stp>
        <stp>Fill=C</stp>
        <tr r="P16" s="7"/>
      </tp>
      <tp>
        <v>559.54</v>
        <stp/>
        <stp>##V3_BDHV12</stp>
        <stp>S5ENRS Index</stp>
        <stp>PX_LAST</stp>
        <stp>01/02/2018</stp>
        <stp>01/02/2018</stp>
        <stp>[Equities.xlsx]DATA FINAL!R18C13</stp>
        <stp>Days=A</stp>
        <stp>Fill=C</stp>
        <tr r="M18" s="7"/>
      </tp>
      <tp>
        <v>56.99633</v>
        <stp/>
        <stp>##V3_BDPV12</stp>
        <stp>NDDLWI Index</stp>
        <stp>RSI_14D</stp>
        <stp>[Equities.xlsx]DATA with technicals!R6C13</stp>
        <tr r="M6" s="5"/>
      </tp>
      <tp>
        <v>498.36</v>
        <stp/>
        <stp>##V3_BDHV12</stp>
        <stp>S5FINL Index</stp>
        <stp>PX_LAST</stp>
        <stp>01/02/2018</stp>
        <stp>01/02/2018</stp>
        <stp>[Equities.xlsx]DATA FINAL!R19C10</stp>
        <stp>Days=A</stp>
        <stp>Fill=C</stp>
        <tr r="J19" s="7"/>
      </tp>
      <tp>
        <v>493.45</v>
        <stp/>
        <stp>##V3_BDHV12</stp>
        <stp>S5FINL Index</stp>
        <stp>PX_LAST</stp>
        <stp>31/01/2018</stp>
        <stp>31/01/2018</stp>
        <stp>[Equities.xlsx]DATA FINAL!R19C10</stp>
        <stp>Days=A</stp>
        <stp>Fill=C</stp>
        <tr r="J19" s="7"/>
      </tp>
      <tp>
        <v>393.49</v>
        <stp/>
        <stp>##V3_BDHV12</stp>
        <stp>SXXP INDEX</stp>
        <stp>PX_LAST</stp>
        <stp>01/02/2018</stp>
        <stp>01/02/2018</stp>
        <stp>[Equities.xlsx]DATA FINAL!R30C9</stp>
        <stp>Days=A</stp>
        <stp>Fill=C</stp>
        <tr r="I30" s="7"/>
      </tp>
      <tp>
        <v>677.4</v>
        <stp/>
        <stp>##V3_BDHV12</stp>
        <stp>PALL COMDTY</stp>
        <stp>PX_LAST</stp>
        <stp>31/10/2015</stp>
        <stp>31/10/2015</stp>
        <stp>[Equities.xlsx]DATA!R88C10</stp>
        <stp>Days=A</stp>
        <stp>Fill=C</stp>
        <tr r="J88" s="1"/>
      </tp>
      <tp>
        <v>933.94669999999996</v>
        <stp/>
        <stp>##V3_BDPV12</stp>
        <stp>S5HLTH Index</stp>
        <stp>MOV_AVG_200D</stp>
        <stp>[Equities.xlsx]DATA FINAL!R20C45</stp>
        <tr r="AS20" s="7"/>
      </tp>
      <tp>
        <v>1037.1389999999999</v>
        <stp/>
        <stp>##V3_BDPV12</stp>
        <stp>PALL COMDTY</stp>
        <stp>EQY_BOLLINGER_LOWER</stp>
        <stp>[Equities.xlsx]DATA FINAL!R89C27</stp>
        <tr r="AA89" s="7"/>
      </tp>
      <tp>
        <v>10111.4</v>
        <stp/>
        <stp>##V3_BDHV12</stp>
        <stp>IBEX INDEX</stp>
        <stp>PX_LAST</stp>
        <stp>13/11/2015</stp>
        <stp>13/11/2015</stp>
        <stp>[Equities.xlsx]DATA!R35C11</stp>
        <stp>Days=A</stp>
        <stp>Fill=C</stp>
        <tr r="K35" s="1"/>
      </tp>
      <tp>
        <v>13182.72</v>
        <stp/>
        <stp>##V3_BDHV12</stp>
        <stp>MERVAL INDEX</stp>
        <stp>PX_LAST</stp>
        <stp>13/11/2015</stp>
        <stp>13/11/2015</stp>
        <stp>[Equities.xlsx]DATA!R48C11</stp>
        <stp>Days=A</stp>
        <stp>Fill=C</stp>
        <tr r="K48" s="1"/>
      </tp>
      <tp>
        <v>342.54</v>
        <stp/>
        <stp>##V3_BDHV12</stp>
        <stp>SXXP INDEX</stp>
        <stp>PX_LAST</stp>
        <stp>31/12/2014</stp>
        <stp>31/12/2014</stp>
        <stp>[Equities.xlsx]DATA with technicals!R30C12</stp>
        <stp>Days=A</stp>
        <stp>Fill=C</stp>
        <tr r="L30" s="5"/>
      </tp>
      <tp>
        <v>381.79</v>
        <stp/>
        <stp>##V3_BDHV12</stp>
        <stp>SXXP INDEX</stp>
        <stp>PX_LAST</stp>
        <stp>20/11/2015</stp>
        <stp>20/11/2015</stp>
        <stp>[Equities.xlsx]DATA with technicals!R30C10</stp>
        <stp>Days=A</stp>
        <stp>Fill=C</stp>
        <tr r="J30" s="5"/>
      </tp>
      <tp t="s">
        <v>#N/A Field Not Applicable</v>
        <stp/>
        <stp>##V3_BDPV12</stp>
        <stp>PALL COMDTY</stp>
        <stp>LONG_COMP_NAME</stp>
        <stp>[Equities.xlsx]DATA!R88C6</stp>
        <tr r="F88" s="1"/>
      </tp>
      <tp t="s">
        <v>#N/A Field Not Applicable</v>
        <stp/>
        <stp>##V3_BDPV12</stp>
        <stp>SILV COMDTY</stp>
        <stp>LONG_COMP_NAME</stp>
        <stp>[Equities.xlsx]DATA!R90C6</stp>
        <tr r="F90" s="1"/>
      </tp>
      <tp>
        <v>49824.36</v>
        <stp/>
        <stp>##V3_BDPV12</stp>
        <stp>TOP40 Index</stp>
        <stp>MOV_AVG_200D</stp>
        <stp>[Equities.xlsx]DATA FINAL!R69C45</stp>
        <tr r="AS69" s="7"/>
      </tp>
      <tp>
        <v>1143.519</v>
        <stp/>
        <stp>##V3_BDPV12</stp>
        <stp>PALL COMDTY</stp>
        <stp>EQY_BOLLINGER_UPPER</stp>
        <stp>[Equities.xlsx]DATA FINAL!R89C26</stp>
        <tr r="Z89" s="7"/>
      </tp>
      <tp>
        <v>570.4896</v>
        <stp/>
        <stp>##V3_BDPV12</stp>
        <stp>S5CONS Index</stp>
        <stp>MOV_AVG_200D</stp>
        <stp>[Equities.xlsx]DATA with technicals!R17C37</stp>
        <tr r="AK17" s="5"/>
      </tp>
      <tp>
        <v>499.9787</v>
        <stp/>
        <stp>##V3_BDPV12</stp>
        <stp>S5ENRS Index</stp>
        <stp>MOV_AVG_200D</stp>
        <stp>[Equities.xlsx]DATA with technicals!R18C37</stp>
        <tr r="AK18" s="5"/>
      </tp>
      <tp>
        <v>186.09540000000001</v>
        <stp/>
        <stp>##V3_BDPV12</stp>
        <stp>BCOMTR Index</stp>
        <stp>EQY_BOLLINGER_UPPER</stp>
        <stp>[Equities.xlsx]DATA FINAL!R86C26</stp>
        <tr r="Z86" s="7"/>
      </tp>
      <tp>
        <v>157.13589999999999</v>
        <stp/>
        <stp>##V3_BDPV12</stp>
        <stp>S5TELS Index</stp>
        <stp>MOV_AVG_200D</stp>
        <stp>[Equities.xlsx]DATA with technicals!R24C37</stp>
        <tr r="AK24" s="5"/>
      </tp>
      <tp>
        <v>177.99170000000001</v>
        <stp/>
        <stp>##V3_BDPV12</stp>
        <stp>BCOMTR Index</stp>
        <stp>EQY_BOLLINGER_LOWER</stp>
        <stp>[Equities.xlsx]DATA FINAL!R86C27</stp>
        <tr r="AA86" s="7"/>
      </tp>
      <tp>
        <v>1665.71</v>
        <stp/>
        <stp>##V3_BDHV12</stp>
        <stp>FBMKLCI INDEX</stp>
        <stp>PX_LAST</stp>
        <stp>31/10/2015</stp>
        <stp>31/10/2015</stp>
        <stp>[Equities.xlsx]DATA with technicals!R61C11</stp>
        <stp>Days=A</stp>
        <stp>Fill=C</stp>
        <tr r="K61" s="5"/>
      </tp>
      <tp>
        <v>1661.89</v>
        <stp/>
        <stp>##V3_BDHV12</stp>
        <stp>FBMKLCI INDEX</stp>
        <stp>PX_LAST</stp>
        <stp>20/11/2015</stp>
        <stp>20/11/2015</stp>
        <stp>[Equities.xlsx]DATA with technicals!R61C11</stp>
        <stp>Days=A</stp>
        <stp>Fill=C</stp>
        <tr r="K61" s="5"/>
      </tp>
      <tp>
        <v>57.477400000000003</v>
        <stp/>
        <stp>##V3_BDPV12</stp>
        <stp>NDWUCSTA INDEX</stp>
        <stp>RSI_14D</stp>
        <stp>[Equities.xlsx]DATA FINAL!R73C17</stp>
        <tr r="Q73" s="7"/>
      </tp>
      <tp>
        <v>1040.9000000000001</v>
        <stp/>
        <stp>##V3_BDHV12</stp>
        <stp>PALL COMDTY</stp>
        <stp>PX_LAST</stp>
        <stp>01/02/2018</stp>
        <stp>01/02/2018</stp>
        <stp>[Equities.xlsx]DATA FINAL!R89C11</stp>
        <stp>Days=A</stp>
        <stp>Fill=C</stp>
        <tr r="K89" s="7"/>
      </tp>
      <tp>
        <v>7309.1459999999997</v>
        <stp/>
        <stp>##V3_BDPV12</stp>
        <stp>CCMP INDEX</stp>
        <stp>MOV_AVG_20D</stp>
        <stp>[Equities.xlsx]DATA FINAL!R14C41</stp>
        <tr r="AO14" s="7"/>
      </tp>
      <tp>
        <v>7194.4859999999999</v>
        <stp/>
        <stp>##V3_BDPV12</stp>
        <stp>CCMP INDEX</stp>
        <stp>MOV_AVG_30D</stp>
        <stp>[Equities.xlsx]DATA FINAL!R14C42</stp>
        <tr r="AP14" s="7"/>
      </tp>
      <tp>
        <v>7009.5190000000002</v>
        <stp/>
        <stp>##V3_BDPV12</stp>
        <stp>CCMP INDEX</stp>
        <stp>MOV_AVG_60D</stp>
        <stp>[Equities.xlsx]DATA FINAL!R14C43</stp>
        <tr r="AQ14" s="7"/>
      </tp>
      <tp>
        <v>7058.98</v>
        <stp/>
        <stp>##V3_BDPV12</stp>
        <stp>CCMP INDEX</stp>
        <stp>MOV_AVG_50D</stp>
        <stp>[Equities.xlsx]DATA FINAL!R14C44</stp>
        <tr r="AR14" s="7"/>
      </tp>
      <tp>
        <v>67.401150000000001</v>
        <stp/>
        <stp>##V3_BDPV12</stp>
        <stp>NDWUCDIS INDEX</stp>
        <stp>RSI_14D</stp>
        <stp>[Equities.xlsx]DATA FINAL!R72C17</stp>
        <tr r="Q72" s="7"/>
      </tp>
      <tp t="s">
        <v>S&amp;P 500 Energy Sector GICS Level 1 Index</v>
        <stp/>
        <stp>##V3_BDPV12</stp>
        <stp>S5ENRS Index</stp>
        <stp>LONG_COMP_NAME</stp>
        <stp>[Equities.xlsx]DATA with technicals!R18C6</stp>
        <tr r="F18" s="5"/>
      </tp>
      <tp>
        <v>49.922699999999999</v>
        <stp/>
        <stp>##V3_BDPV12</stp>
        <stp>SHCOMP INDEX</stp>
        <stp>RSI_14D</stp>
        <stp>[Equities.xlsx]DATA FINAL!R59C17</stp>
        <tr r="Q59" s="7"/>
      </tp>
      <tp>
        <v>1821.0609999999999</v>
        <stp/>
        <stp>##V3_BDHV12</stp>
        <stp>SZCOMP Index</stp>
        <stp>PX_LAST</stp>
        <stp>01/02/2018</stp>
        <stp>01/02/2018</stp>
        <stp>[Equities.xlsx]DATA FINAL!R60C13</stp>
        <stp>Days=A</stp>
        <stp>Fill=C</stp>
        <tr r="M60" s="7"/>
      </tp>
      <tp>
        <v>956.32</v>
        <stp/>
        <stp>##V3_BDHV12</stp>
        <stp>S5HLTH Index</stp>
        <stp>PX_LAST</stp>
        <stp>31/12/2017</stp>
        <stp>31/12/2017</stp>
        <stp>[Equities.xlsx]DATA FINAL!R20C13</stp>
        <stp>Days=A</stp>
        <stp>Fill=C</stp>
        <tr r="M20" s="7"/>
      </tp>
      <tp>
        <v>183.67250000000001</v>
        <stp/>
        <stp>##V3_BDHV12</stp>
        <stp>BCOMTR Index</stp>
        <stp>PX_LAST</stp>
        <stp>01/02/2018</stp>
        <stp>01/02/2018</stp>
        <stp>[Equities.xlsx]DATA FINAL!R86C11</stp>
        <stp>Days=A</stp>
        <stp>Fill=C</stp>
        <tr r="K86" s="7"/>
      </tp>
      <tp>
        <v>559.54</v>
        <stp/>
        <stp>##V3_BDHV12</stp>
        <stp>S5ENRS Index</stp>
        <stp>PX_LAST</stp>
        <stp>01/02/2018</stp>
        <stp>01/02/2018</stp>
        <stp>[Equities.xlsx]DATA FINAL!R18C12</stp>
        <stp>Days=A</stp>
        <stp>Fill=C</stp>
        <tr r="L18" s="7"/>
      </tp>
      <tp>
        <v>553.45000000000005</v>
        <stp/>
        <stp>##V3_BDHV12</stp>
        <stp>S5ENRS Index</stp>
        <stp>PX_LAST</stp>
        <stp>31/01/2018</stp>
        <stp>31/01/2018</stp>
        <stp>[Equities.xlsx]DATA FINAL!R18C12</stp>
        <stp>Days=A</stp>
        <stp>Fill=C</stp>
        <tr r="L18" s="7"/>
      </tp>
      <tp>
        <v>498.36</v>
        <stp/>
        <stp>##V3_BDHV12</stp>
        <stp>S5FINL Index</stp>
        <stp>PX_LAST</stp>
        <stp>01/02/2018</stp>
        <stp>01/02/2018</stp>
        <stp>[Equities.xlsx]DATA FINAL!R19C11</stp>
        <stp>Days=A</stp>
        <stp>Fill=C</stp>
        <tr r="K19" s="7"/>
      </tp>
      <tp>
        <v>19879.810000000001</v>
        <stp/>
        <stp>##V3_BDHV12</stp>
        <stp>NKY INDEX</stp>
        <stp>PX_LAST</stp>
        <stp>20/11/2015</stp>
        <stp>20/11/2015</stp>
        <stp>[Equities.xlsx]DATA with technicals!R42C9</stp>
        <stp>Days=A</stp>
        <stp>Fill=C</stp>
        <tr r="I42" s="5"/>
      </tp>
      <tp>
        <v>122.9813</v>
        <stp/>
        <stp>##V3_BDPV12</stp>
        <stp>NDWUTEL INDEX</stp>
        <stp>MOV_AVG_200D</stp>
        <stp>[Equities.xlsx]DATA with technicals!R80C37</stp>
        <tr r="AK80" s="5"/>
      </tp>
      <tp>
        <v>8579.02</v>
        <stp/>
        <stp>##V3_BDHV12</stp>
        <stp>MERVAL INDEX</stp>
        <stp>PX_LAST</stp>
        <stp>31/12/2014</stp>
        <stp>31/12/2014</stp>
        <stp>[Equities.xlsx]DATA!R48C11</stp>
        <stp>Days=A</stp>
        <stp>Fill=C</stp>
        <tr r="K48" s="1"/>
      </tp>
      <tp>
        <v>10111.4</v>
        <stp/>
        <stp>##V3_BDHV12</stp>
        <stp>IBEX INDEX</stp>
        <stp>PX_LAST</stp>
        <stp>13/11/2015</stp>
        <stp>13/11/2015</stp>
        <stp>[Equities.xlsx]DATA!R35C10</stp>
        <stp>Days=A</stp>
        <stp>Fill=C</stp>
        <tr r="J35" s="1"/>
      </tp>
      <tp>
        <v>13182.72</v>
        <stp/>
        <stp>##V3_BDHV12</stp>
        <stp>MERVAL INDEX</stp>
        <stp>PX_LAST</stp>
        <stp>13/11/2015</stp>
        <stp>13/11/2015</stp>
        <stp>[Equities.xlsx]DATA!R48C10</stp>
        <stp>Days=A</stp>
        <stp>Fill=C</stp>
        <tr r="J48" s="1"/>
      </tp>
      <tp>
        <v>10279.5</v>
        <stp/>
        <stp>##V3_BDHV12</stp>
        <stp>IBEX INDEX</stp>
        <stp>PX_LAST</stp>
        <stp>31/12/2014</stp>
        <stp>31/12/2014</stp>
        <stp>[Equities.xlsx]DATA!R35C11</stp>
        <stp>Days=A</stp>
        <stp>Fill=C</stp>
        <tr r="K35" s="1"/>
      </tp>
      <tp>
        <v>-1.7223599999999999E-2</v>
        <stp/>
        <stp>##V3_BDPV12</stp>
        <stp>SILV COMDTY</stp>
        <stp>MACD2</stp>
        <stp>[Equities.xlsx]DATA FINAL!R91C30</stp>
        <tr r="AD91" s="7"/>
      </tp>
      <tp>
        <v>381.79</v>
        <stp/>
        <stp>##V3_BDHV12</stp>
        <stp>SXXP INDEX</stp>
        <stp>PX_LAST</stp>
        <stp>20/11/2015</stp>
        <stp>20/11/2015</stp>
        <stp>[Equities.xlsx]DATA with technicals!R30C11</stp>
        <stp>Days=A</stp>
        <stp>Fill=C</stp>
        <tr r="K30" s="5"/>
      </tp>
      <tp>
        <v>375.47</v>
        <stp/>
        <stp>##V3_BDHV12</stp>
        <stp>SXXP INDEX</stp>
        <stp>PX_LAST</stp>
        <stp>31/10/2015</stp>
        <stp>31/10/2015</stp>
        <stp>[Equities.xlsx]DATA with technicals!R30C11</stp>
        <stp>Days=A</stp>
        <stp>Fill=C</stp>
        <tr r="K30" s="5"/>
      </tp>
      <tp>
        <v>0.1269245</v>
        <stp/>
        <stp>##V3_BDPV12</stp>
        <stp>SILV COMDTY</stp>
        <stp>MACD1</stp>
        <stp>[Equities.xlsx]DATA FINAL!R91C28</stp>
        <tr r="AB91" s="7"/>
      </tp>
      <tp>
        <v>71.409750000000003</v>
        <stp/>
        <stp>##V3_BDPV12</stp>
        <stp>VNINDEX Index</stp>
        <stp>RSI_14D</stp>
        <stp>[Equities.xlsx]DATA with technicals!R68C13</stp>
        <tr r="M68" s="5"/>
      </tp>
      <tp>
        <v>247.72030000000001</v>
        <stp/>
        <stp>##V3_BDPV12</stp>
        <stp>NDUEACWF INDEX</stp>
        <stp>MOV_AVG_60D</stp>
        <stp>[Equities.xlsx]DATA FINAL!R8C43</stp>
        <tr r="AQ8" s="7"/>
      </tp>
      <tp>
        <v>354.92020000000002</v>
        <stp/>
        <stp>##V3_BDPV12</stp>
        <stp>S5MATR Index</stp>
        <stp>MOV_AVG_200D</stp>
        <stp>[Equities.xlsx]DATA with technicals!R23C37</stp>
        <tr r="AK23" s="5"/>
      </tp>
      <tp t="s">
        <v>GE</v>
        <stp/>
        <stp>##V3_BDPV12</stp>
        <stp>DAX INDEX</stp>
        <stp>Country</stp>
        <stp>[Equities.xlsx]DATA!R32C8</stp>
        <tr r="H32" s="1"/>
      </tp>
      <tp>
        <v>8352.6929999999993</v>
        <stp/>
        <stp>##V3_BDPV12</stp>
        <stp>NZSE50FG Index</stp>
        <stp>MOV_AVG_5D</stp>
        <stp>[Equities.xlsx]DATA FINAL!R45C40</stp>
        <tr r="AN45" s="7"/>
      </tp>
      <tp>
        <v>1661.89</v>
        <stp/>
        <stp>##V3_BDHV12</stp>
        <stp>FBMKLCI INDEX</stp>
        <stp>PX_LAST</stp>
        <stp>20/11/2015</stp>
        <stp>20/11/2015</stp>
        <stp>[Equities.xlsx]DATA with technicals!R61C12</stp>
        <stp>Days=A</stp>
        <stp>Fill=C</stp>
        <tr r="L61" s="5"/>
      </tp>
      <tp>
        <v>1040.9000000000001</v>
        <stp/>
        <stp>##V3_BDHV12</stp>
        <stp>PALL COMDTY</stp>
        <stp>PX_LAST</stp>
        <stp>01/02/2018</stp>
        <stp>01/02/2018</stp>
        <stp>[Equities.xlsx]DATA FINAL!R89C12</stp>
        <stp>Days=A</stp>
        <stp>Fill=C</stp>
        <tr r="L89" s="7"/>
      </tp>
      <tp>
        <v>1030.6500000000001</v>
        <stp/>
        <stp>##V3_BDHV12</stp>
        <stp>PALL COMDTY</stp>
        <stp>PX_LAST</stp>
        <stp>31/01/2018</stp>
        <stp>31/01/2018</stp>
        <stp>[Equities.xlsx]DATA FINAL!R89C12</stp>
        <stp>Days=A</stp>
        <stp>Fill=C</stp>
        <tr r="L89" s="7"/>
      </tp>
      <tp>
        <v>185.02699999999999</v>
        <stp/>
        <stp>##V3_BDHV12</stp>
        <stp>NDWUUTI INDEX</stp>
        <stp>PX_LAST</stp>
        <stp>13/11/2015</stp>
        <stp>13/11/2015</stp>
        <stp>[Equities.xlsx]DATA!R81C11</stp>
        <stp>Days=A</stp>
        <stp>Fill=C</stp>
        <tr r="K81" s="1"/>
      </tp>
      <tp t="s">
        <v>S&amp;P 500 Materials Sector GICS Level 1 Index</v>
        <stp/>
        <stp>##V3_BDPV12</stp>
        <stp>S5MATR Index</stp>
        <stp>LONG_COMP_NAME</stp>
        <stp>[Equities.xlsx]DATA with technicals!R23C6</stp>
        <tr r="F23" s="5"/>
      </tp>
      <tp>
        <v>0.6738731</v>
        <stp/>
        <stp>##V3_BDPV12</stp>
        <stp>HG1 COMDTY</stp>
        <stp>MACD_SIGNAL</stp>
        <stp>[Equities.xlsx]DATA FINAL!R87C29</stp>
        <tr r="AC87" s="7"/>
      </tp>
      <tp>
        <v>116.4766</v>
        <stp/>
        <stp>##V3_BDPV12</stp>
        <stp>CCMP INDEX</stp>
        <stp>MACD1</stp>
        <stp>[Equities.xlsx]DATA FINAL!R14C28</stp>
        <tr r="AB14" s="7"/>
      </tp>
      <tp>
        <v>1821.0609999999999</v>
        <stp/>
        <stp>##V3_BDHV12</stp>
        <stp>SZCOMP Index</stp>
        <stp>PX_LAST</stp>
        <stp>01/02/2018</stp>
        <stp>01/02/2018</stp>
        <stp>[Equities.xlsx]DATA FINAL!R60C10</stp>
        <stp>Days=A</stp>
        <stp>Fill=C</stp>
        <tr r="J60" s="7"/>
      </tp>
      <tp>
        <v>1877.818</v>
        <stp/>
        <stp>##V3_BDHV12</stp>
        <stp>SZCOMP Index</stp>
        <stp>PX_LAST</stp>
        <stp>31/01/2018</stp>
        <stp>31/01/2018</stp>
        <stp>[Equities.xlsx]DATA FINAL!R60C10</stp>
        <stp>Days=A</stp>
        <stp>Fill=C</stp>
        <tr r="J60" s="7"/>
      </tp>
      <tp>
        <v>-6.4652329999999996</v>
        <stp/>
        <stp>##V3_BDPV12</stp>
        <stp>CCMP INDEX</stp>
        <stp>MACD2</stp>
        <stp>[Equities.xlsx]DATA FINAL!R14C30</stp>
        <tr r="AD14" s="7"/>
      </tp>
      <tp>
        <v>183.67250000000001</v>
        <stp/>
        <stp>##V3_BDHV12</stp>
        <stp>BCOMTR Index</stp>
        <stp>PX_LAST</stp>
        <stp>01/02/2018</stp>
        <stp>01/02/2018</stp>
        <stp>[Equities.xlsx]DATA FINAL!R86C12</stp>
        <stp>Days=A</stp>
        <stp>Fill=C</stp>
        <tr r="L86" s="7"/>
      </tp>
      <tp>
        <v>183.53100000000001</v>
        <stp/>
        <stp>##V3_BDHV12</stp>
        <stp>BCOMTR Index</stp>
        <stp>PX_LAST</stp>
        <stp>31/01/2018</stp>
        <stp>31/01/2018</stp>
        <stp>[Equities.xlsx]DATA FINAL!R86C12</stp>
        <stp>Days=A</stp>
        <stp>Fill=C</stp>
        <tr r="L86" s="7"/>
      </tp>
      <tp>
        <v>559.54</v>
        <stp/>
        <stp>##V3_BDHV12</stp>
        <stp>S5ENRS Index</stp>
        <stp>PX_LAST</stp>
        <stp>01/02/2018</stp>
        <stp>01/02/2018</stp>
        <stp>[Equities.xlsx]DATA FINAL!R18C11</stp>
        <stp>Days=A</stp>
        <stp>Fill=C</stp>
        <tr r="K18" s="7"/>
      </tp>
      <tp>
        <v>1030.5429999999999</v>
        <stp/>
        <stp>##V3_BDPV12</stp>
        <stp>S5INFT Index</stp>
        <stp>MOV_AVG_200D</stp>
        <stp>[Equities.xlsx]DATA FINAL!R22C45</stp>
        <tr r="AS22" s="7"/>
      </tp>
      <tp>
        <v>601.226</v>
        <stp/>
        <stp>##V3_BDPV12</stp>
        <stp>S5INDU Index</stp>
        <stp>MOV_AVG_200D</stp>
        <stp>[Equities.xlsx]DATA FINAL!R21C45</stp>
        <tr r="AS21" s="7"/>
      </tp>
      <tp>
        <v>498.36</v>
        <stp/>
        <stp>##V3_BDHV12</stp>
        <stp>S5FINL Index</stp>
        <stp>PX_LAST</stp>
        <stp>01/02/2018</stp>
        <stp>01/02/2018</stp>
        <stp>[Equities.xlsx]DATA FINAL!R19C12</stp>
        <stp>Days=A</stp>
        <stp>Fill=C</stp>
        <tr r="L19" s="7"/>
      </tp>
      <tp>
        <v>493.45</v>
        <stp/>
        <stp>##V3_BDHV12</stp>
        <stp>S5FINL Index</stp>
        <stp>PX_LAST</stp>
        <stp>31/01/2018</stp>
        <stp>31/01/2018</stp>
        <stp>[Equities.xlsx]DATA FINAL!R19C12</stp>
        <stp>Days=A</stp>
        <stp>Fill=C</stp>
        <tr r="L19" s="7"/>
      </tp>
      <tp t="s">
        <v>#N/A Invalid Security</v>
        <stp/>
        <stp>##V3_BDHV12</stp>
        <stp>COZ5 Comdty</stp>
        <stp>PX_LAST</stp>
        <stp>13/11/2015</stp>
        <stp>13/11/2015</stp>
        <stp>[Equities.xlsx]DATA!R99C9</stp>
        <stp>Days=A</stp>
        <stp>Fill=C</stp>
        <tr r="I99" s="1"/>
      </tp>
      <tp>
        <v>1513.65</v>
        <stp/>
        <stp>##V3_BDHV12</stp>
        <stp>COLCAP Index</stp>
        <stp>PX_LAST</stp>
        <stp>31/12/2017</stp>
        <stp>31/12/2017</stp>
        <stp>[Equities.xlsx]DATA FINAL!R53C13</stp>
        <stp>Days=A</stp>
        <stp>Fill=C</stp>
        <tr r="M53" s="7"/>
      </tp>
      <tp>
        <v>538.54999999999995</v>
        <stp/>
        <stp>##V3_BDHV12</stp>
        <stp>PALL COMDTY</stp>
        <stp>PX_LAST</stp>
        <stp>13/11/2015</stp>
        <stp>13/11/2015</stp>
        <stp>[Equities.xlsx]DATA!R88C11</stp>
        <stp>Days=A</stp>
        <stp>Fill=C</stp>
        <tr r="K88" s="1"/>
      </tp>
      <tp>
        <v>499.9787</v>
        <stp/>
        <stp>##V3_BDPV12</stp>
        <stp>S5ENRS Index</stp>
        <stp>MOV_AVG_200D</stp>
        <stp>[Equities.xlsx]DATA FINAL!R18C45</stp>
        <tr r="AS18" s="7"/>
      </tp>
      <tp>
        <v>290.91000000000003</v>
        <stp/>
        <stp>##V3_BDPV12</stp>
        <stp>NDWUCDIS INDEX</stp>
        <stp>MOV_AVG_200D</stp>
        <stp>[Equities.xlsx]DATA with technicals!R72C37</stp>
        <tr r="AK72" s="5"/>
      </tp>
      <tp>
        <v>3.3317410000000001</v>
        <stp/>
        <stp>##V3_BDPV12</stp>
        <stp>NDWUFNCL INDEX</stp>
        <stp>MACD1</stp>
        <stp>[Equities.xlsx]DATA with technicals!R75C20</stp>
        <tr r="T75" s="5"/>
      </tp>
      <tp>
        <v>-0.27238420000000002</v>
        <stp/>
        <stp>##V3_BDPV12</stp>
        <stp>NDWUFNCL INDEX</stp>
        <stp>MACD2</stp>
        <stp>[Equities.xlsx]DATA with technicals!R75C22</stp>
        <tr r="V75" s="5"/>
      </tp>
      <tp t="e">
        <v>#N/A</v>
        <stp/>
        <stp>##V3_BDPV12</stp>
        <stp>SHCOMP INDEX</stp>
        <stp/>
        <stp>[Equities.xlsx]DATA FINAL!R59C38</stp>
        <tr r="AL59" s="7"/>
      </tp>
      <tp t="e">
        <v>#N/A</v>
        <stp/>
        <stp>##V3_BDPV12</stp>
        <stp>SHCOMP INDEX</stp>
        <stp/>
        <stp>[Equities.xlsx]DATA FINAL!R59C34</stp>
        <tr r="AH59" s="7"/>
      </tp>
      <tp t="e">
        <v>#N/A</v>
        <stp/>
        <stp>##V3_BDPV12</stp>
        <stp>SHCOMP INDEX</stp>
        <stp/>
        <stp>[Equities.xlsx]DATA FINAL!R59C35</stp>
        <tr r="AI59" s="7"/>
      </tp>
      <tp t="e">
        <v>#N/A</v>
        <stp/>
        <stp>##V3_BDPV12</stp>
        <stp>SHCOMP INDEX</stp>
        <stp/>
        <stp>[Equities.xlsx]DATA FINAL!R59C36</stp>
        <tr r="AJ59" s="7"/>
      </tp>
      <tp t="e">
        <v>#N/A</v>
        <stp/>
        <stp>##V3_BDPV12</stp>
        <stp>SHCOMP INDEX</stp>
        <stp/>
        <stp>[Equities.xlsx]DATA FINAL!R59C37</stp>
        <tr r="AK59" s="7"/>
      </tp>
      <tp t="e">
        <v>#N/A</v>
        <stp/>
        <stp>##V3_BDPV12</stp>
        <stp>SHCOMP INDEX</stp>
        <stp/>
        <stp>[Equities.xlsx]DATA FINAL!R59C31</stp>
        <tr r="AE59" s="7"/>
      </tp>
      <tp t="e">
        <v>#N/A</v>
        <stp/>
        <stp>##V3_BDPV12</stp>
        <stp>SHCOMP INDEX</stp>
        <stp/>
        <stp>[Equities.xlsx]DATA FINAL!R59C32</stp>
        <tr r="AF59" s="7"/>
      </tp>
      <tp t="e">
        <v>#N/A</v>
        <stp/>
        <stp>##V3_BDPV12</stp>
        <stp>SHCOMP INDEX</stp>
        <stp/>
        <stp>[Equities.xlsx]DATA FINAL!R59C33</stp>
        <tr r="AG59" s="7"/>
      </tp>
      <tp>
        <v>10360.700000000001</v>
        <stp/>
        <stp>##V3_BDHV12</stp>
        <stp>IBEX INDEX</stp>
        <stp>PX_LAST</stp>
        <stp>31/10/2015</stp>
        <stp>31/10/2015</stp>
        <stp>[Equities.xlsx]DATA!R35C10</stp>
        <stp>Days=A</stp>
        <stp>Fill=C</stp>
        <tr r="J35" s="1"/>
      </tp>
      <tp>
        <v>12461.25</v>
        <stp/>
        <stp>##V3_BDHV12</stp>
        <stp>MERVAL INDEX</stp>
        <stp>PX_LAST</stp>
        <stp>31/10/2015</stp>
        <stp>31/10/2015</stp>
        <stp>[Equities.xlsx]DATA!R48C10</stp>
        <stp>Days=A</stp>
        <stp>Fill=C</stp>
        <tr r="J48" s="1"/>
      </tp>
      <tp t="s">
        <v>MULT</v>
        <stp/>
        <stp>##V3_BDPV12</stp>
        <stp>NDUEACWF INDEX</stp>
        <stp>Country</stp>
        <stp>[Equities.xlsx]DATA FINAL!R8C8</stp>
        <tr r="H8" s="7"/>
      </tp>
      <tp>
        <v>381.79</v>
        <stp/>
        <stp>##V3_BDHV12</stp>
        <stp>SXXP INDEX</stp>
        <stp>PX_LAST</stp>
        <stp>20/11/2015</stp>
        <stp>20/11/2015</stp>
        <stp>[Equities.xlsx]DATA with technicals!R30C12</stp>
        <stp>Days=A</stp>
        <stp>Fill=C</stp>
        <tr r="L30" s="5"/>
      </tp>
      <tp>
        <v>249.57669999999999</v>
        <stp/>
        <stp>##V3_BDPV12</stp>
        <stp>NDUEACWF INDEX</stp>
        <stp>MOV_AVG_50D</stp>
        <stp>[Equities.xlsx]DATA FINAL!R8C44</stp>
        <tr r="AR8" s="7"/>
      </tp>
      <tp>
        <v>20389.64</v>
        <stp/>
        <stp>##V3_BDPV12</stp>
        <stp>SPBLPGPT Index</stp>
        <stp>EQY_BOLLINGER_LOWER</stp>
        <stp>[Equities.xlsx]DATA FINAL!R52C27</stp>
        <tr r="AA52" s="7"/>
      </tp>
      <tp t="e">
        <v>#N/A</v>
        <stp/>
        <stp>##V3_BDPV12</stp>
        <stp/>
        <stp>MOV_AVG_200D</stp>
        <stp>[Equities.xlsx]DATA with technicals!R85C37</stp>
        <tr r="AK85" s="5"/>
      </tp>
      <tp t="e">
        <v>#N/A</v>
        <stp/>
        <stp>##V3_BDPV12</stp>
        <stp/>
        <stp>MOV_AVG_200D</stp>
        <stp>[Equities.xlsx]DATA with technicals!R92C37</stp>
        <tr r="AK92" s="5"/>
      </tp>
      <tp t="e">
        <v>#N/A</v>
        <stp/>
        <stp>##V3_BDPV12</stp>
        <stp/>
        <stp>MOV_AVG_200D</stp>
        <stp>[Equities.xlsx]DATA with technicals!R96C37</stp>
        <tr r="AK96" s="5"/>
      </tp>
      <tp t="e">
        <v>#N/A</v>
        <stp/>
        <stp>##V3_BDPV12</stp>
        <stp/>
        <stp>MOV_AVG_200D</stp>
        <stp>[Equities.xlsx]DATA with technicals!R27C37</stp>
        <tr r="AK27" s="5"/>
      </tp>
      <tp t="e">
        <v>#N/A</v>
        <stp/>
        <stp>##V3_BDPV12</stp>
        <stp/>
        <stp>MOV_AVG_200D</stp>
        <stp>[Equities.xlsx]DATA with technicals!R10C37</stp>
        <tr r="AK10" s="5"/>
      </tp>
      <tp t="e">
        <v>#N/A</v>
        <stp/>
        <stp>##V3_BDPV12</stp>
        <stp/>
        <stp>MOV_AVG_200D</stp>
        <stp>[Equities.xlsx]DATA with technicals!R71C37</stp>
        <tr r="AK71" s="5"/>
      </tp>
      <tp t="e">
        <v>#N/A</v>
        <stp/>
        <stp>##V3_BDPV12</stp>
        <stp/>
        <stp>MOV_AVG_200D</stp>
        <stp>[Equities.xlsx]DATA with technicals!R70C37</stp>
        <tr r="AK70" s="5"/>
      </tp>
      <tp t="e">
        <v>#N/A</v>
        <stp/>
        <stp>##V3_BDPV12</stp>
        <stp/>
        <stp>MOV_AVG_200D</stp>
        <stp>[Equities.xlsx]DATA with technicals!R40C37</stp>
        <tr r="AK40" s="5"/>
      </tp>
      <tp t="e">
        <v>#N/A</v>
        <stp/>
        <stp>##V3_BDPV12</stp>
        <stp/>
        <stp>MOV_AVG_200D</stp>
        <stp>[Equities.xlsx]DATA with technicals!R46C37</stp>
        <tr r="AK46" s="5"/>
      </tp>
      <tp t="e">
        <v>#N/A</v>
        <stp/>
        <stp>##V3_BDPV12</stp>
        <stp/>
        <stp>MOV_AVG_200D</stp>
        <stp>[Equities.xlsx]DATA with technicals!R54C37</stp>
        <tr r="AK54" s="5"/>
      </tp>
      <tp>
        <v>400.77910000000003</v>
        <stp/>
        <stp>##V3_BDPV12</stp>
        <stp>S5MATR Index</stp>
        <stp>EQY_BOLLINGER_UPPER</stp>
        <stp>[Equities.xlsx]DATA FINAL!R23C26</stp>
        <tr r="Z23" s="7"/>
      </tp>
      <tp>
        <v>38.617600000000003</v>
        <stp/>
        <stp>##V3_BDPV12</stp>
        <stp>S5UTIL Index</stp>
        <stp>RSI_14D</stp>
        <stp>[Equities.xlsx]DATA with technicals!R25C13</stp>
        <tr r="M25" s="5"/>
      </tp>
      <tp t="s">
        <v>S&amp;P 500 Consumer Discretionary Sector GICS Level 1 Index</v>
        <stp/>
        <stp>##V3_BDPV12</stp>
        <stp>S5COND Index</stp>
        <stp>LONG_COMP_NAME</stp>
        <stp>[Equities.xlsx]DATA!R16C6</stp>
        <tr r="F16" s="1"/>
      </tp>
      <tp>
        <v>389.35059999999999</v>
        <stp/>
        <stp>##V3_BDPV12</stp>
        <stp>S5MATR Index</stp>
        <stp>EQY_BOLLINGER_LOWER</stp>
        <stp>[Equities.xlsx]DATA FINAL!R23C27</stp>
        <tr r="AA23" s="7"/>
      </tp>
      <tp>
        <v>1.064284</v>
        <stp/>
        <stp>##V3_BDPV12</stp>
        <stp>S5TELS Index</stp>
        <stp>MACD_SIGNAL</stp>
        <stp>[Equities.xlsx]DATA FINAL!R24C29</stp>
        <tr r="AC24" s="7"/>
      </tp>
      <tp>
        <v>21445.74</v>
        <stp/>
        <stp>##V3_BDPV12</stp>
        <stp>SPBLPGPT Index</stp>
        <stp>EQY_BOLLINGER_UPPER</stp>
        <stp>[Equities.xlsx]DATA FINAL!R52C26</stp>
        <tr r="Z52" s="7"/>
      </tp>
      <tp>
        <v>1658.91</v>
        <stp/>
        <stp>##V3_BDHV12</stp>
        <stp>FBMKLCI INDEX</stp>
        <stp>PX_LAST</stp>
        <stp>13/11/2015</stp>
        <stp>13/11/2015</stp>
        <stp>[Equities.xlsx]DATA with technicals!R61C10</stp>
        <stp>Days=A</stp>
        <stp>Fill=C</stp>
        <tr r="J61" s="5"/>
      </tp>
      <tp>
        <v>1052.037</v>
        <stp/>
        <stp>##V3_BDPV12</stp>
        <stp>PALL COMDTY</stp>
        <stp>MOV_AVG_5D</stp>
        <stp>[Equities.xlsx]DATA FINAL!R89C40</stp>
        <tr r="AN89" s="7"/>
      </tp>
      <tp>
        <v>1040.9000000000001</v>
        <stp/>
        <stp>##V3_BDHV12</stp>
        <stp>PALL COMDTY</stp>
        <stp>PX_LAST</stp>
        <stp>01/02/2018</stp>
        <stp>01/02/2018</stp>
        <stp>[Equities.xlsx]DATA FINAL!R89C13</stp>
        <stp>Days=A</stp>
        <stp>Fill=C</stp>
        <tr r="M89" s="7"/>
      </tp>
      <tp t="s">
        <v>MSCI ACWI Net Total Return Local Index</v>
        <stp/>
        <stp>##V3_BDPV12</stp>
        <stp>NDLEACWF Index</stp>
        <stp>LONG_COMP_NAME</stp>
        <stp>[Equities.xlsx]DATA FINAL!R9C6</stp>
        <tr r="F9" s="7"/>
      </tp>
      <tp>
        <v>1003.6920000000002</v>
        <stp/>
        <stp>##V3_BDPV12</stp>
        <stp>PLAT COMDTY</stp>
        <stp>MOV_AVG_5D</stp>
        <stp>[Equities.xlsx]DATA FINAL!R90C40</stp>
        <tr r="AN90" s="7"/>
      </tp>
      <tp t="s">
        <v>S&amp;P/BVL Peru General Total Return PEN Index</v>
        <stp/>
        <stp>##V3_BDPV12</stp>
        <stp>SPBLPGPT Index</stp>
        <stp>LONG_COMP_NAME</stp>
        <stp>[Equities.xlsx]DATA with technicals!R52C6</stp>
        <tr r="F52" s="5"/>
      </tp>
      <tp>
        <v>185.02699999999999</v>
        <stp/>
        <stp>##V3_BDHV12</stp>
        <stp>NDWUUTI INDEX</stp>
        <stp>PX_LAST</stp>
        <stp>13/11/2015</stp>
        <stp>13/11/2015</stp>
        <stp>[Equities.xlsx]DATA!R81C10</stp>
        <stp>Days=A</stp>
        <stp>Fill=C</stp>
        <tr r="J81" s="1"/>
      </tp>
      <tp t="s">
        <v>S&amp;P 500 Financials Sector GICS Level 1 Index</v>
        <stp/>
        <stp>##V3_BDPV12</stp>
        <stp>S5FINL Index</stp>
        <stp>LONG_COMP_NAME</stp>
        <stp>[Equities.xlsx]DATA with technicals!R19C6</stp>
        <tr r="F19" s="5"/>
      </tp>
      <tp>
        <v>202.21</v>
        <stp/>
        <stp>##V3_BDHV12</stp>
        <stp>NDWUUTI INDEX</stp>
        <stp>PX_LAST</stp>
        <stp>31/12/2014</stp>
        <stp>31/12/2014</stp>
        <stp>[Equities.xlsx]DATA!R81C11</stp>
        <stp>Days=A</stp>
        <stp>Fill=C</stp>
        <tr r="K81" s="1"/>
      </tp>
      <tp t="s">
        <v>Colombia COLCAP Index</v>
        <stp/>
        <stp>##V3_BDPV12</stp>
        <stp>COLCAP Index</stp>
        <stp>LONG_COMP_NAME</stp>
        <stp>[Equities.xlsx]DATA with technicals!R53C6</stp>
        <tr r="F53" s="5"/>
      </tp>
      <tp t="e">
        <v>#N/A</v>
        <stp/>
        <stp>##V3_BDPV12</stp>
        <stp/>
        <stp>LONG_COMP_NAME</stp>
        <stp>[Equities.xlsx]DATA!R71C6</stp>
        <tr r="F71" s="1"/>
      </tp>
      <tp t="e">
        <v>#N/A</v>
        <stp/>
        <stp>##V3_BDPV12</stp>
        <stp/>
        <stp>LONG_COMP_NAME</stp>
        <stp>[Equities.xlsx]DATA!R91C6</stp>
        <tr r="F91" s="1"/>
      </tp>
      <tp t="e">
        <v>#N/A</v>
        <stp/>
        <stp>##V3_BDPV12</stp>
        <stp/>
        <stp>Country</stp>
        <stp>[Equities.xlsx]DATA with technicals!R10C8</stp>
        <tr r="H10" s="5"/>
      </tp>
      <tp>
        <v>1821.0609999999999</v>
        <stp/>
        <stp>##V3_BDHV12</stp>
        <stp>SZCOMP Index</stp>
        <stp>PX_LAST</stp>
        <stp>01/02/2018</stp>
        <stp>01/02/2018</stp>
        <stp>[Equities.xlsx]DATA FINAL!R60C11</stp>
        <stp>Days=A</stp>
        <stp>Fill=C</stp>
        <tr r="K60" s="7"/>
      </tp>
      <tp>
        <v>739.28520000000003</v>
        <stp/>
        <stp>##V3_BDPV12</stp>
        <stp>S5COND Index</stp>
        <stp>MOV_AVG_200D</stp>
        <stp>[Equities.xlsx]DATA FINAL!R16C45</stp>
        <tr r="AS16" s="7"/>
      </tp>
      <tp>
        <v>570.4896</v>
        <stp/>
        <stp>##V3_BDPV12</stp>
        <stp>S5CONS Index</stp>
        <stp>MOV_AVG_200D</stp>
        <stp>[Equities.xlsx]DATA FINAL!R17C45</stp>
        <tr r="AS17" s="7"/>
      </tp>
      <tp>
        <v>19974.38</v>
        <stp/>
        <stp>##V3_BDHV12</stp>
        <stp>SPBLPGPT Index</stp>
        <stp>PX_LAST</stp>
        <stp>31/12/2017</stp>
        <stp>31/12/2017</stp>
        <stp>[Equities.xlsx]DATA FINAL!R52C13</stp>
        <stp>Days=A</stp>
        <stp>Fill=C</stp>
        <tr r="M52" s="7"/>
      </tp>
      <tp>
        <v>1916.6120000000001</v>
        <stp/>
        <stp>##V3_BDPV12</stp>
        <stp>SZCOMP Index</stp>
        <stp>MOV_AVG_200D</stp>
        <stp>[Equities.xlsx]DATA FINAL!R60C45</stp>
        <tr r="AS60" s="7"/>
      </tp>
      <tp>
        <v>183.67250000000001</v>
        <stp/>
        <stp>##V3_BDHV12</stp>
        <stp>BCOMTR Index</stp>
        <stp>PX_LAST</stp>
        <stp>01/02/2018</stp>
        <stp>01/02/2018</stp>
        <stp>[Equities.xlsx]DATA FINAL!R86C13</stp>
        <stp>Days=A</stp>
        <stp>Fill=C</stp>
        <tr r="M86" s="7"/>
      </tp>
      <tp>
        <v>605.24</v>
        <stp/>
        <stp>##V3_BDHV12</stp>
        <stp>S5CONS Index</stp>
        <stp>PX_LAST</stp>
        <stp>26/01/2018</stp>
        <stp>26/01/2018</stp>
        <stp>[Equities.xlsx]DATA FINAL!R17C11</stp>
        <stp>Days=A</stp>
        <stp>Fill=C</stp>
        <tr r="K17" s="7"/>
      </tp>
      <tp>
        <v>867.99609999999996</v>
        <stp/>
        <stp>##V3_BDHV12</stp>
        <stp>S5COND Index</stp>
        <stp>PX_LAST</stp>
        <stp>26/01/2018</stp>
        <stp>26/01/2018</stp>
        <stp>[Equities.xlsx]DATA FINAL!R16C11</stp>
        <stp>Days=A</stp>
        <stp>Fill=C</stp>
        <tr r="K16" s="7"/>
      </tp>
      <tp>
        <v>559.54</v>
        <stp/>
        <stp>##V3_BDHV12</stp>
        <stp>S5ENRS Index</stp>
        <stp>PX_LAST</stp>
        <stp>01/02/2018</stp>
        <stp>01/02/2018</stp>
        <stp>[Equities.xlsx]DATA FINAL!R18C10</stp>
        <stp>Days=A</stp>
        <stp>Fill=C</stp>
        <tr r="J18" s="7"/>
      </tp>
      <tp>
        <v>553.45000000000005</v>
        <stp/>
        <stp>##V3_BDHV12</stp>
        <stp>S5ENRS Index</stp>
        <stp>PX_LAST</stp>
        <stp>31/01/2018</stp>
        <stp>31/01/2018</stp>
        <stp>[Equities.xlsx]DATA FINAL!R18C10</stp>
        <stp>Days=A</stp>
        <stp>Fill=C</stp>
        <tr r="J18" s="7"/>
      </tp>
      <tp>
        <v>240.143</v>
        <stp/>
        <stp>##V3_BDHV12</stp>
        <stp>NDWUCDIS INDEX</stp>
        <stp>PX_LAST</stp>
        <stp>13/11/2015</stp>
        <stp>13/11/2015</stp>
        <stp>[Equities.xlsx]DATA!R72C9</stp>
        <stp>Days=A</stp>
        <stp>Fill=C</stp>
        <tr r="I72" s="1"/>
      </tp>
      <tp>
        <v>498.36</v>
        <stp/>
        <stp>##V3_BDHV12</stp>
        <stp>S5FINL Index</stp>
        <stp>PX_LAST</stp>
        <stp>01/02/2018</stp>
        <stp>01/02/2018</stp>
        <stp>[Equities.xlsx]DATA FINAL!R19C13</stp>
        <stp>Days=A</stp>
        <stp>Fill=C</stp>
        <tr r="M19" s="7"/>
      </tp>
      <tp>
        <v>538.54999999999995</v>
        <stp/>
        <stp>##V3_BDHV12</stp>
        <stp>PALL COMDTY</stp>
        <stp>PX_LAST</stp>
        <stp>13/11/2015</stp>
        <stp>13/11/2015</stp>
        <stp>[Equities.xlsx]DATA!R88C10</stp>
        <stp>Days=A</stp>
        <stp>Fill=C</stp>
        <tr r="J88" s="1"/>
      </tp>
      <tp>
        <v>797.75</v>
        <stp/>
        <stp>##V3_BDHV12</stp>
        <stp>PALL COMDTY</stp>
        <stp>PX_LAST</stp>
        <stp>31/12/2014</stp>
        <stp>31/12/2014</stp>
        <stp>[Equities.xlsx]DATA!R88C11</stp>
        <stp>Days=A</stp>
        <stp>Fill=C</stp>
        <tr r="K88" s="1"/>
      </tp>
      <tp>
        <v>14.683260000000001</v>
        <stp/>
        <stp>##V3_BDPV12</stp>
        <stp>MEXBOL INDEX</stp>
        <stp>MACD2</stp>
        <stp>[Equities.xlsx]DATA FINAL!R50C30</stp>
        <tr r="AD50" s="7"/>
      </tp>
      <tp>
        <v>476.61329999999998</v>
        <stp/>
        <stp>##V3_BDPV12</stp>
        <stp>MEXBOL INDEX</stp>
        <stp>MACD1</stp>
        <stp>[Equities.xlsx]DATA FINAL!R50C28</stp>
        <tr r="AB50" s="7"/>
      </tp>
      <tp>
        <v>15.6076</v>
        <stp/>
        <stp>##V3_BDPV12</stp>
        <stp>PLAT COMDTY</stp>
        <stp>MACD1</stp>
        <stp>[Equities.xlsx]DATA FINAL!R90C28</stp>
        <tr r="AB90" s="7"/>
      </tp>
      <tp>
        <v>369.53</v>
        <stp/>
        <stp>##V3_BDHV12</stp>
        <stp>SXXP INDEX</stp>
        <stp>PX_LAST</stp>
        <stp>13/11/2015</stp>
        <stp>13/11/2015</stp>
        <stp>[Equities.xlsx]DATA with technicals!R30C10</stp>
        <stp>Days=A</stp>
        <stp>Fill=C</stp>
        <tr r="J30" s="5"/>
      </tp>
      <tp>
        <v>-2.5649639999999998</v>
        <stp/>
        <stp>##V3_BDPV12</stp>
        <stp>PLAT COMDTY</stp>
        <stp>MACD2</stp>
        <stp>[Equities.xlsx]DATA FINAL!R90C30</stp>
        <tr r="AD90" s="7"/>
      </tp>
      <tp t="e">
        <v>#N/A</v>
        <stp/>
        <stp>##V3_BDPV12</stp>
        <stp>SX5E INDEX</stp>
        <stp/>
        <stp>[Equities.xlsx]DATA!R29C14</stp>
        <tr r="N29" s="1"/>
      </tp>
      <tp t="e">
        <v>#N/A</v>
        <stp/>
        <stp>##V3_BDPV12</stp>
        <stp>SX5E INDEX</stp>
        <stp/>
        <stp>[Equities.xlsx]DATA!R29C15</stp>
        <tr r="O29" s="1"/>
      </tp>
      <tp t="e">
        <v>#N/A</v>
        <stp/>
        <stp>##V3_BDPV12</stp>
        <stp>SX5E INDEX</stp>
        <stp/>
        <stp>[Equities.xlsx]DATA!R29C16</stp>
        <tr r="P29" s="1"/>
      </tp>
      <tp t="e">
        <v>#N/A</v>
        <stp/>
        <stp>##V3_BDPV12</stp>
        <stp>SX5E INDEX</stp>
        <stp/>
        <stp>[Equities.xlsx]DATA!R29C17</stp>
        <tr r="Q29" s="1"/>
      </tp>
      <tp t="e">
        <v>#N/A</v>
        <stp/>
        <stp>##V3_BDPV12</stp>
        <stp>SX5E INDEX</stp>
        <stp/>
        <stp>[Equities.xlsx]DATA!R29C12</stp>
        <tr r="L29" s="1"/>
      </tp>
      <tp t="e">
        <v>#N/A</v>
        <stp/>
        <stp>##V3_BDPV12</stp>
        <stp>SX5E INDEX</stp>
        <stp/>
        <stp>[Equities.xlsx]DATA!R29C13</stp>
        <tr r="M29" s="1"/>
      </tp>
      <tp t="e">
        <v>#N/A</v>
        <stp/>
        <stp>##V3_BDPV12</stp>
        <stp>SX5E INDEX</stp>
        <stp/>
        <stp>[Equities.xlsx]DATA!R29C18</stp>
        <tr r="R29" s="1"/>
      </tp>
      <tp t="e">
        <v>#N/A</v>
        <stp/>
        <stp>##V3_BDPV12</stp>
        <stp>SX5E INDEX</stp>
        <stp/>
        <stp>[Equities.xlsx]DATA!R29C19</stp>
        <tr r="S29" s="1"/>
      </tp>
      <tp>
        <v>1606.374</v>
        <stp/>
        <stp>##V3_BDPV12</stp>
        <stp>COLCAP Index</stp>
        <stp>EQY_BOLLINGER_UPPER</stp>
        <stp>[Equities.xlsx]DATA FINAL!R53C26</stp>
        <tr r="Z53" s="7"/>
      </tp>
      <tp t="e">
        <v>#N/A</v>
        <stp/>
        <stp>##V3_BDPV12</stp>
        <stp>SX5E INDEX</stp>
        <stp/>
        <stp>[Equities.xlsx]DATA!R29C24</stp>
        <tr r="X29" s="1"/>
      </tp>
      <tp t="e">
        <v>#N/A</v>
        <stp/>
        <stp>##V3_BDPV12</stp>
        <stp>SX5E INDEX</stp>
        <stp/>
        <stp>[Equities.xlsx]DATA!R29C20</stp>
        <tr r="T29" s="1"/>
      </tp>
      <tp t="e">
        <v>#N/A</v>
        <stp/>
        <stp>##V3_BDPV12</stp>
        <stp>SX5E INDEX</stp>
        <stp/>
        <stp>[Equities.xlsx]DATA!R29C21</stp>
        <tr r="U29" s="1"/>
      </tp>
      <tp t="e">
        <v>#N/A</v>
        <stp/>
        <stp>##V3_BDPV12</stp>
        <stp>SX5E INDEX</stp>
        <stp/>
        <stp>[Equities.xlsx]DATA!R29C22</stp>
        <tr r="V29" s="1"/>
      </tp>
      <tp t="e">
        <v>#N/A</v>
        <stp/>
        <stp>##V3_BDPV12</stp>
        <stp>SX5E INDEX</stp>
        <stp/>
        <stp>[Equities.xlsx]DATA!R29C23</stp>
        <tr r="W29" s="1"/>
      </tp>
      <tp t="s">
        <v>Shanghai Shenzhen CSI 300 Index</v>
        <stp/>
        <stp>##V3_BDPV12</stp>
        <stp>SHSZ300 Index</stp>
        <stp>LONG_COMP_NAME</stp>
        <stp>[Equities.xlsx]DATA with technicals!R58C6</stp>
        <tr r="F58" s="5"/>
      </tp>
      <tp>
        <v>-3.9998529999999999</v>
        <stp/>
        <stp>##V3_BDPV12</stp>
        <stp>S5UTIL Index</stp>
        <stp>MACD_SIGNAL</stp>
        <stp>[Equities.xlsx]DATA FINAL!R25C29</stp>
        <tr r="AC25" s="7"/>
      </tp>
      <tp t="s">
        <v>S&amp;P 500 Consumer Staples Sector GICS Level 1 Index</v>
        <stp/>
        <stp>##V3_BDPV12</stp>
        <stp>S5CONS Index</stp>
        <stp>LONG_COMP_NAME</stp>
        <stp>[Equities.xlsx]DATA!R17C6</stp>
        <tr r="F17" s="1"/>
      </tp>
      <tp>
        <v>1505.8889999999999</v>
        <stp/>
        <stp>##V3_BDPV12</stp>
        <stp>COLCAP Index</stp>
        <stp>EQY_BOLLINGER_LOWER</stp>
        <stp>[Equities.xlsx]DATA FINAL!R53C27</stp>
        <tr r="AA53" s="7"/>
      </tp>
      <tp>
        <v>-1.0920000000000001</v>
        <stp/>
        <stp>##V3_BDPV12</stp>
        <stp>NDWUUTI INDEX</stp>
        <stp>MACD1</stp>
        <stp>[Equities.xlsx]DATA FINAL!R81C28</stp>
        <tr r="AB81" s="7"/>
      </tp>
      <tp>
        <v>0.26700000000000002</v>
        <stp/>
        <stp>##V3_BDPV12</stp>
        <stp>NDWUUTI INDEX</stp>
        <stp>MACD2</stp>
        <stp>[Equities.xlsx]DATA FINAL!R81C30</stp>
        <tr r="AD81" s="7"/>
      </tp>
      <tp>
        <v>13553.74</v>
        <stp/>
        <stp>##V3_BDPV12</stp>
        <stp>HSCEI Index</stp>
        <stp>MOV_AVG_5D</stp>
        <stp>[Equities.xlsx]DATA with technicals!R56C32</stp>
        <tr r="AF56" s="5"/>
      </tp>
      <tp t="s">
        <v>MSCI ACWI Net Total Return USD Index</v>
        <stp/>
        <stp>##V3_BDPV12</stp>
        <stp>NDUEACWF INDEX</stp>
        <stp>LONG_COMP_NAME</stp>
        <stp>[Equities.xlsx]DATA!R8C6</stp>
        <tr r="F8" s="1"/>
      </tp>
      <tp>
        <v>267.20699999999999</v>
        <stp/>
        <stp>##V3_BDHV12</stp>
        <stp>NDWUMAT INDEX</stp>
        <stp>PX_LAST</stp>
        <stp>20/11/2015</stp>
        <stp>20/11/2015</stp>
        <stp>[Equities.xlsx]DATA with technicals!R79C11</stp>
        <stp>Days=A</stp>
        <stp>Fill=C</stp>
        <tr r="K79" s="5"/>
      </tp>
      <tp>
        <v>270.81700000000001</v>
        <stp/>
        <stp>##V3_BDHV12</stp>
        <stp>NDWUMAT INDEX</stp>
        <stp>PX_LAST</stp>
        <stp>31/10/2015</stp>
        <stp>31/10/2015</stp>
        <stp>[Equities.xlsx]DATA with technicals!R79C11</stp>
        <stp>Days=A</stp>
        <stp>Fill=C</stp>
        <tr r="K79" s="5"/>
      </tp>
      <tp t="s">
        <v>S&amp;P 500 Health Care Sector GICS Level 1 Index</v>
        <stp/>
        <stp>##V3_BDPV12</stp>
        <stp>S5HLTH Index</stp>
        <stp>LONG_COMP_NAME</stp>
        <stp>[Equities.xlsx]DATA with technicals!R20C6</stp>
        <tr r="F20" s="5"/>
      </tp>
      <tp t="s">
        <v>S&amp;P 500 Industrials Sector GICS Level 1 Index</v>
        <stp/>
        <stp>##V3_BDPV12</stp>
        <stp>S5INDU Index</stp>
        <stp>LONG_COMP_NAME</stp>
        <stp>[Equities.xlsx]DATA with technicals!R21C6</stp>
        <tr r="F21" s="5"/>
      </tp>
      <tp>
        <v>21842.560000000001</v>
        <stp/>
        <stp>##V3_BDHV12</stp>
        <stp>FTSEMIB INDEX</stp>
        <stp>PX_LAST</stp>
        <stp>13/11/2015</stp>
        <stp>13/11/2015</stp>
        <stp>[Equities.xlsx]DATA!R36C11</stp>
        <stp>Days=A</stp>
        <stp>Fill=C</stp>
        <tr r="K36" s="1"/>
      </tp>
      <tp>
        <v>8.0788490000000004E-2</v>
        <stp/>
        <stp>##V3_BDPV12</stp>
        <stp>NG1 COMDTY</stp>
        <stp>MACD_SIGNAL</stp>
        <stp>[Equities.xlsx]DATA FINAL!R96C29</stp>
        <tr r="AC96" s="7"/>
      </tp>
      <tp>
        <v>72.129940000000005</v>
        <stp/>
        <stp>##V3_BDPV12</stp>
        <stp>NDWUFNCL INDEX</stp>
        <stp>RSI_14D</stp>
        <stp>[Equities.xlsx]DATA FINAL!R75C17</stp>
        <tr r="Q75" s="7"/>
      </tp>
      <tp>
        <v>1950.2139999999999</v>
        <stp/>
        <stp>##V3_BDHV12</stp>
        <stp>SZCOMP Index</stp>
        <stp>PX_LAST</stp>
        <stp>26/01/2018</stp>
        <stp>26/01/2018</stp>
        <stp>[Equities.xlsx]DATA FINAL!R60C11</stp>
        <stp>Days=A</stp>
        <stp>Fill=C</stp>
        <tr r="K60" s="7"/>
      </tp>
      <tp>
        <v>5.0709340000000003</v>
        <stp/>
        <stp>##V3_BDPV12</stp>
        <stp>KOSPI INDEX</stp>
        <stp>MACD2</stp>
        <stp>[Equities.xlsx]DATA FINAL!R63C30</stp>
        <tr r="AD63" s="7"/>
      </tp>
      <tp>
        <v>592.95000000000005</v>
        <stp/>
        <stp>##V3_BDHV12</stp>
        <stp>S5CONS Index</stp>
        <stp>PX_LAST</stp>
        <stp>01/02/2018</stp>
        <stp>01/02/2018</stp>
        <stp>[Equities.xlsx]DATA FINAL!R17C11</stp>
        <stp>Days=A</stp>
        <stp>Fill=C</stp>
        <tr r="K17" s="7"/>
      </tp>
      <tp>
        <v>23.18628</v>
        <stp/>
        <stp>##V3_BDPV12</stp>
        <stp>KOSPI INDEX</stp>
        <stp>MACD1</stp>
        <stp>[Equities.xlsx]DATA FINAL!R63C28</stp>
        <tr r="AB63" s="7"/>
      </tp>
      <tp>
        <v>848.63890000000004</v>
        <stp/>
        <stp>##V3_BDHV12</stp>
        <stp>S5COND Index</stp>
        <stp>PX_LAST</stp>
        <stp>01/02/2018</stp>
        <stp>01/02/2018</stp>
        <stp>[Equities.xlsx]DATA FINAL!R16C11</stp>
        <stp>Days=A</stp>
        <stp>Fill=C</stp>
        <tr r="K16" s="7"/>
      </tp>
      <tp>
        <v>378.94</v>
        <stp/>
        <stp>##V3_BDHV12</stp>
        <stp>S5MATR Index</stp>
        <stp>PX_LAST</stp>
        <stp>31/12/2017</stp>
        <stp>31/12/2017</stp>
        <stp>[Equities.xlsx]DATA FINAL!R23C13</stp>
        <stp>Days=A</stp>
        <stp>Fill=C</stp>
        <tr r="M23" s="7"/>
      </tp>
      <tp>
        <v>6720.7650000000003</v>
        <stp/>
        <stp>##V3_BDPV12</stp>
        <stp>JCI Index</stp>
        <stp>EQY_BOLLINGER_UPPER</stp>
        <stp>[Equities.xlsx]DATA with technicals!R62C18</stp>
        <tr r="R62" s="5"/>
      </tp>
      <tp>
        <v>863.03</v>
        <stp/>
        <stp>##V3_BDHV12</stp>
        <stp>PLAT COMDTY</stp>
        <stp>PX_LAST</stp>
        <stp>13/11/2015</stp>
        <stp>13/11/2015</stp>
        <stp>[Equities.xlsx]DATA with technicals!R89C10</stp>
        <stp>Days=A</stp>
        <stp>Fill=C</stp>
        <tr r="J89" s="5"/>
      </tp>
      <tp>
        <v>14.182499999999999</v>
        <stp/>
        <stp>##V3_BDHV12</stp>
        <stp>SILV COMDTY</stp>
        <stp>PX_LAST</stp>
        <stp>20/11/2015</stp>
        <stp>20/11/2015</stp>
        <stp>[Equities.xlsx]DATA with technicals!R90C10</stp>
        <stp>Days=A</stp>
        <stp>Fill=C</stp>
        <tr r="J90" s="5"/>
      </tp>
      <tp>
        <v>15619.76</v>
        <stp/>
        <stp>##V3_BDPV12</stp>
        <stp>SPTSX Index</stp>
        <stp>MOV_AVG_200D</stp>
        <stp>[Equities.xlsx]DATA FINAL!R26C45</stp>
        <tr r="AS26" s="7"/>
      </tp>
      <tp>
        <v>15.702500000000001</v>
        <stp/>
        <stp>##V3_BDHV12</stp>
        <stp>SILV COMDTY</stp>
        <stp>PX_LAST</stp>
        <stp>31/12/2014</stp>
        <stp>31/12/2014</stp>
        <stp>[Equities.xlsx]DATA with technicals!R90C12</stp>
        <stp>Days=A</stp>
        <stp>Fill=C</stp>
        <tr r="L90" s="5"/>
      </tp>
      <tp>
        <v>25868.49</v>
        <stp/>
        <stp>##V3_BDHV12</stp>
        <stp>SENSEX INDEX</stp>
        <stp>PX_LAST</stp>
        <stp>20/11/2015</stp>
        <stp>20/11/2015</stp>
        <stp>[Equities.xlsx]DATA with technicals!R65C11</stp>
        <stp>Days=A</stp>
        <stp>Fill=C</stp>
        <tr r="K65" s="5"/>
      </tp>
      <tp>
        <v>26656.83</v>
        <stp/>
        <stp>##V3_BDHV12</stp>
        <stp>SENSEX INDEX</stp>
        <stp>PX_LAST</stp>
        <stp>31/10/2015</stp>
        <stp>31/10/2015</stp>
        <stp>[Equities.xlsx]DATA with technicals!R65C11</stp>
        <stp>Days=A</stp>
        <stp>Fill=C</stp>
        <tr r="K65" s="5"/>
      </tp>
      <tp>
        <v>228.63800000000001</v>
        <stp/>
        <stp>##V3_BDPV12</stp>
        <stp>NDWUUTI INDEX</stp>
        <stp>MOV_AVG_200D</stp>
        <stp>[Equities.xlsx]DATA with technicals!R81C37</stp>
        <tr r="AK81" s="5"/>
      </tp>
      <tp t="e">
        <v>#N/A</v>
        <stp/>
        <stp>##V3_BDPV12</stp>
        <stp>NDWUUTI INDEX</stp>
        <stp/>
        <stp>[Equities.xlsx]DATA FINAL!R81C38</stp>
        <tr r="AL81" s="7"/>
      </tp>
      <tp t="e">
        <v>#N/A</v>
        <stp/>
        <stp>##V3_BDPV12</stp>
        <stp>NDWUUTI INDEX</stp>
        <stp/>
        <stp>[Equities.xlsx]DATA FINAL!R81C33</stp>
        <tr r="AG81" s="7"/>
      </tp>
      <tp t="e">
        <v>#N/A</v>
        <stp/>
        <stp>##V3_BDPV12</stp>
        <stp>NDWUUTI INDEX</stp>
        <stp/>
        <stp>[Equities.xlsx]DATA FINAL!R81C32</stp>
        <tr r="AF81" s="7"/>
      </tp>
      <tp t="e">
        <v>#N/A</v>
        <stp/>
        <stp>##V3_BDPV12</stp>
        <stp>NDWUUTI INDEX</stp>
        <stp/>
        <stp>[Equities.xlsx]DATA FINAL!R81C31</stp>
        <tr r="AE81" s="7"/>
      </tp>
      <tp t="e">
        <v>#N/A</v>
        <stp/>
        <stp>##V3_BDPV12</stp>
        <stp>NDWUUTI INDEX</stp>
        <stp/>
        <stp>[Equities.xlsx]DATA FINAL!R81C37</stp>
        <tr r="AK81" s="7"/>
      </tp>
      <tp t="e">
        <v>#N/A</v>
        <stp/>
        <stp>##V3_BDPV12</stp>
        <stp>NDWUUTI INDEX</stp>
        <stp/>
        <stp>[Equities.xlsx]DATA FINAL!R81C36</stp>
        <tr r="AJ81" s="7"/>
      </tp>
      <tp t="e">
        <v>#N/A</v>
        <stp/>
        <stp>##V3_BDPV12</stp>
        <stp>NDWUUTI INDEX</stp>
        <stp/>
        <stp>[Equities.xlsx]DATA FINAL!R81C35</stp>
        <tr r="AI81" s="7"/>
      </tp>
      <tp t="e">
        <v>#N/A</v>
        <stp/>
        <stp>##V3_BDPV12</stp>
        <stp>NDWUUTI INDEX</stp>
        <stp/>
        <stp>[Equities.xlsx]DATA FINAL!R81C34</stp>
        <tr r="AH81" s="7"/>
      </tp>
      <tp t="s">
        <v>EC</v>
        <stp/>
        <stp>##V3_BDPV12</stp>
        <stp>SX5E INDEX</stp>
        <stp>Country</stp>
        <stp>[Equities.xlsx]DATA!R29C8</stp>
        <tr r="H29" s="1"/>
      </tp>
      <tp>
        <v>254.405</v>
        <stp/>
        <stp>##V3_BDPV12</stp>
        <stp>NDUEACWF INDEX</stp>
        <stp>MOV_AVG_30D</stp>
        <stp>[Equities.xlsx]DATA FINAL!R8C42</stp>
        <tr r="AP8" s="7"/>
      </tp>
      <tp t="e">
        <v>#N/A</v>
        <stp/>
        <stp>##V3_BDPV12</stp>
        <stp>DAX INDEX</stp>
        <stp/>
        <stp>[Equities.xlsx]DATA!R32C19</stp>
        <tr r="S32" s="1"/>
      </tp>
      <tp t="e">
        <v>#N/A</v>
        <stp/>
        <stp>##V3_BDPV12</stp>
        <stp>DAX INDEX</stp>
        <stp/>
        <stp>[Equities.xlsx]DATA!R32C18</stp>
        <tr r="R32" s="1"/>
      </tp>
      <tp t="e">
        <v>#N/A</v>
        <stp/>
        <stp>##V3_BDPV12</stp>
        <stp>AEX INDEX</stp>
        <stp/>
        <stp>[Equities.xlsx]DATA!R38C18</stp>
        <tr r="R38" s="1"/>
      </tp>
      <tp t="e">
        <v>#N/A</v>
        <stp/>
        <stp>##V3_BDPV12</stp>
        <stp>AEX INDEX</stp>
        <stp/>
        <stp>[Equities.xlsx]DATA!R38C19</stp>
        <tr r="S38" s="1"/>
      </tp>
      <tp t="e">
        <v>#N/A</v>
        <stp/>
        <stp>##V3_BDPV12</stp>
        <stp>AEX INDEX</stp>
        <stp/>
        <stp>[Equities.xlsx]DATA!R38C16</stp>
        <tr r="P38" s="1"/>
      </tp>
      <tp t="e">
        <v>#N/A</v>
        <stp/>
        <stp>##V3_BDPV12</stp>
        <stp>DAX INDEX</stp>
        <stp/>
        <stp>[Equities.xlsx]DATA!R32C13</stp>
        <tr r="M32" s="1"/>
      </tp>
      <tp t="e">
        <v>#N/A</v>
        <stp/>
        <stp>##V3_BDPV12</stp>
        <stp>AEX INDEX</stp>
        <stp/>
        <stp>[Equities.xlsx]DATA!R38C17</stp>
        <tr r="Q38" s="1"/>
      </tp>
      <tp t="e">
        <v>#N/A</v>
        <stp/>
        <stp>##V3_BDPV12</stp>
        <stp>DAX INDEX</stp>
        <stp/>
        <stp>[Equities.xlsx]DATA!R32C12</stp>
        <tr r="L32" s="1"/>
      </tp>
      <tp t="e">
        <v>#N/A</v>
        <stp/>
        <stp>##V3_BDPV12</stp>
        <stp>AEX INDEX</stp>
        <stp/>
        <stp>[Equities.xlsx]DATA!R38C14</stp>
        <tr r="N38" s="1"/>
      </tp>
      <tp t="e">
        <v>#N/A</v>
        <stp/>
        <stp>##V3_BDPV12</stp>
        <stp>AEX INDEX</stp>
        <stp/>
        <stp>[Equities.xlsx]DATA!R38C15</stp>
        <tr r="O38" s="1"/>
      </tp>
      <tp t="e">
        <v>#N/A</v>
        <stp/>
        <stp>##V3_BDPV12</stp>
        <stp>AEX INDEX</stp>
        <stp/>
        <stp>[Equities.xlsx]DATA!R38C12</stp>
        <tr r="L38" s="1"/>
      </tp>
      <tp t="e">
        <v>#N/A</v>
        <stp/>
        <stp>##V3_BDPV12</stp>
        <stp>DAX INDEX</stp>
        <stp/>
        <stp>[Equities.xlsx]DATA!R32C17</stp>
        <tr r="Q32" s="1"/>
      </tp>
      <tp t="e">
        <v>#N/A</v>
        <stp/>
        <stp>##V3_BDPV12</stp>
        <stp>AEX INDEX</stp>
        <stp/>
        <stp>[Equities.xlsx]DATA!R38C13</stp>
        <tr r="M38" s="1"/>
      </tp>
      <tp t="e">
        <v>#N/A</v>
        <stp/>
        <stp>##V3_BDPV12</stp>
        <stp>DAX INDEX</stp>
        <stp/>
        <stp>[Equities.xlsx]DATA!R32C16</stp>
        <tr r="P32" s="1"/>
      </tp>
      <tp t="e">
        <v>#N/A</v>
        <stp/>
        <stp>##V3_BDPV12</stp>
        <stp>DAX INDEX</stp>
        <stp/>
        <stp>[Equities.xlsx]DATA!R32C15</stp>
        <tr r="O32" s="1"/>
      </tp>
      <tp t="e">
        <v>#N/A</v>
        <stp/>
        <stp>##V3_BDPV12</stp>
        <stp>DAX INDEX</stp>
        <stp/>
        <stp>[Equities.xlsx]DATA!R32C14</stp>
        <tr r="N32" s="1"/>
      </tp>
      <tp t="e">
        <v>#N/A</v>
        <stp/>
        <stp>##V3_BDPV12</stp>
        <stp>UKX INDEX</stp>
        <stp/>
        <stp>[Equities.xlsx]DATA!R34C18</stp>
        <tr r="R34" s="1"/>
      </tp>
      <tp t="e">
        <v>#N/A</v>
        <stp/>
        <stp>##V3_BDPV12</stp>
        <stp>UKX INDEX</stp>
        <stp/>
        <stp>[Equities.xlsx]DATA!R34C19</stp>
        <tr r="S34" s="1"/>
      </tp>
      <tp t="e">
        <v>#N/A</v>
        <stp/>
        <stp>##V3_BDPV12</stp>
        <stp>SPX INDEX</stp>
        <stp/>
        <stp>[Equities.xlsx]DATA!R15C18</stp>
        <tr r="R15" s="1"/>
      </tp>
      <tp t="e">
        <v>#N/A</v>
        <stp/>
        <stp>##V3_BDPV12</stp>
        <stp>SPX INDEX</stp>
        <stp/>
        <stp>[Equities.xlsx]DATA!R15C19</stp>
        <tr r="S15" s="1"/>
      </tp>
      <tp t="e">
        <v>#N/A</v>
        <stp/>
        <stp>##V3_BDPV12</stp>
        <stp>SPX INDEX</stp>
        <stp/>
        <stp>[Equities.xlsx]DATA!R15C16</stp>
        <tr r="P15" s="1"/>
      </tp>
      <tp t="e">
        <v>#N/A</v>
        <stp/>
        <stp>##V3_BDPV12</stp>
        <stp>UKX INDEX</stp>
        <stp/>
        <stp>[Equities.xlsx]DATA!R34C12</stp>
        <tr r="L34" s="1"/>
      </tp>
      <tp t="e">
        <v>#N/A</v>
        <stp/>
        <stp>##V3_BDPV12</stp>
        <stp>SPX INDEX</stp>
        <stp/>
        <stp>[Equities.xlsx]DATA!R15C17</stp>
        <tr r="Q15" s="1"/>
      </tp>
      <tp t="e">
        <v>#N/A</v>
        <stp/>
        <stp>##V3_BDPV12</stp>
        <stp>UKX INDEX</stp>
        <stp/>
        <stp>[Equities.xlsx]DATA!R34C13</stp>
        <tr r="M34" s="1"/>
      </tp>
      <tp t="e">
        <v>#N/A</v>
        <stp/>
        <stp>##V3_BDPV12</stp>
        <stp>SPX INDEX</stp>
        <stp/>
        <stp>[Equities.xlsx]DATA!R15C14</stp>
        <tr r="N15" s="1"/>
      </tp>
      <tp t="e">
        <v>#N/A</v>
        <stp/>
        <stp>##V3_BDPV12</stp>
        <stp>SPX INDEX</stp>
        <stp/>
        <stp>[Equities.xlsx]DATA!R15C15</stp>
        <tr r="O15" s="1"/>
      </tp>
      <tp t="e">
        <v>#N/A</v>
        <stp/>
        <stp>##V3_BDPV12</stp>
        <stp>SPX INDEX</stp>
        <stp/>
        <stp>[Equities.xlsx]DATA!R15C12</stp>
        <tr r="L15" s="1"/>
      </tp>
      <tp t="e">
        <v>#N/A</v>
        <stp/>
        <stp>##V3_BDPV12</stp>
        <stp>UKX INDEX</stp>
        <stp/>
        <stp>[Equities.xlsx]DATA!R34C16</stp>
        <tr r="P34" s="1"/>
      </tp>
      <tp t="e">
        <v>#N/A</v>
        <stp/>
        <stp>##V3_BDPV12</stp>
        <stp>SPX INDEX</stp>
        <stp/>
        <stp>[Equities.xlsx]DATA!R15C13</stp>
        <tr r="M15" s="1"/>
      </tp>
      <tp t="e">
        <v>#N/A</v>
        <stp/>
        <stp>##V3_BDPV12</stp>
        <stp>UKX INDEX</stp>
        <stp/>
        <stp>[Equities.xlsx]DATA!R34C17</stp>
        <tr r="Q34" s="1"/>
      </tp>
      <tp t="e">
        <v>#N/A</v>
        <stp/>
        <stp>##V3_BDPV12</stp>
        <stp>UKX INDEX</stp>
        <stp/>
        <stp>[Equities.xlsx]DATA!R34C14</stp>
        <tr r="N34" s="1"/>
      </tp>
      <tp t="e">
        <v>#N/A</v>
        <stp/>
        <stp>##V3_BDPV12</stp>
        <stp>UKX INDEX</stp>
        <stp/>
        <stp>[Equities.xlsx]DATA!R34C15</stp>
        <tr r="O34" s="1"/>
      </tp>
      <tp t="s">
        <v>Shenzhen Stock Exchange Composite Index</v>
        <stp/>
        <stp>##V3_BDPV12</stp>
        <stp>SZCOMP Index</stp>
        <stp>LONG_COMP_NAME</stp>
        <stp>[Equities.xlsx]DATA!R60C6</stp>
        <tr r="F60" s="1"/>
      </tp>
      <tp t="e">
        <v>#N/A</v>
        <stp/>
        <stp>##V3_BDPV12</stp>
        <stp>DAX INDEX</stp>
        <stp/>
        <stp>[Equities.xlsx]DATA!R32C23</stp>
        <tr r="W32" s="1"/>
      </tp>
      <tp t="e">
        <v>#N/A</v>
        <stp/>
        <stp>##V3_BDPV12</stp>
        <stp>DAX INDEX</stp>
        <stp/>
        <stp>[Equities.xlsx]DATA!R32C22</stp>
        <tr r="V32" s="1"/>
      </tp>
      <tp t="e">
        <v>#N/A</v>
        <stp/>
        <stp>##V3_BDPV12</stp>
        <stp>AEX INDEX</stp>
        <stp/>
        <stp>[Equities.xlsx]DATA!R38C24</stp>
        <tr r="X38" s="1"/>
      </tp>
      <tp t="e">
        <v>#N/A</v>
        <stp/>
        <stp>##V3_BDPV12</stp>
        <stp>DAX INDEX</stp>
        <stp/>
        <stp>[Equities.xlsx]DATA!R32C21</stp>
        <tr r="U32" s="1"/>
      </tp>
      <tp t="e">
        <v>#N/A</v>
        <stp/>
        <stp>##V3_BDPV12</stp>
        <stp>DAX INDEX</stp>
        <stp/>
        <stp>[Equities.xlsx]DATA!R32C20</stp>
        <tr r="T32" s="1"/>
      </tp>
      <tp t="e">
        <v>#N/A</v>
        <stp/>
        <stp>##V3_BDPV12</stp>
        <stp>AEX INDEX</stp>
        <stp/>
        <stp>[Equities.xlsx]DATA!R38C22</stp>
        <tr r="V38" s="1"/>
      </tp>
      <tp t="e">
        <v>#N/A</v>
        <stp/>
        <stp>##V3_BDPV12</stp>
        <stp>AEX INDEX</stp>
        <stp/>
        <stp>[Equities.xlsx]DATA!R38C23</stp>
        <tr r="W38" s="1"/>
      </tp>
      <tp t="e">
        <v>#N/A</v>
        <stp/>
        <stp>##V3_BDPV12</stp>
        <stp>AEX INDEX</stp>
        <stp/>
        <stp>[Equities.xlsx]DATA!R38C20</stp>
        <tr r="T38" s="1"/>
      </tp>
      <tp t="e">
        <v>#N/A</v>
        <stp/>
        <stp>##V3_BDPV12</stp>
        <stp>AEX INDEX</stp>
        <stp/>
        <stp>[Equities.xlsx]DATA!R38C21</stp>
        <tr r="U38" s="1"/>
      </tp>
      <tp t="e">
        <v>#N/A</v>
        <stp/>
        <stp>##V3_BDPV12</stp>
        <stp>DAX INDEX</stp>
        <stp/>
        <stp>[Equities.xlsx]DATA!R32C24</stp>
        <tr r="X32" s="1"/>
      </tp>
      <tp t="e">
        <v>#N/A</v>
        <stp/>
        <stp>##V3_BDPV12</stp>
        <stp>UKX INDEX</stp>
        <stp/>
        <stp>[Equities.xlsx]DATA!R34C22</stp>
        <tr r="V34" s="1"/>
      </tp>
      <tp t="e">
        <v>#N/A</v>
        <stp/>
        <stp>##V3_BDPV12</stp>
        <stp>UKX INDEX</stp>
        <stp/>
        <stp>[Equities.xlsx]DATA!R34C23</stp>
        <tr r="W34" s="1"/>
      </tp>
      <tp t="e">
        <v>#N/A</v>
        <stp/>
        <stp>##V3_BDPV12</stp>
        <stp>SPX INDEX</stp>
        <stp/>
        <stp>[Equities.xlsx]DATA!R15C24</stp>
        <tr r="X15" s="1"/>
      </tp>
      <tp t="e">
        <v>#N/A</v>
        <stp/>
        <stp>##V3_BDPV12</stp>
        <stp>UKX INDEX</stp>
        <stp/>
        <stp>[Equities.xlsx]DATA!R34C20</stp>
        <tr r="T34" s="1"/>
      </tp>
      <tp t="e">
        <v>#N/A</v>
        <stp/>
        <stp>##V3_BDPV12</stp>
        <stp>UKX INDEX</stp>
        <stp/>
        <stp>[Equities.xlsx]DATA!R34C21</stp>
        <tr r="U34" s="1"/>
      </tp>
      <tp t="e">
        <v>#N/A</v>
        <stp/>
        <stp>##V3_BDPV12</stp>
        <stp>SPX INDEX</stp>
        <stp/>
        <stp>[Equities.xlsx]DATA!R15C22</stp>
        <tr r="V15" s="1"/>
      </tp>
      <tp t="e">
        <v>#N/A</v>
        <stp/>
        <stp>##V3_BDPV12</stp>
        <stp>SPX INDEX</stp>
        <stp/>
        <stp>[Equities.xlsx]DATA!R15C23</stp>
        <tr r="W15" s="1"/>
      </tp>
      <tp t="e">
        <v>#N/A</v>
        <stp/>
        <stp>##V3_BDPV12</stp>
        <stp>SPX INDEX</stp>
        <stp/>
        <stp>[Equities.xlsx]DATA!R15C20</stp>
        <tr r="T15" s="1"/>
      </tp>
      <tp t="e">
        <v>#N/A</v>
        <stp/>
        <stp>##V3_BDPV12</stp>
        <stp>UKX INDEX</stp>
        <stp/>
        <stp>[Equities.xlsx]DATA!R34C24</stp>
        <tr r="X34" s="1"/>
      </tp>
      <tp t="e">
        <v>#N/A</v>
        <stp/>
        <stp>##V3_BDPV12</stp>
        <stp>SPX INDEX</stp>
        <stp/>
        <stp>[Equities.xlsx]DATA!R15C21</stp>
        <tr r="U15" s="1"/>
      </tp>
      <tp t="e">
        <v>#N/A</v>
        <stp/>
        <stp>##V3_BDPV12</stp>
        <stp>Ticker</stp>
        <stp>MOV_AVG_5D</stp>
        <stp>[Equities.xlsx]DATA FINAL!R55C40</stp>
        <tr r="AN55" s="7"/>
      </tp>
      <tp t="e">
        <v>#N/A</v>
        <stp/>
        <stp>##V3_BDPV12</stp>
        <stp>Ticker</stp>
        <stp>MOV_AVG_5D</stp>
        <stp>[Equities.xlsx]DATA FINAL!R41C40</stp>
        <tr r="AN41" s="7"/>
      </tp>
      <tp t="e">
        <v>#N/A</v>
        <stp/>
        <stp>##V3_BDPV12</stp>
        <stp>Ticker</stp>
        <stp>MOV_AVG_5D</stp>
        <stp>[Equities.xlsx]DATA FINAL!R47C40</stp>
        <tr r="AN47" s="7"/>
      </tp>
      <tp t="e">
        <v>#N/A</v>
        <stp/>
        <stp>##V3_BDPV12</stp>
        <stp>Ticker</stp>
        <stp>MOV_AVG_5D</stp>
        <stp>[Equities.xlsx]DATA FINAL!R28C40</stp>
        <tr r="AN28" s="7"/>
      </tp>
      <tp t="e">
        <v>#N/A</v>
        <stp/>
        <stp>##V3_BDPV12</stp>
        <stp>Ticker</stp>
        <stp>MOV_AVG_5D</stp>
        <stp>[Equities.xlsx]DATA FINAL!R11C40</stp>
        <tr r="AN11" s="7"/>
      </tp>
      <tp>
        <v>16.940000000000001</v>
        <stp/>
        <stp>##V3_BDHV12</stp>
        <stp>SILV COMDTY</stp>
        <stp>PX_LAST</stp>
        <stp>31/12/2017</stp>
        <stp>31/12/2017</stp>
        <stp>[Equities.xlsx]DATA FINAL!R91C13</stp>
        <stp>Days=A</stp>
        <stp>Fill=C</stp>
        <tr r="M91" s="7"/>
      </tp>
      <tp t="s">
        <v>NE</v>
        <stp/>
        <stp>##V3_BDPV12</stp>
        <stp>AEX INDEX</stp>
        <stp>Country</stp>
        <stp>[Equities.xlsx]DATA with technicals!R38C8</stp>
        <tr r="H38" s="5"/>
      </tp>
      <tp t="s">
        <v>Stock Exchange of Thailand SET Index</v>
        <stp/>
        <stp>##V3_BDPV12</stp>
        <stp>SET INDEX</stp>
        <stp>LONG_COMP_NAME</stp>
        <stp>[Equities.xlsx]DATA FINAL!R66C6</stp>
        <tr r="F66" s="7"/>
      </tp>
      <tp>
        <v>1043.49</v>
        <stp/>
        <stp>##V3_BDHV12</stp>
        <stp>PALL COMDTY</stp>
        <stp>PX_LAST</stp>
        <stp>02/02/2018</stp>
        <stp>02/02/2018</stp>
        <stp>[Equities.xlsx]DATA FINAL!R89C16</stp>
        <stp>Days=A</stp>
        <stp>Fill=C</stp>
        <tr r="P89" s="7"/>
      </tp>
      <tp t="s">
        <v>Deutsche Boerse AG German Stock Index DAX</v>
        <stp/>
        <stp>##V3_BDPV12</stp>
        <stp>DAX INDEX</stp>
        <stp>LONG_COMP_NAME</stp>
        <stp>[Equities.xlsx]DATA FINAL!R32C6</stp>
        <tr r="F32" s="7"/>
      </tp>
      <tp>
        <v>300.28699999999998</v>
        <stp/>
        <stp>##V3_BDHV12</stp>
        <stp>NDWUMAT INDEX</stp>
        <stp>PX_LAST</stp>
        <stp>31/12/2014</stp>
        <stp>31/12/2014</stp>
        <stp>[Equities.xlsx]DATA with technicals!R79C12</stp>
        <stp>Days=A</stp>
        <stp>Fill=C</stp>
        <tr r="L79" s="5"/>
      </tp>
      <tp>
        <v>267.20699999999999</v>
        <stp/>
        <stp>##V3_BDHV12</stp>
        <stp>NDWUMAT INDEX</stp>
        <stp>PX_LAST</stp>
        <stp>20/11/2015</stp>
        <stp>20/11/2015</stp>
        <stp>[Equities.xlsx]DATA with technicals!R79C10</stp>
        <stp>Days=A</stp>
        <stp>Fill=C</stp>
        <tr r="J79" s="5"/>
      </tp>
      <tp>
        <v>69.866439999999997</v>
        <stp/>
        <stp>##V3_BDPV12</stp>
        <stp>IPSA Index</stp>
        <stp>RSI_14D</stp>
        <stp>[Equities.xlsx]DATA with technicals!R51C13</stp>
        <tr r="M51" s="5"/>
      </tp>
      <tp t="s">
        <v>MSCI Emerging Net Total Return USD Index</v>
        <stp/>
        <stp>##V3_BDPV12</stp>
        <stp>NDUEEGF INDEX</stp>
        <stp>LONG_COMP_NAME</stp>
        <stp>[Equities.xlsx]DATA!R7C6</stp>
        <tr r="F7" s="1"/>
      </tp>
      <tp>
        <v>21842.560000000001</v>
        <stp/>
        <stp>##V3_BDHV12</stp>
        <stp>FTSEMIB INDEX</stp>
        <stp>PX_LAST</stp>
        <stp>13/11/2015</stp>
        <stp>13/11/2015</stp>
        <stp>[Equities.xlsx]DATA!R36C10</stp>
        <stp>Days=A</stp>
        <stp>Fill=C</stp>
        <tr r="J36" s="1"/>
      </tp>
      <tp>
        <v>3452.45</v>
        <stp/>
        <stp>##V3_BDHV12</stp>
        <stp>SX5E INDEX</stp>
        <stp>PX_LAST</stp>
        <stp>20/11/2015</stp>
        <stp>20/11/2015</stp>
        <stp>[Equities.xlsx]DATA with technicals!R29C9</stp>
        <stp>Days=A</stp>
        <stp>Fill=C</stp>
        <tr r="I29" s="5"/>
      </tp>
      <tp>
        <v>19011.96</v>
        <stp/>
        <stp>##V3_BDHV12</stp>
        <stp>FTSEMIB INDEX</stp>
        <stp>PX_LAST</stp>
        <stp>31/12/2014</stp>
        <stp>31/12/2014</stp>
        <stp>[Equities.xlsx]DATA!R36C11</stp>
        <stp>Days=A</stp>
        <stp>Fill=C</stp>
        <tr r="K36" s="1"/>
      </tp>
      <tp t="e">
        <v>#N/A</v>
        <stp/>
        <stp>##V3_BDPV12</stp>
        <stp/>
        <stp>LONG_COMP_NAME</stp>
        <stp>[Equities.xlsx]DATA!R97C6</stp>
        <tr r="F97" s="1"/>
      </tp>
      <tp>
        <v>426.93680000000001</v>
        <stp/>
        <stp>##V3_BDPV12</stp>
        <stp>S5FINL Index</stp>
        <stp>MOV_AVG_200D</stp>
        <stp>[Equities.xlsx]DATA FINAL!R19C45</stp>
        <tr r="AS19" s="7"/>
      </tp>
      <tp>
        <v>184.04429999999999</v>
        <stp/>
        <stp>##V3_BDHV12</stp>
        <stp>BCOMTR Index</stp>
        <stp>PX_LAST</stp>
        <stp>02/02/2018</stp>
        <stp>02/02/2018</stp>
        <stp>[Equities.xlsx]DATA FINAL!R86C16</stp>
        <stp>Days=A</stp>
        <stp>Fill=C</stp>
        <tr r="P86" s="7"/>
      </tp>
      <tp>
        <v>592.95000000000005</v>
        <stp/>
        <stp>##V3_BDHV12</stp>
        <stp>S5CONS Index</stp>
        <stp>PX_LAST</stp>
        <stp>01/02/2018</stp>
        <stp>01/02/2018</stp>
        <stp>[Equities.xlsx]DATA FINAL!R17C10</stp>
        <stp>Days=A</stp>
        <stp>Fill=C</stp>
        <tr r="J17" s="7"/>
      </tp>
      <tp>
        <v>595.65</v>
        <stp/>
        <stp>##V3_BDHV12</stp>
        <stp>S5CONS Index</stp>
        <stp>PX_LAST</stp>
        <stp>31/01/2018</stp>
        <stp>31/01/2018</stp>
        <stp>[Equities.xlsx]DATA FINAL!R17C10</stp>
        <stp>Days=A</stp>
        <stp>Fill=C</stp>
        <tr r="J17" s="7"/>
      </tp>
      <tp>
        <v>848.63890000000004</v>
        <stp/>
        <stp>##V3_BDHV12</stp>
        <stp>S5COND Index</stp>
        <stp>PX_LAST</stp>
        <stp>01/02/2018</stp>
        <stp>01/02/2018</stp>
        <stp>[Equities.xlsx]DATA FINAL!R16C10</stp>
        <stp>Days=A</stp>
        <stp>Fill=C</stp>
        <tr r="J16" s="7"/>
      </tp>
      <tp>
        <v>857.87850000000003</v>
        <stp/>
        <stp>##V3_BDHV12</stp>
        <stp>S5COND Index</stp>
        <stp>PX_LAST</stp>
        <stp>31/01/2018</stp>
        <stp>31/01/2018</stp>
        <stp>[Equities.xlsx]DATA FINAL!R16C10</stp>
        <stp>Days=A</stp>
        <stp>Fill=C</stp>
        <tr r="J16" s="7"/>
      </tp>
      <tp>
        <v>573.24</v>
        <stp/>
        <stp>##V3_BDHV12</stp>
        <stp>S5ENRS Index</stp>
        <stp>PX_LAST</stp>
        <stp>26/01/2018</stp>
        <stp>26/01/2018</stp>
        <stp>[Equities.xlsx]DATA FINAL!R18C11</stp>
        <stp>Days=A</stp>
        <stp>Fill=C</stp>
        <tr r="K18" s="7"/>
      </tp>
      <tp>
        <v>498.36</v>
        <stp/>
        <stp>##V3_BDHV12</stp>
        <stp>S5FINL Index</stp>
        <stp>PX_LAST</stp>
        <stp>02/02/2018</stp>
        <stp>02/02/2018</stp>
        <stp>[Equities.xlsx]DATA FINAL!R19C16</stp>
        <stp>Days=A</stp>
        <stp>Fill=C</stp>
        <tr r="P19" s="7"/>
      </tp>
      <tp>
        <v>854.75</v>
        <stp/>
        <stp>##V3_BDHV12</stp>
        <stp>PLAT COMDTY</stp>
        <stp>PX_LAST</stp>
        <stp>20/11/2015</stp>
        <stp>20/11/2015</stp>
        <stp>[Equities.xlsx]DATA with technicals!R89C12</stp>
        <stp>Days=A</stp>
        <stp>Fill=C</stp>
        <tr r="L89" s="5"/>
      </tp>
      <tp>
        <v>15.548999999999999</v>
        <stp/>
        <stp>##V3_BDHV12</stp>
        <stp>SILV COMDTY</stp>
        <stp>PX_LAST</stp>
        <stp>31/10/2015</stp>
        <stp>31/10/2015</stp>
        <stp>[Equities.xlsx]DATA with technicals!R90C11</stp>
        <stp>Days=A</stp>
        <stp>Fill=C</stp>
        <tr r="K90" s="5"/>
      </tp>
      <tp>
        <v>14.182499999999999</v>
        <stp/>
        <stp>##V3_BDHV12</stp>
        <stp>SILV COMDTY</stp>
        <stp>PX_LAST</stp>
        <stp>20/11/2015</stp>
        <stp>20/11/2015</stp>
        <stp>[Equities.xlsx]DATA with technicals!R90C11</stp>
        <stp>Days=A</stp>
        <stp>Fill=C</stp>
        <tr r="K90" s="5"/>
      </tp>
      <tp t="e">
        <v>#N/A</v>
        <stp/>
        <stp>##V3_BDPV12</stp>
        <stp>NDWUTEL INDEX</stp>
        <stp/>
        <stp>[Equities.xlsx]DATA FINAL!R80C38</stp>
        <tr r="AL80" s="7"/>
      </tp>
      <tp t="e">
        <v>#N/A</v>
        <stp/>
        <stp>##V3_BDPV12</stp>
        <stp>NDWUTEL INDEX</stp>
        <stp/>
        <stp>[Equities.xlsx]DATA FINAL!R80C36</stp>
        <tr r="AJ80" s="7"/>
      </tp>
      <tp t="e">
        <v>#N/A</v>
        <stp/>
        <stp>##V3_BDPV12</stp>
        <stp>NDWUTEL INDEX</stp>
        <stp/>
        <stp>[Equities.xlsx]DATA FINAL!R80C37</stp>
        <tr r="AK80" s="7"/>
      </tp>
      <tp t="e">
        <v>#N/A</v>
        <stp/>
        <stp>##V3_BDPV12</stp>
        <stp>NDWUTEL INDEX</stp>
        <stp/>
        <stp>[Equities.xlsx]DATA FINAL!R80C34</stp>
        <tr r="AH80" s="7"/>
      </tp>
      <tp t="e">
        <v>#N/A</v>
        <stp/>
        <stp>##V3_BDPV12</stp>
        <stp>NDWUTEL INDEX</stp>
        <stp/>
        <stp>[Equities.xlsx]DATA FINAL!R80C35</stp>
        <tr r="AI80" s="7"/>
      </tp>
      <tp t="e">
        <v>#N/A</v>
        <stp/>
        <stp>##V3_BDPV12</stp>
        <stp>NDWUTEL INDEX</stp>
        <stp/>
        <stp>[Equities.xlsx]DATA FINAL!R80C32</stp>
        <tr r="AF80" s="7"/>
      </tp>
      <tp t="e">
        <v>#N/A</v>
        <stp/>
        <stp>##V3_BDPV12</stp>
        <stp>NDWUTEL INDEX</stp>
        <stp/>
        <stp>[Equities.xlsx]DATA FINAL!R80C33</stp>
        <tr r="AG80" s="7"/>
      </tp>
      <tp t="e">
        <v>#N/A</v>
        <stp/>
        <stp>##V3_BDPV12</stp>
        <stp>NDWUTEL INDEX</stp>
        <stp/>
        <stp>[Equities.xlsx]DATA FINAL!R80C31</stp>
        <tr r="AE80" s="7"/>
      </tp>
      <tp>
        <v>25868.49</v>
        <stp/>
        <stp>##V3_BDHV12</stp>
        <stp>SENSEX INDEX</stp>
        <stp>PX_LAST</stp>
        <stp>20/11/2015</stp>
        <stp>20/11/2015</stp>
        <stp>[Equities.xlsx]DATA with technicals!R65C10</stp>
        <stp>Days=A</stp>
        <stp>Fill=C</stp>
        <tr r="J65" s="5"/>
      </tp>
      <tp t="s">
        <v>#N/A Invalid Security</v>
        <stp/>
        <stp>##V3_BDPV12</stp>
        <stp>COZ5 Comdty</stp>
        <stp>MACD2</stp>
        <stp>[Equities.xlsx]DATA with technicals!R94C22</stp>
        <tr r="V94" s="5"/>
      </tp>
      <tp t="s">
        <v>#N/A Invalid Security</v>
        <stp/>
        <stp>##V3_BDPV12</stp>
        <stp>COZ5 Comdty</stp>
        <stp>MACD1</stp>
        <stp>[Equities.xlsx]DATA with technicals!R94C20</stp>
        <tr r="T94" s="5"/>
      </tp>
      <tp>
        <v>27499.42</v>
        <stp/>
        <stp>##V3_BDHV12</stp>
        <stp>SENSEX INDEX</stp>
        <stp>PX_LAST</stp>
        <stp>31/12/2014</stp>
        <stp>31/12/2014</stp>
        <stp>[Equities.xlsx]DATA with technicals!R65C12</stp>
        <stp>Days=A</stp>
        <stp>Fill=C</stp>
        <tr r="L65" s="5"/>
      </tp>
      <tp>
        <v>258.19240000000002</v>
        <stp/>
        <stp>##V3_BDPV12</stp>
        <stp>NDUEACWF INDEX</stp>
        <stp>MOV_AVG_20D</stp>
        <stp>[Equities.xlsx]DATA FINAL!R8C41</stp>
        <tr r="AO8" s="7"/>
      </tp>
      <tp>
        <v>64.314130000000006</v>
        <stp/>
        <stp>##V3_BDPV12</stp>
        <stp>S5COND Index</stp>
        <stp>RSI_14D</stp>
        <stp>[Equities.xlsx]DATA with technicals!R16C13</stp>
        <tr r="M16" s="5"/>
      </tp>
      <tp t="e">
        <v>#N/A</v>
        <stp/>
        <stp>##V3_BDPV12</stp>
        <stp>NKY INDEX</stp>
        <stp/>
        <stp>[Equities.xlsx]DATA!R42C16</stp>
        <tr r="P42" s="1"/>
      </tp>
      <tp t="e">
        <v>#N/A</v>
        <stp/>
        <stp>##V3_BDPV12</stp>
        <stp>NKY INDEX</stp>
        <stp/>
        <stp>[Equities.xlsx]DATA!R42C17</stp>
        <tr r="Q42" s="1"/>
      </tp>
      <tp t="e">
        <v>#N/A</v>
        <stp/>
        <stp>##V3_BDPV12</stp>
        <stp>NKY INDEX</stp>
        <stp/>
        <stp>[Equities.xlsx]DATA!R42C14</stp>
        <tr r="N42" s="1"/>
      </tp>
      <tp t="e">
        <v>#N/A</v>
        <stp/>
        <stp>##V3_BDPV12</stp>
        <stp>NKY INDEX</stp>
        <stp/>
        <stp>[Equities.xlsx]DATA!R42C15</stp>
        <tr r="O42" s="1"/>
      </tp>
      <tp t="e">
        <v>#N/A</v>
        <stp/>
        <stp>##V3_BDPV12</stp>
        <stp>NKY INDEX</stp>
        <stp/>
        <stp>[Equities.xlsx]DATA!R42C12</stp>
        <tr r="L42" s="1"/>
      </tp>
      <tp t="e">
        <v>#N/A</v>
        <stp/>
        <stp>##V3_BDPV12</stp>
        <stp>NKY INDEX</stp>
        <stp/>
        <stp>[Equities.xlsx]DATA!R42C13</stp>
        <tr r="M42" s="1"/>
      </tp>
      <tp t="e">
        <v>#N/A</v>
        <stp/>
        <stp>##V3_BDPV12</stp>
        <stp>NKY INDEX</stp>
        <stp/>
        <stp>[Equities.xlsx]DATA!R42C18</stp>
        <tr r="R42" s="1"/>
      </tp>
      <tp t="e">
        <v>#N/A</v>
        <stp/>
        <stp>##V3_BDPV12</stp>
        <stp>NKY INDEX</stp>
        <stp/>
        <stp>[Equities.xlsx]DATA!R42C19</stp>
        <tr r="S42" s="1"/>
      </tp>
      <tp>
        <v>69.787409999999994</v>
        <stp/>
        <stp>##V3_BDPV12</stp>
        <stp>S5FINL Index</stp>
        <stp>RSI_14D</stp>
        <stp>[Equities.xlsx]DATA with technicals!R19C13</stp>
        <tr r="M19" s="5"/>
      </tp>
      <tp t="e">
        <v>#N/A</v>
        <stp/>
        <stp>##V3_BDPV12</stp>
        <stp>NKY INDEX</stp>
        <stp/>
        <stp>[Equities.xlsx]DATA!R42C24</stp>
        <tr r="X42" s="1"/>
      </tp>
      <tp t="e">
        <v>#N/A</v>
        <stp/>
        <stp>##V3_BDPV12</stp>
        <stp>NKY INDEX</stp>
        <stp/>
        <stp>[Equities.xlsx]DATA!R42C22</stp>
        <tr r="V42" s="1"/>
      </tp>
      <tp t="e">
        <v>#N/A</v>
        <stp/>
        <stp>##V3_BDPV12</stp>
        <stp>NKY INDEX</stp>
        <stp/>
        <stp>[Equities.xlsx]DATA!R42C23</stp>
        <tr r="W42" s="1"/>
      </tp>
      <tp t="e">
        <v>#N/A</v>
        <stp/>
        <stp>##V3_BDPV12</stp>
        <stp>NKY INDEX</stp>
        <stp/>
        <stp>[Equities.xlsx]DATA!R42C20</stp>
        <tr r="T42" s="1"/>
      </tp>
      <tp t="e">
        <v>#N/A</v>
        <stp/>
        <stp>##V3_BDPV12</stp>
        <stp>NKY INDEX</stp>
        <stp/>
        <stp>[Equities.xlsx]DATA!R42C21</stp>
        <tr r="U42" s="1"/>
      </tp>
      <tp>
        <v>50.818930000000002</v>
        <stp/>
        <stp>##V3_BDPV12</stp>
        <stp>S5CONS Index</stp>
        <stp>RSI_14D</stp>
        <stp>[Equities.xlsx]DATA with technicals!R17C13</stp>
        <tr r="M17" s="5"/>
      </tp>
      <tp>
        <v>381.79</v>
        <stp/>
        <stp>##V3_BDHV12</stp>
        <stp>SXXP INDEX</stp>
        <stp>PX_LAST</stp>
        <stp>20/11/2015</stp>
        <stp>20/11/2015</stp>
        <stp>[Equities.xlsx]DATA with technicals!R30C9</stp>
        <stp>Days=A</stp>
        <stp>Fill=C</stp>
        <tr r="I30" s="5"/>
      </tp>
      <tp t="s">
        <v>FR</v>
        <stp/>
        <stp>##V3_BDPV12</stp>
        <stp>CAC INDEX</stp>
        <stp>Country</stp>
        <stp>[Equities.xlsx]DATA!R31C8</stp>
        <tr r="H31" s="1"/>
      </tp>
      <tp>
        <v>34.982120000000002</v>
        <stp/>
        <stp>##V3_BDPV12</stp>
        <stp>VNINDEX Index</stp>
        <stp>MACD_SIGNAL</stp>
        <stp>[Equities.xlsx]DATA FINAL!R68C29</stp>
        <tr r="AC68" s="7"/>
      </tp>
      <tp>
        <v>1092.1300000000001</v>
        <stp/>
        <stp>##V3_BDHV12</stp>
        <stp>PALL COMDTY</stp>
        <stp>PX_LAST</stp>
        <stp>26/01/2018</stp>
        <stp>26/01/2018</stp>
        <stp>[Equities.xlsx]DATA FINAL!R89C11</stp>
        <stp>Days=A</stp>
        <stp>Fill=C</stp>
        <tr r="K89" s="7"/>
      </tp>
      <tp>
        <v>260.851</v>
        <stp/>
        <stp>##V3_BDHV12</stp>
        <stp>NDWUMAT INDEX</stp>
        <stp>PX_LAST</stp>
        <stp>13/11/2015</stp>
        <stp>13/11/2015</stp>
        <stp>[Equities.xlsx]DATA with technicals!R79C10</stp>
        <stp>Days=A</stp>
        <stp>Fill=C</stp>
        <tr r="J79" s="5"/>
      </tp>
      <tp t="s">
        <v>CAC 40 Index</v>
        <stp/>
        <stp>##V3_BDPV12</stp>
        <stp>CAC INDEX</stp>
        <stp>LONG_COMP_NAME</stp>
        <stp>[Equities.xlsx]DATA FINAL!R31C6</stp>
        <tr r="F31" s="7"/>
      </tp>
      <tp>
        <v>22442.51</v>
        <stp/>
        <stp>##V3_BDHV12</stp>
        <stp>FTSEMIB INDEX</stp>
        <stp>PX_LAST</stp>
        <stp>31/10/2015</stp>
        <stp>31/10/2015</stp>
        <stp>[Equities.xlsx]DATA!R36C10</stp>
        <stp>Days=A</stp>
        <stp>Fill=C</stp>
        <tr r="J36" s="1"/>
      </tp>
      <tp>
        <v>26.679279999999999</v>
        <stp/>
        <stp>##V3_BDPV12</stp>
        <stp>SZCOMP Index</stp>
        <stp>RSI_14D</stp>
        <stp>[Equities.xlsx]DATA with technicals!R60C13</stp>
        <tr r="M60" s="5"/>
      </tp>
      <tp>
        <v>-0.27417900000000001</v>
        <stp/>
        <stp>##V3_BDPV12</stp>
        <stp>NDWUIT INDEX</stp>
        <stp>MACD2</stp>
        <stp>[Equities.xlsx]DATA FINAL!R78C30</stp>
        <tr r="AD78" s="7"/>
      </tp>
      <tp>
        <v>185.53729999999999</v>
        <stp/>
        <stp>##V3_BDHV12</stp>
        <stp>BCOMTR Index</stp>
        <stp>PX_LAST</stp>
        <stp>26/01/2018</stp>
        <stp>26/01/2018</stp>
        <stp>[Equities.xlsx]DATA FINAL!R86C11</stp>
        <stp>Days=A</stp>
        <stp>Fill=C</stp>
        <tr r="K86" s="7"/>
      </tp>
      <tp>
        <v>592.95000000000005</v>
        <stp/>
        <stp>##V3_BDHV12</stp>
        <stp>S5CONS Index</stp>
        <stp>PX_LAST</stp>
        <stp>01/02/2018</stp>
        <stp>01/02/2018</stp>
        <stp>[Equities.xlsx]DATA FINAL!R17C13</stp>
        <stp>Days=A</stp>
        <stp>Fill=C</stp>
        <tr r="M17" s="7"/>
      </tp>
      <tp>
        <v>3.94693</v>
        <stp/>
        <stp>##V3_BDPV12</stp>
        <stp>NDWUIT INDEX</stp>
        <stp>MACD1</stp>
        <stp>[Equities.xlsx]DATA FINAL!R78C28</stp>
        <tr r="AB78" s="7"/>
      </tp>
      <tp>
        <v>848.63890000000004</v>
        <stp/>
        <stp>##V3_BDHV12</stp>
        <stp>S5COND Index</stp>
        <stp>PX_LAST</stp>
        <stp>01/02/2018</stp>
        <stp>01/02/2018</stp>
        <stp>[Equities.xlsx]DATA FINAL!R16C13</stp>
        <stp>Days=A</stp>
        <stp>Fill=C</stp>
        <tr r="M16" s="7"/>
      </tp>
      <tp>
        <v>559.54</v>
        <stp/>
        <stp>##V3_BDHV12</stp>
        <stp>S5ENRS Index</stp>
        <stp>PX_LAST</stp>
        <stp>02/02/2018</stp>
        <stp>02/02/2018</stp>
        <stp>[Equities.xlsx]DATA FINAL!R18C16</stp>
        <stp>Days=A</stp>
        <stp>Fill=C</stp>
        <tr r="P18" s="7"/>
      </tp>
      <tp>
        <v>1833.6</v>
        <stp/>
        <stp>##V3_BDHV12</stp>
        <stp>SET INDEX</stp>
        <stp>PX_LAST</stp>
        <stp>01/02/2018</stp>
        <stp>01/02/2018</stp>
        <stp>[Equities.xlsx]DATA FINAL!R66C9</stp>
        <stp>Days=A</stp>
        <stp>Fill=C</stp>
        <tr r="I66" s="7"/>
      </tp>
      <tp>
        <v>85495.24</v>
        <stp/>
        <stp>##V3_BDHV12</stp>
        <stp>IBOV INDEX</stp>
        <stp>PX_LAST</stp>
        <stp>01/02/2018</stp>
        <stp>01/02/2018</stp>
        <stp>[Equities.xlsx]DATA FINAL!R49C9</stp>
        <stp>Days=A</stp>
        <stp>Fill=C</stp>
        <tr r="I49" s="7"/>
      </tp>
      <tp>
        <v>501.29</v>
        <stp/>
        <stp>##V3_BDHV12</stp>
        <stp>S5FINL Index</stp>
        <stp>PX_LAST</stp>
        <stp>26/01/2018</stp>
        <stp>26/01/2018</stp>
        <stp>[Equities.xlsx]DATA FINAL!R19C11</stp>
        <stp>Days=A</stp>
        <stp>Fill=C</stp>
        <tr r="K19" s="7"/>
      </tp>
      <tp>
        <v>985.75</v>
        <stp/>
        <stp>##V3_BDHV12</stp>
        <stp>PLAT COMDTY</stp>
        <stp>PX_LAST</stp>
        <stp>31/10/2015</stp>
        <stp>31/10/2015</stp>
        <stp>[Equities.xlsx]DATA with technicals!R89C11</stp>
        <stp>Days=A</stp>
        <stp>Fill=C</stp>
        <tr r="K89" s="5"/>
      </tp>
      <tp>
        <v>854.75</v>
        <stp/>
        <stp>##V3_BDHV12</stp>
        <stp>PLAT COMDTY</stp>
        <stp>PX_LAST</stp>
        <stp>20/11/2015</stp>
        <stp>20/11/2015</stp>
        <stp>[Equities.xlsx]DATA with technicals!R89C11</stp>
        <stp>Days=A</stp>
        <stp>Fill=C</stp>
        <tr r="K89" s="5"/>
      </tp>
      <tp>
        <v>14.182499999999999</v>
        <stp/>
        <stp>##V3_BDHV12</stp>
        <stp>SILV COMDTY</stp>
        <stp>PX_LAST</stp>
        <stp>20/11/2015</stp>
        <stp>20/11/2015</stp>
        <stp>[Equities.xlsx]DATA with technicals!R90C12</stp>
        <stp>Days=A</stp>
        <stp>Fill=C</stp>
        <tr r="L90" s="5"/>
      </tp>
      <tp>
        <v>984.24</v>
        <stp/>
        <stp>##V3_BDHV12</stp>
        <stp>VNINDEX Index</stp>
        <stp>PX_LAST</stp>
        <stp>31/12/2017</stp>
        <stp>31/12/2017</stp>
        <stp>[Equities.xlsx]DATA FINAL!R68C13</stp>
        <stp>Days=A</stp>
        <stp>Fill=C</stp>
        <tr r="M68" s="7"/>
      </tp>
      <tp>
        <v>25610.53</v>
        <stp/>
        <stp>##V3_BDHV12</stp>
        <stp>SENSEX INDEX</stp>
        <stp>PX_LAST</stp>
        <stp>13/11/2015</stp>
        <stp>13/11/2015</stp>
        <stp>[Equities.xlsx]DATA with technicals!R65C10</stp>
        <stp>Days=A</stp>
        <stp>Fill=C</stp>
        <tr r="J65" s="5"/>
      </tp>
      <tp t="s">
        <v>EC</v>
        <stp/>
        <stp>##V3_BDPV12</stp>
        <stp>SXXP INDEX</stp>
        <stp>Country</stp>
        <stp>[Equities.xlsx]DATA with technicals!R30C8</stp>
        <tr r="H30" s="5"/>
      </tp>
      <tp t="s">
        <v>MSCI World Consumer Discretionary Net Total Return USD Index</v>
        <stp/>
        <stp>##V3_BDPV12</stp>
        <stp>NDWUCDIS INDEX</stp>
        <stp>LONG_COMP_NAME</stp>
        <stp>[Equities.xlsx]DATA FINAL!R72C6</stp>
        <tr r="F72" s="7"/>
      </tp>
      <tp>
        <v>1210.5609999999999</v>
        <stp/>
        <stp>##V3_BDPV12</stp>
        <stp>S5INFT Index</stp>
        <stp>EQY_BOLLINGER_UPPER</stp>
        <stp>[Equities.xlsx]DATA FINAL!R22C26</stp>
        <tr r="Z22" s="7"/>
      </tp>
      <tp>
        <v>682.21770000000004</v>
        <stp/>
        <stp>##V3_BDPV12</stp>
        <stp>S5INDU Index</stp>
        <stp>EQY_BOLLINGER_UPPER</stp>
        <stp>[Equities.xlsx]DATA FINAL!R21C26</stp>
        <tr r="Z21" s="7"/>
      </tp>
      <tp>
        <v>601.226</v>
        <stp/>
        <stp>##V3_BDPV12</stp>
        <stp>S5INDU Index</stp>
        <stp>MOV_AVG_200D</stp>
        <stp>[Equities.xlsx]DATA with technicals!R21C37</stp>
        <tr r="AK21" s="5"/>
      </tp>
      <tp>
        <v>654.63369999999998</v>
        <stp/>
        <stp>##V3_BDPV12</stp>
        <stp>S5INDU Index</stp>
        <stp>EQY_BOLLINGER_LOWER</stp>
        <stp>[Equities.xlsx]DATA FINAL!R21C27</stp>
        <tr r="AA21" s="7"/>
      </tp>
      <tp>
        <v>1137.8520000000001</v>
        <stp/>
        <stp>##V3_BDPV12</stp>
        <stp>S5INFT Index</stp>
        <stp>EQY_BOLLINGER_LOWER</stp>
        <stp>[Equities.xlsx]DATA FINAL!R22C27</stp>
        <tr r="AA22" s="7"/>
      </tp>
      <tp t="e">
        <v>#N/A</v>
        <stp/>
        <stp>##V3_BDPV12</stp>
        <stp>NDWUFNCL INDEX</stp>
        <stp/>
        <stp>[Equities.xlsx]DATA FINAL!R75C38</stp>
        <tr r="AL75" s="7"/>
      </tp>
      <tp t="e">
        <v>#N/A</v>
        <stp/>
        <stp>##V3_BDPV12</stp>
        <stp>NDWUFNCL INDEX</stp>
        <stp/>
        <stp>[Equities.xlsx]DATA FINAL!R75C35</stp>
        <tr r="AI75" s="7"/>
      </tp>
      <tp t="e">
        <v>#N/A</v>
        <stp/>
        <stp>##V3_BDPV12</stp>
        <stp>NDWUFNCL INDEX</stp>
        <stp/>
        <stp>[Equities.xlsx]DATA FINAL!R75C34</stp>
        <tr r="AH75" s="7"/>
      </tp>
      <tp t="e">
        <v>#N/A</v>
        <stp/>
        <stp>##V3_BDPV12</stp>
        <stp>NDWUFNCL INDEX</stp>
        <stp/>
        <stp>[Equities.xlsx]DATA FINAL!R75C37</stp>
        <tr r="AK75" s="7"/>
      </tp>
      <tp t="e">
        <v>#N/A</v>
        <stp/>
        <stp>##V3_BDPV12</stp>
        <stp>NDWUFNCL INDEX</stp>
        <stp/>
        <stp>[Equities.xlsx]DATA FINAL!R75C36</stp>
        <tr r="AJ75" s="7"/>
      </tp>
      <tp t="e">
        <v>#N/A</v>
        <stp/>
        <stp>##V3_BDPV12</stp>
        <stp>NDWUFNCL INDEX</stp>
        <stp/>
        <stp>[Equities.xlsx]DATA FINAL!R75C31</stp>
        <tr r="AE75" s="7"/>
      </tp>
      <tp t="e">
        <v>#N/A</v>
        <stp/>
        <stp>##V3_BDPV12</stp>
        <stp>NDWUFNCL INDEX</stp>
        <stp/>
        <stp>[Equities.xlsx]DATA FINAL!R75C33</stp>
        <tr r="AG75" s="7"/>
      </tp>
      <tp t="e">
        <v>#N/A</v>
        <stp/>
        <stp>##V3_BDPV12</stp>
        <stp>NDWUFNCL INDEX</stp>
        <stp/>
        <stp>[Equities.xlsx]DATA FINAL!R75C32</stp>
        <tr r="AF75" s="7"/>
      </tp>
      <tp>
        <v>267.20699999999999</v>
        <stp/>
        <stp>##V3_BDHV12</stp>
        <stp>NDWUMAT INDEX</stp>
        <stp>PX_LAST</stp>
        <stp>20/11/2015</stp>
        <stp>20/11/2015</stp>
        <stp>[Equities.xlsx]DATA with technicals!R79C12</stp>
        <stp>Days=A</stp>
        <stp>Fill=C</stp>
        <tr r="L79" s="5"/>
      </tp>
      <tp>
        <v>65.34</v>
        <stp/>
        <stp>##V3_BDPV12</stp>
        <stp>CL1 COMDTY</stp>
        <stp>MOV_AVG_5D</stp>
        <stp>[Equities.xlsx]DATA FINAL!R94C40</stp>
        <tr r="AN94" s="7"/>
      </tp>
      <tp t="s">
        <v>S&amp;P 500 Information Technology Sector GICS Level 1 Index</v>
        <stp/>
        <stp>##V3_BDPV12</stp>
        <stp>S5INFT Index</stp>
        <stp>LONG_COMP_NAME</stp>
        <stp>[Equities.xlsx]DATA with technicals!R22C6</stp>
        <tr r="F22" s="5"/>
      </tp>
      <tp>
        <v>320.48</v>
        <stp/>
        <stp>##V3_BDPV12</stp>
        <stp>HG1 COMDTY</stp>
        <stp>MOV_AVG_5D</stp>
        <stp>[Equities.xlsx]DATA FINAL!R87C40</stp>
        <tr r="AN87" s="7"/>
      </tp>
      <tp t="e">
        <v>#N/A</v>
        <stp/>
        <stp>##V3_BDPV12</stp>
        <stp/>
        <stp>LONG_COMP_NAME</stp>
        <stp>[Equities.xlsx]DATA!R85C6</stp>
        <tr r="F85" s="1"/>
      </tp>
      <tp>
        <v>3.0051999999999999</v>
        <stp/>
        <stp>##V3_BDPV12</stp>
        <stp>NG1 COMDTY</stp>
        <stp>MOV_AVG_5D</stp>
        <stp>[Equities.xlsx]DATA FINAL!R96C40</stp>
        <tr r="AN96" s="7"/>
      </tp>
      <tp>
        <v>1821.529</v>
        <stp/>
        <stp>##V3_BDHV12</stp>
        <stp>SZCOMP Index</stp>
        <stp>PX_LAST</stp>
        <stp>02/02/2018</stp>
        <stp>02/02/2018</stp>
        <stp>[Equities.xlsx]DATA FINAL!R60C16</stp>
        <stp>Days=A</stp>
        <stp>Fill=C</stp>
        <tr r="P60" s="7"/>
      </tp>
      <tp t="e">
        <v>#N/A</v>
        <stp/>
        <stp>##V3_BDPV12</stp>
        <stp>NDWUHC INDEX</stp>
        <stp/>
        <stp>[Equities.xlsx]DATA!R76C24</stp>
        <tr r="X76" s="1"/>
      </tp>
      <tp t="e">
        <v>#N/A</v>
        <stp/>
        <stp>##V3_BDPV12</stp>
        <stp>NDWUHC INDEX</stp>
        <stp/>
        <stp>[Equities.xlsx]DATA!R76C20</stp>
        <tr r="T76" s="1"/>
      </tp>
      <tp t="e">
        <v>#N/A</v>
        <stp/>
        <stp>##V3_BDPV12</stp>
        <stp>NDWUHC INDEX</stp>
        <stp/>
        <stp>[Equities.xlsx]DATA!R76C21</stp>
        <tr r="U76" s="1"/>
      </tp>
      <tp t="e">
        <v>#N/A</v>
        <stp/>
        <stp>##V3_BDPV12</stp>
        <stp>NDWUHC INDEX</stp>
        <stp/>
        <stp>[Equities.xlsx]DATA!R76C22</stp>
        <tr r="V76" s="1"/>
      </tp>
      <tp t="e">
        <v>#N/A</v>
        <stp/>
        <stp>##V3_BDPV12</stp>
        <stp>NDWUHC INDEX</stp>
        <stp/>
        <stp>[Equities.xlsx]DATA!R76C23</stp>
        <tr r="W76" s="1"/>
      </tp>
      <tp t="e">
        <v>#N/A</v>
        <stp/>
        <stp>##V3_BDPV12</stp>
        <stp>NDWUHC INDEX</stp>
        <stp/>
        <stp>[Equities.xlsx]DATA!R76C18</stp>
        <tr r="R76" s="1"/>
      </tp>
      <tp t="e">
        <v>#N/A</v>
        <stp/>
        <stp>##V3_BDPV12</stp>
        <stp>NDWUHC INDEX</stp>
        <stp/>
        <stp>[Equities.xlsx]DATA!R76C19</stp>
        <tr r="S76" s="1"/>
      </tp>
      <tp t="e">
        <v>#N/A</v>
        <stp/>
        <stp>##V3_BDPV12</stp>
        <stp>NDWUHC INDEX</stp>
        <stp/>
        <stp>[Equities.xlsx]DATA!R76C14</stp>
        <tr r="N76" s="1"/>
      </tp>
      <tp t="e">
        <v>#N/A</v>
        <stp/>
        <stp>##V3_BDPV12</stp>
        <stp>NDWUHC INDEX</stp>
        <stp/>
        <stp>[Equities.xlsx]DATA!R76C15</stp>
        <tr r="O76" s="1"/>
      </tp>
      <tp t="e">
        <v>#N/A</v>
        <stp/>
        <stp>##V3_BDPV12</stp>
        <stp>NDWUHC INDEX</stp>
        <stp/>
        <stp>[Equities.xlsx]DATA!R76C16</stp>
        <tr r="P76" s="1"/>
      </tp>
      <tp t="e">
        <v>#N/A</v>
        <stp/>
        <stp>##V3_BDPV12</stp>
        <stp>NDWUHC INDEX</stp>
        <stp/>
        <stp>[Equities.xlsx]DATA!R76C17</stp>
        <tr r="Q76" s="1"/>
      </tp>
      <tp t="e">
        <v>#N/A</v>
        <stp/>
        <stp>##V3_BDPV12</stp>
        <stp>NDWUHC INDEX</stp>
        <stp/>
        <stp>[Equities.xlsx]DATA!R76C12</stp>
        <tr r="L76" s="1"/>
      </tp>
      <tp t="e">
        <v>#N/A</v>
        <stp/>
        <stp>##V3_BDPV12</stp>
        <stp>NDWUHC INDEX</stp>
        <stp/>
        <stp>[Equities.xlsx]DATA!R76C13</stp>
        <tr r="M76" s="1"/>
      </tp>
      <tp t="s">
        <v>#N/A Field Not Applicable</v>
        <stp/>
        <stp>##V3_BDPV12</stp>
        <stp>PLAT COMDTY</stp>
        <stp>LONG_COMP_NAME</stp>
        <stp>[Equities.xlsx]DATA with technicals!R89C6</stp>
        <tr r="F89" s="5"/>
      </tp>
      <tp>
        <v>22754.720000000001</v>
        <stp/>
        <stp>##V3_BDHV12</stp>
        <stp>HSI INDEX</stp>
        <stp>PX_LAST</stp>
        <stp>20/11/2015</stp>
        <stp>20/11/2015</stp>
        <stp>[Equities.xlsx]DATA with technicals!R57C9</stp>
        <stp>Days=A</stp>
        <stp>Fill=C</stp>
        <tr r="I57" s="5"/>
      </tp>
      <tp>
        <v>592.95000000000005</v>
        <stp/>
        <stp>##V3_BDHV12</stp>
        <stp>S5CONS Index</stp>
        <stp>PX_LAST</stp>
        <stp>01/02/2018</stp>
        <stp>01/02/2018</stp>
        <stp>[Equities.xlsx]DATA FINAL!R17C12</stp>
        <stp>Days=A</stp>
        <stp>Fill=C</stp>
        <tr r="L17" s="7"/>
      </tp>
      <tp>
        <v>595.65</v>
        <stp/>
        <stp>##V3_BDHV12</stp>
        <stp>S5CONS Index</stp>
        <stp>PX_LAST</stp>
        <stp>31/01/2018</stp>
        <stp>31/01/2018</stp>
        <stp>[Equities.xlsx]DATA FINAL!R17C12</stp>
        <stp>Days=A</stp>
        <stp>Fill=C</stp>
        <tr r="L17" s="7"/>
      </tp>
      <tp>
        <v>848.63890000000004</v>
        <stp/>
        <stp>##V3_BDHV12</stp>
        <stp>S5COND Index</stp>
        <stp>PX_LAST</stp>
        <stp>01/02/2018</stp>
        <stp>01/02/2018</stp>
        <stp>[Equities.xlsx]DATA FINAL!R16C12</stp>
        <stp>Days=A</stp>
        <stp>Fill=C</stp>
        <tr r="L16" s="7"/>
      </tp>
      <tp>
        <v>857.87850000000003</v>
        <stp/>
        <stp>##V3_BDHV12</stp>
        <stp>S5COND Index</stp>
        <stp>PX_LAST</stp>
        <stp>31/01/2018</stp>
        <stp>31/01/2018</stp>
        <stp>[Equities.xlsx]DATA FINAL!R16C12</stp>
        <stp>Days=A</stp>
        <stp>Fill=C</stp>
        <tr r="L16" s="7"/>
      </tp>
      <tp>
        <v>4.4520569999999999</v>
        <stp/>
        <stp>##V3_BDPV12</stp>
        <stp>NDWUHC INDEX</stp>
        <stp>MACD1</stp>
        <stp>[Equities.xlsx]DATA FINAL!R76C28</stp>
        <tr r="AB76" s="7"/>
      </tp>
      <tp>
        <v>1208</v>
        <stp/>
        <stp>##V3_BDHV12</stp>
        <stp>PLAT COMDTY</stp>
        <stp>PX_LAST</stp>
        <stp>31/12/2014</stp>
        <stp>31/12/2014</stp>
        <stp>[Equities.xlsx]DATA with technicals!R89C12</stp>
        <stp>Days=A</stp>
        <stp>Fill=C</stp>
        <tr r="L89" s="5"/>
      </tp>
      <tp>
        <v>-0.41642859999999998</v>
        <stp/>
        <stp>##V3_BDPV12</stp>
        <stp>NDWUHC INDEX</stp>
        <stp>MACD2</stp>
        <stp>[Equities.xlsx]DATA FINAL!R76C30</stp>
        <tr r="AD76" s="7"/>
      </tp>
      <tp>
        <v>854.75</v>
        <stp/>
        <stp>##V3_BDHV12</stp>
        <stp>PLAT COMDTY</stp>
        <stp>PX_LAST</stp>
        <stp>20/11/2015</stp>
        <stp>20/11/2015</stp>
        <stp>[Equities.xlsx]DATA with technicals!R89C10</stp>
        <stp>Days=A</stp>
        <stp>Fill=C</stp>
        <tr r="J89" s="5"/>
      </tp>
      <tp>
        <v>14.26</v>
        <stp/>
        <stp>##V3_BDHV12</stp>
        <stp>SILV COMDTY</stp>
        <stp>PX_LAST</stp>
        <stp>13/11/2015</stp>
        <stp>13/11/2015</stp>
        <stp>[Equities.xlsx]DATA with technicals!R90C10</stp>
        <stp>Days=A</stp>
        <stp>Fill=C</stp>
        <tr r="J90" s="5"/>
      </tp>
      <tp>
        <v>25868.49</v>
        <stp/>
        <stp>##V3_BDHV12</stp>
        <stp>SENSEX INDEX</stp>
        <stp>PX_LAST</stp>
        <stp>20/11/2015</stp>
        <stp>20/11/2015</stp>
        <stp>[Equities.xlsx]DATA with technicals!R65C12</stp>
        <stp>Days=A</stp>
        <stp>Fill=C</stp>
        <tr r="L65" s="5"/>
      </tp>
      <tp>
        <v>-0.42490099999999997</v>
        <stp/>
        <stp>##V3_BDPV12</stp>
        <stp>NDWUCDIS INDEX</stp>
        <stp>MACD2</stp>
        <stp>[Equities.xlsx]DATA with technicals!R72C22</stp>
        <tr r="V72" s="5"/>
      </tp>
      <tp>
        <v>6.1049189999999998</v>
        <stp/>
        <stp>##V3_BDPV12</stp>
        <stp>NDWUCDIS INDEX</stp>
        <stp>MACD1</stp>
        <stp>[Equities.xlsx]DATA with technicals!R72C20</stp>
        <tr r="T72" s="5"/>
      </tp>
      <tp t="s">
        <v>MSCI World Net Total Return Local Index</v>
        <stp/>
        <stp>##V3_BDPV12</stp>
        <stp>NDDLWI Index</stp>
        <stp>LONG_COMP_NAME</stp>
        <stp>[Equities.xlsx]DATA FINAL!R6C6</stp>
        <tr r="F6" s="7"/>
      </tp>
      <tp>
        <v>-6.7969470000000003</v>
        <stp/>
        <stp>##V3_BDPV12</stp>
        <stp>SHCOMP INDEX</stp>
        <stp>MACD2</stp>
        <stp>[Equities.xlsx]DATA with technicals!R59C22</stp>
        <tr r="V59" s="5"/>
      </tp>
      <tp>
        <v>37.388179999999998</v>
        <stp/>
        <stp>##V3_BDPV12</stp>
        <stp>SHCOMP INDEX</stp>
        <stp>MACD1</stp>
        <stp>[Equities.xlsx]DATA with technicals!R59C20</stp>
        <tr r="T59" s="5"/>
      </tp>
      <tp>
        <v>-0.2610672</v>
        <stp/>
        <stp>##V3_BDPV12</stp>
        <stp>NDWUCSTA INDEX</stp>
        <stp>MACD2</stp>
        <stp>[Equities.xlsx]DATA with technicals!R73C22</stp>
        <tr r="V73" s="5"/>
      </tp>
      <tp>
        <v>2.5084840000000002</v>
        <stp/>
        <stp>##V3_BDPV12</stp>
        <stp>NDWUCSTA INDEX</stp>
        <stp>MACD1</stp>
        <stp>[Equities.xlsx]DATA with technicals!R73C20</stp>
        <tr r="T73" s="5"/>
      </tp>
      <tp>
        <v>1059.588</v>
        <stp/>
        <stp>##V3_BDPV12</stp>
        <stp>S5HLTH Index</stp>
        <stp>EQY_BOLLINGER_UPPER</stp>
        <stp>[Equities.xlsx]DATA FINAL!R20C26</stp>
        <tr r="Z20" s="7"/>
      </tp>
      <tp>
        <v>1030.5429999999999</v>
        <stp/>
        <stp>##V3_BDPV12</stp>
        <stp>S5INFT Index</stp>
        <stp>MOV_AVG_200D</stp>
        <stp>[Equities.xlsx]DATA with technicals!R22C37</stp>
        <tr r="AK22" s="5"/>
      </tp>
      <tp>
        <v>50591.15</v>
        <stp/>
        <stp>##V3_BDHV12</stp>
        <stp>MEXBOL INDEX</stp>
        <stp>PX_LAST</stp>
        <stp>01/02/2018</stp>
        <stp>01/02/2018</stp>
        <stp>[Equities.xlsx]DATA FINAL!R50C9</stp>
        <stp>Days=A</stp>
        <stp>Fill=C</stp>
        <tr r="I50" s="7"/>
      </tp>
      <tp>
        <v>66.029489999999996</v>
        <stp/>
        <stp>##V3_BDPV12</stp>
        <stp>S5TELS Index</stp>
        <stp>RSI_14D</stp>
        <stp>[Equities.xlsx]DATA with technicals!R24C13</stp>
        <tr r="M24" s="5"/>
      </tp>
      <tp>
        <v>34641.370000000003</v>
        <stp/>
        <stp>##V3_BDHV12</stp>
        <stp>MERVAL INDEX</stp>
        <stp>PX_LAST</stp>
        <stp>01/02/2018</stp>
        <stp>01/02/2018</stp>
        <stp>[Equities.xlsx]DATA FINAL!R48C9</stp>
        <stp>Days=A</stp>
        <stp>Fill=C</stp>
        <tr r="I48" s="7"/>
      </tp>
      <tp>
        <v>971.9692</v>
        <stp/>
        <stp>##V3_BDPV12</stp>
        <stp>S5HLTH Index</stp>
        <stp>EQY_BOLLINGER_LOWER</stp>
        <stp>[Equities.xlsx]DATA FINAL!R20C27</stp>
        <tr r="AA20" s="7"/>
      </tp>
      <tp>
        <v>497.00150000000002</v>
        <stp/>
        <stp>##V3_BDPV12</stp>
        <stp>S5FINL Index</stp>
        <stp>MOV_AVG_5D</stp>
        <stp>[Equities.xlsx]DATA FINAL!R19C40</stp>
        <tr r="AN19" s="7"/>
      </tp>
      <tp>
        <v>50591.15</v>
        <stp/>
        <stp>##V3_BDHV12</stp>
        <stp>MEXBOL INDEX</stp>
        <stp>PX_LAST</stp>
        <stp>01/02/2018</stp>
        <stp>01/02/2018</stp>
        <stp>[Equities.xlsx]DATA FINAL!R50C12</stp>
        <stp>Days=A</stp>
        <stp>Fill=C</stp>
        <tr r="L50" s="7"/>
      </tp>
      <tp>
        <v>50456.17</v>
        <stp/>
        <stp>##V3_BDHV12</stp>
        <stp>MEXBOL INDEX</stp>
        <stp>PX_LAST</stp>
        <stp>31/01/2018</stp>
        <stp>31/01/2018</stp>
        <stp>[Equities.xlsx]DATA FINAL!R50C12</stp>
        <stp>Days=A</stp>
        <stp>Fill=C</stp>
        <tr r="L50" s="7"/>
      </tp>
      <tp>
        <v>257.048</v>
        <stp/>
        <stp>##V3_BDPV12</stp>
        <stp>S5UTIL Index</stp>
        <stp>MOV_AVG_5D</stp>
        <stp>[Equities.xlsx]DATA FINAL!R25C40</stp>
        <tr r="AN25" s="7"/>
      </tp>
      <tp>
        <v>354.54239999999999</v>
        <stp/>
        <stp>##V3_BDPV12</stp>
        <stp>NDWUENR INDEX</stp>
        <stp>MOV_AVG_5D</stp>
        <stp>[Equities.xlsx]DATA FINAL!R74C40</stp>
        <tr r="AN74" s="7"/>
      </tp>
      <tp>
        <v>262.5874</v>
        <stp/>
        <stp>##V3_BDPV12</stp>
        <stp>NDWUIT INDEX</stp>
        <stp>EQY_BOLLINGER_LOWER</stp>
        <stp>[Equities.xlsx]DATA FINAL!R78C27</stp>
        <tr r="AA78" s="7"/>
      </tp>
      <tp>
        <v>306.58359999999999</v>
        <stp/>
        <stp>##V3_BDPV12</stp>
        <stp>NDWUHC INDEX</stp>
        <stp>EQY_BOLLINGER_LOWER</stp>
        <stp>[Equities.xlsx]DATA FINAL!R76C27</stp>
        <tr r="AA76" s="7"/>
      </tp>
      <tp>
        <v>564.18179999999995</v>
        <stp/>
        <stp>##V3_BDPV12</stp>
        <stp>SENSEX INDEX</stp>
        <stp>MACD_SIGNAL</stp>
        <stp>[Equities.xlsx]DATA FINAL!R65C29</stp>
        <tr r="AC65" s="7"/>
      </tp>
      <tp>
        <v>357.1848</v>
        <stp/>
        <stp>##V3_BDPV12</stp>
        <stp>NDWUCSTA INDEX</stp>
        <stp>EQY_BOLLINGER_UPPER</stp>
        <stp>[Equities.xlsx]DATA with technicals!R73C18</stp>
        <tr r="R73" s="5"/>
      </tp>
      <tp>
        <v>6.52982</v>
        <stp/>
        <stp>##V3_BDPV12</stp>
        <stp>NDWUCDIS INDEX</stp>
        <stp>MACD_SIGNAL</stp>
        <stp>[Equities.xlsx]DATA with technicals!R72C21</stp>
        <tr r="U72" s="5"/>
      </tp>
      <tp>
        <v>54.45617</v>
        <stp/>
        <stp>##V3_BDPV12</stp>
        <stp>SILV COMDTY</stp>
        <stp>RSI_14D</stp>
        <stp>[Equities.xlsx]DATA with technicals!R90C13</stp>
        <tr r="M90" s="5"/>
      </tp>
      <tp t="s">
        <v>MSCI World Information Technology Net Total Return USD Index</v>
        <stp/>
        <stp>##V3_BDPV12</stp>
        <stp>NDWUIT INDEX</stp>
        <stp>LONG_COMP_NAME</stp>
        <stp>[Equities.xlsx]DATA!R78C6</stp>
        <tr r="F78" s="1"/>
      </tp>
      <tp>
        <v>1.31366</v>
        <stp/>
        <stp>##V3_BDPV12</stp>
        <stp>VNINDEX Index</stp>
        <stp>MACD2</stp>
        <stp>[Equities.xlsx]DATA FINAL!R68C30</stp>
        <tr r="AD68" s="7"/>
      </tp>
      <tp>
        <v>36.295780000000001</v>
        <stp/>
        <stp>##V3_BDPV12</stp>
        <stp>VNINDEX Index</stp>
        <stp>MACD1</stp>
        <stp>[Equities.xlsx]DATA FINAL!R68C28</stp>
        <tr r="AB68" s="7"/>
      </tp>
      <tp>
        <v>1152.1300000000001</v>
        <stp/>
        <stp>##V3_BDHV12</stp>
        <stp>COLCAP Index</stp>
        <stp>PX_LAST</stp>
        <stp>13/11/2015</stp>
        <stp>13/11/2015</stp>
        <stp>[Equities.xlsx]DATA!R53C9</stp>
        <stp>Days=A</stp>
        <stp>Fill=C</stp>
        <tr r="I53" s="1"/>
      </tp>
      <tp>
        <v>278.27109999999999</v>
        <stp/>
        <stp>##V3_BDPV12</stp>
        <stp>NDWUIT INDEX</stp>
        <stp>EQY_BOLLINGER_UPPER</stp>
        <stp>[Equities.xlsx]DATA FINAL!R78C26</stp>
        <tr r="Z78" s="7"/>
      </tp>
      <tp>
        <v>328.4828</v>
        <stp/>
        <stp>##V3_BDPV12</stp>
        <stp>NDWUHC INDEX</stp>
        <stp>EQY_BOLLINGER_UPPER</stp>
        <stp>[Equities.xlsx]DATA FINAL!R76C26</stp>
        <tr r="Z76" s="7"/>
      </tp>
      <tp>
        <v>13157.46</v>
        <stp/>
        <stp>##V3_BDPV12</stp>
        <stp>DAX INDEX</stp>
        <stp>MOV_AVG_50D</stp>
        <stp>[Equities.xlsx]DATA with technicals!R32C36</stp>
        <tr r="AJ32" s="5"/>
      </tp>
      <tp>
        <v>13152.15</v>
        <stp/>
        <stp>##V3_BDPV12</stp>
        <stp>DAX INDEX</stp>
        <stp>MOV_AVG_60D</stp>
        <stp>[Equities.xlsx]DATA with technicals!R32C35</stp>
        <tr r="AI32" s="5"/>
      </tp>
      <tp>
        <v>10302</v>
        <stp/>
        <stp>##V3_BDHV12</stp>
        <stp>HSCEI Index</stp>
        <stp>PX_LAST</stp>
        <stp>20/11/2015</stp>
        <stp>20/11/2015</stp>
        <stp>[Equities.xlsx]DATA with technicals!R56C10</stp>
        <stp>Days=A</stp>
        <stp>Fill=C</stp>
        <tr r="J56" s="5"/>
      </tp>
      <tp>
        <v>13297.05</v>
        <stp/>
        <stp>##V3_BDPV12</stp>
        <stp>DAX INDEX</stp>
        <stp>MOV_AVG_20D</stp>
        <stp>[Equities.xlsx]DATA with technicals!R32C33</stp>
        <tr r="AG32" s="5"/>
      </tp>
      <tp>
        <v>11984.69</v>
        <stp/>
        <stp>##V3_BDHV12</stp>
        <stp>HSCEI Index</stp>
        <stp>PX_LAST</stp>
        <stp>31/12/2014</stp>
        <stp>31/12/2014</stp>
        <stp>[Equities.xlsx]DATA with technicals!R56C12</stp>
        <stp>Days=A</stp>
        <stp>Fill=C</stp>
        <tr r="L56" s="5"/>
      </tp>
      <tp>
        <v>13213.12</v>
        <stp/>
        <stp>##V3_BDPV12</stp>
        <stp>DAX INDEX</stp>
        <stp>MOV_AVG_30D</stp>
        <stp>[Equities.xlsx]DATA with technicals!R32C34</stp>
        <tr r="AH32" s="5"/>
      </tp>
      <tp>
        <v>5414.5230000000001</v>
        <stp/>
        <stp>##V3_BDPV12</stp>
        <stp>CAC INDEX</stp>
        <stp>MOV_AVG_60D</stp>
        <stp>[Equities.xlsx]DATA with technicals!R31C35</stp>
        <tr r="AI31" s="5"/>
      </tp>
      <tp>
        <v>5423.5290000000005</v>
        <stp/>
        <stp>##V3_BDPV12</stp>
        <stp>CAC INDEX</stp>
        <stp>MOV_AVG_50D</stp>
        <stp>[Equities.xlsx]DATA with technicals!R31C36</stp>
        <tr r="AJ31" s="5"/>
      </tp>
      <tp>
        <v>5452.8869999999997</v>
        <stp/>
        <stp>##V3_BDPV12</stp>
        <stp>CAC INDEX</stp>
        <stp>MOV_AVG_30D</stp>
        <stp>[Equities.xlsx]DATA with technicals!R31C34</stp>
        <tr r="AH31" s="5"/>
      </tp>
      <tp>
        <v>5502.2929999999997</v>
        <stp/>
        <stp>##V3_BDPV12</stp>
        <stp>CAC INDEX</stp>
        <stp>MOV_AVG_20D</stp>
        <stp>[Equities.xlsx]DATA with technicals!R31C33</stp>
        <tr r="AG31" s="5"/>
      </tp>
      <tp t="s">
        <v>GE</v>
        <stp/>
        <stp>##V3_BDPV12</stp>
        <stp>DAX INDEX</stp>
        <stp>Country</stp>
        <stp>[Equities.xlsx]DATA FINAL!R32C8</stp>
        <tr r="H32" s="7"/>
      </tp>
      <tp t="s">
        <v>US</v>
        <stp/>
        <stp>##V3_BDPV12</stp>
        <stp>INDU Index</stp>
        <stp>Country</stp>
        <stp>[Equities.xlsx]DATA!R12C8</stp>
        <tr r="H12" s="1"/>
      </tp>
      <tp>
        <v>5455.915</v>
        <stp/>
        <stp>##V3_BDPV12</stp>
        <stp>CAC INDEX</stp>
        <stp>EQY_BOLLINGER_LOWER</stp>
        <stp>[Equities.xlsx]DATA with technicals!R31C19</stp>
        <tr r="S31" s="5"/>
      </tp>
      <tp>
        <v>338.4812</v>
        <stp/>
        <stp>##V3_BDPV12</stp>
        <stp>NDWUIND INDEX</stp>
        <stp>MOV_AVG_200D</stp>
        <stp>[Equities.xlsx]DATA FINAL!R77C45</stp>
        <tr r="AS77" s="7"/>
      </tp>
      <tp>
        <v>84.590819999999994</v>
        <stp/>
        <stp>##V3_BDPV12</stp>
        <stp>PCOMP Index</stp>
        <stp>MACD1</stp>
        <stp>[Equities.xlsx]DATA FINAL!R64C28</stp>
        <tr r="AB64" s="7"/>
      </tp>
      <tp>
        <v>-34.636400000000002</v>
        <stp/>
        <stp>##V3_BDPV12</stp>
        <stp>PCOMP Index</stp>
        <stp>MACD2</stp>
        <stp>[Equities.xlsx]DATA FINAL!R64C30</stp>
        <tr r="AD64" s="7"/>
      </tp>
      <tp>
        <v>50591.15</v>
        <stp/>
        <stp>##V3_BDHV12</stp>
        <stp>MEXBOL INDEX</stp>
        <stp>PX_LAST</stp>
        <stp>01/02/2018</stp>
        <stp>01/02/2018</stp>
        <stp>[Equities.xlsx]DATA FINAL!R50C13</stp>
        <stp>Days=A</stp>
        <stp>Fill=C</stp>
        <tr r="M50" s="7"/>
      </tp>
      <tp>
        <v>13056.42</v>
        <stp/>
        <stp>##V3_BDPV12</stp>
        <stp>DAX INDEX</stp>
        <stp>EQY_BOLLINGER_LOWER</stp>
        <stp>[Equities.xlsx]DATA with technicals!R32C19</stp>
        <tr r="S32" s="5"/>
      </tp>
      <tp>
        <v>296.19819999999999</v>
        <stp/>
        <stp>##V3_BDPV12</stp>
        <stp>NDWUHC INDEX</stp>
        <stp>MOV_AVG_200D</stp>
        <stp>[Equities.xlsx]DATA FINAL!R76C45</stp>
        <tr r="AS76" s="7"/>
      </tp>
      <tp>
        <v>237.89359999999999</v>
        <stp/>
        <stp>##V3_BDPV12</stp>
        <stp>NDWUIT INDEX</stp>
        <stp>MOV_AVG_200D</stp>
        <stp>[Equities.xlsx]DATA FINAL!R78C45</stp>
        <tr r="AS78" s="7"/>
      </tp>
      <tp>
        <v>130.017</v>
        <stp/>
        <stp>##V3_BDHV12</stp>
        <stp>NDWUTEL INDEX</stp>
        <stp>PX_LAST</stp>
        <stp>26/01/2018</stp>
        <stp>26/01/2018</stp>
        <stp>[Equities.xlsx]DATA FINAL!R80C11</stp>
        <stp>Days=A</stp>
        <stp>Fill=C</stp>
        <tr r="K80" s="7"/>
      </tp>
      <tp>
        <v>225.904</v>
        <stp/>
        <stp>##V3_BDHV12</stp>
        <stp>NDWUUTI INDEX</stp>
        <stp>PX_LAST</stp>
        <stp>26/01/2018</stp>
        <stp>26/01/2018</stp>
        <stp>[Equities.xlsx]DATA FINAL!R81C11</stp>
        <stp>Days=A</stp>
        <stp>Fill=C</stp>
        <tr r="K81" s="7"/>
      </tp>
      <tp>
        <v>75.528310000000005</v>
        <stp/>
        <stp>##V3_BDPV12</stp>
        <stp>IBOV INDEX</stp>
        <stp>RSI_14D</stp>
        <stp>[Equities.xlsx]DATA with technicals!R49C13</stp>
        <tr r="M49" s="5"/>
      </tp>
      <tp>
        <v>1855.184</v>
        <stp/>
        <stp>##V3_BDPV12</stp>
        <stp>FBMKLCI INDEX</stp>
        <stp>MOV_AVG_5D</stp>
        <stp>[Equities.xlsx]DATA FINAL!R61C40</stp>
        <tr r="AN61" s="7"/>
      </tp>
      <tp>
        <v>1794.0909999999999</v>
        <stp/>
        <stp>##V3_BDPV12</stp>
        <stp>FBMKLCI INDEX</stp>
        <stp>EQY_BOLLINGER_LOWER</stp>
        <stp>[Equities.xlsx]DATA FINAL!R61C27</stp>
        <tr r="AA61" s="7"/>
      </tp>
      <tp>
        <v>1867.297</v>
        <stp/>
        <stp>##V3_BDPV12</stp>
        <stp>FBMKLCI INDEX</stp>
        <stp>EQY_BOLLINGER_UPPER</stp>
        <stp>[Equities.xlsx]DATA FINAL!R61C26</stp>
        <tr r="Z61" s="7"/>
      </tp>
      <tp t="s">
        <v>FTSE MIB Index</v>
        <stp/>
        <stp>##V3_BDPV12</stp>
        <stp>FTSEMIB INDEX</stp>
        <stp>LONG_COMP_NAME</stp>
        <stp>[Equities.xlsx]DATA!R36C6</stp>
        <tr r="F36" s="1"/>
      </tp>
      <tp>
        <v>10396.58</v>
        <stp/>
        <stp>##V3_BDHV12</stp>
        <stp>HSCEI Index</stp>
        <stp>PX_LAST</stp>
        <stp>31/10/2015</stp>
        <stp>31/10/2015</stp>
        <stp>[Equities.xlsx]DATA with technicals!R56C11</stp>
        <stp>Days=A</stp>
        <stp>Fill=C</stp>
        <tr r="K56" s="5"/>
      </tp>
      <tp>
        <v>10302</v>
        <stp/>
        <stp>##V3_BDHV12</stp>
        <stp>HSCEI Index</stp>
        <stp>PX_LAST</stp>
        <stp>20/11/2015</stp>
        <stp>20/11/2015</stp>
        <stp>[Equities.xlsx]DATA with technicals!R56C11</stp>
        <stp>Days=A</stp>
        <stp>Fill=C</stp>
        <tr r="K56" s="5"/>
      </tp>
      <tp t="s">
        <v>JN</v>
        <stp/>
        <stp>##V3_BDPV12</stp>
        <stp>NKY INDEX</stp>
        <stp>Country</stp>
        <stp>[Equities.xlsx]DATA FINAL!R42C8</stp>
        <tr r="H42" s="7"/>
      </tp>
      <tp>
        <v>50591.15</v>
        <stp/>
        <stp>##V3_BDHV12</stp>
        <stp>MEXBOL INDEX</stp>
        <stp>PX_LAST</stp>
        <stp>01/02/2018</stp>
        <stp>01/02/2018</stp>
        <stp>[Equities.xlsx]DATA FINAL!R50C10</stp>
        <stp>Days=A</stp>
        <stp>Fill=C</stp>
        <tr r="J50" s="7"/>
      </tp>
      <tp>
        <v>50456.17</v>
        <stp/>
        <stp>##V3_BDHV12</stp>
        <stp>MEXBOL INDEX</stp>
        <stp>PX_LAST</stp>
        <stp>31/01/2018</stp>
        <stp>31/01/2018</stp>
        <stp>[Equities.xlsx]DATA FINAL!R50C10</stp>
        <stp>Days=A</stp>
        <stp>Fill=C</stp>
        <tr r="J50" s="7"/>
      </tp>
      <tp>
        <v>25040.560000000001</v>
        <stp/>
        <stp>##V3_BDPV12</stp>
        <stp>MERVAL INDEX</stp>
        <stp>MOV_AVG_200D</stp>
        <stp>[Equities.xlsx]DATA FINAL!R48C45</stp>
        <tr r="AS48" s="7"/>
      </tp>
      <tp>
        <v>129.17099999999999</v>
        <stp/>
        <stp>##V3_BDHV12</stp>
        <stp>NDWUTEL INDEX</stp>
        <stp>PX_LAST</stp>
        <stp>02/02/2018</stp>
        <stp>02/02/2018</stp>
        <stp>[Equities.xlsx]DATA FINAL!R80C16</stp>
        <stp>Days=A</stp>
        <stp>Fill=C</stp>
        <tr r="P80" s="7"/>
      </tp>
      <tp>
        <v>222.88900000000001</v>
        <stp/>
        <stp>##V3_BDHV12</stp>
        <stp>NDWUUTI INDEX</stp>
        <stp>PX_LAST</stp>
        <stp>02/02/2018</stp>
        <stp>02/02/2018</stp>
        <stp>[Equities.xlsx]DATA FINAL!R81C16</stp>
        <stp>Days=A</stp>
        <stp>Fill=C</stp>
        <tr r="P81" s="7"/>
      </tp>
      <tp t="s">
        <v>MSCI ACWI Net Total Return Local Index</v>
        <stp/>
        <stp>##V3_BDPV12</stp>
        <stp>NDLEACWF Index</stp>
        <stp>LONG_COMP_NAME</stp>
        <stp>[Equities.xlsx]DATA with technicals!R9C6</stp>
        <tr r="F9" s="5"/>
      </tp>
      <tp>
        <v>211.9529</v>
        <stp/>
        <stp>##V3_BDPV12</stp>
        <stp>NDWUFNCL INDEX</stp>
        <stp>MOV_AVG_5D</stp>
        <stp>[Equities.xlsx]DATA FINAL!R75C40</stp>
        <tr r="AN75" s="7"/>
      </tp>
      <tp>
        <v>62.115079999999999</v>
        <stp/>
        <stp>##V3_BDPV12</stp>
        <stp>MEXBOL INDEX</stp>
        <stp>RSI_14D</stp>
        <stp>[Equities.xlsx]DATA with technicals!R50C13</stp>
        <tr r="M50" s="5"/>
      </tp>
      <tp>
        <v>1.0061</v>
        <stp/>
        <stp>##V3_BDHV12</stp>
        <stp>USDCHF Curncy</stp>
        <stp>PX_LAST</stp>
        <stp>13/11/2015</stp>
        <stp>13/11/2015</stp>
        <stp>[Equities.xlsx]DATA!R107C9</stp>
        <stp>Days=A</stp>
        <stp>Fill=C</stp>
        <tr r="I107" s="1"/>
      </tp>
      <tp>
        <v>62.301439999999999</v>
        <stp/>
        <stp>##V3_BDPV12</stp>
        <stp>PLAT COMDTY</stp>
        <stp>RSI_14D</stp>
        <stp>[Equities.xlsx]DATA with technicals!R89C13</stp>
        <tr r="M89" s="5"/>
      </tp>
      <tp>
        <v>278.51</v>
        <stp/>
        <stp>##V3_BDHV12</stp>
        <stp>S5MATR Index</stp>
        <stp>PX_LAST</stp>
        <stp>13/11/2015</stp>
        <stp>13/11/2015</stp>
        <stp>[Equities.xlsx]DATA!R23C9</stp>
        <stp>Days=A</stp>
        <stp>Fill=C</stp>
        <tr r="I23" s="1"/>
      </tp>
      <tp>
        <v>315.55950000000001</v>
        <stp/>
        <stp>##V3_BDPV12</stp>
        <stp>NDWUCDIS INDEX</stp>
        <stp>EQY_BOLLINGER_LOWER</stp>
        <stp>[Equities.xlsx]DATA with technicals!R72C19</stp>
        <tr r="S72" s="5"/>
      </tp>
      <tp t="e">
        <v>#N/A</v>
        <stp/>
        <stp>##V3_BDPV12</stp>
        <stp>NDWUUTI INDEX</stp>
        <stp/>
        <stp>[Equities.xlsx]DATA with technicals!R81C23</stp>
        <tr r="W81" s="5"/>
      </tp>
      <tp t="e">
        <v>#N/A</v>
        <stp/>
        <stp>##V3_BDPV12</stp>
        <stp>NDWUUTI INDEX</stp>
        <stp/>
        <stp>[Equities.xlsx]DATA with technicals!R81C24</stp>
        <tr r="X81" s="5"/>
      </tp>
      <tp t="e">
        <v>#N/A</v>
        <stp/>
        <stp>##V3_BDPV12</stp>
        <stp>NDWUUTI INDEX</stp>
        <stp/>
        <stp>[Equities.xlsx]DATA with technicals!R81C25</stp>
        <tr r="Y81" s="5"/>
      </tp>
      <tp t="e">
        <v>#N/A</v>
        <stp/>
        <stp>##V3_BDPV12</stp>
        <stp>NDWUUTI INDEX</stp>
        <stp/>
        <stp>[Equities.xlsx]DATA with technicals!R81C26</stp>
        <tr r="Z81" s="5"/>
      </tp>
      <tp t="e">
        <v>#N/A</v>
        <stp/>
        <stp>##V3_BDPV12</stp>
        <stp>NDWUUTI INDEX</stp>
        <stp/>
        <stp>[Equities.xlsx]DATA with technicals!R81C27</stp>
        <tr r="AA81" s="5"/>
      </tp>
      <tp t="e">
        <v>#N/A</v>
        <stp/>
        <stp>##V3_BDPV12</stp>
        <stp>NDWUUTI INDEX</stp>
        <stp/>
        <stp>[Equities.xlsx]DATA with technicals!R81C28</stp>
        <tr r="AB81" s="5"/>
      </tp>
      <tp t="e">
        <v>#N/A</v>
        <stp/>
        <stp>##V3_BDPV12</stp>
        <stp>NDWUUTI INDEX</stp>
        <stp/>
        <stp>[Equities.xlsx]DATA with technicals!R81C29</stp>
        <tr r="AC81" s="5"/>
      </tp>
      <tp t="e">
        <v>#N/A</v>
        <stp/>
        <stp>##V3_BDPV12</stp>
        <stp>NDWUUTI INDEX</stp>
        <stp/>
        <stp>[Equities.xlsx]DATA with technicals!R81C30</stp>
        <tr r="AD81" s="5"/>
      </tp>
      <tp>
        <v>10302</v>
        <stp/>
        <stp>##V3_BDHV12</stp>
        <stp>HSCEI Index</stp>
        <stp>PX_LAST</stp>
        <stp>20/11/2015</stp>
        <stp>20/11/2015</stp>
        <stp>[Equities.xlsx]DATA with technicals!R56C12</stp>
        <stp>Days=A</stp>
        <stp>Fill=C</stp>
        <tr r="L56" s="5"/>
      </tp>
      <tp t="s">
        <v>MULT</v>
        <stp/>
        <stp>##V3_BDPV12</stp>
        <stp>NDLEACWF Index</stp>
        <stp>Country</stp>
        <stp>[Equities.xlsx]DATA FINAL!R9C8</stp>
        <tr r="H9" s="7"/>
      </tp>
      <tp>
        <v>41.344000000000001</v>
        <stp/>
        <stp>##V3_BDPV12</stp>
        <stp>NDWUUTI INDEX</stp>
        <stp>RSI_14D</stp>
        <stp>[Equities.xlsx]DATA with technicals!R81C13</stp>
        <tr r="M81" s="5"/>
      </tp>
      <tp>
        <v>1603.18</v>
        <stp/>
        <stp>##V3_BDHV12</stp>
        <stp>TPX Index</stp>
        <stp>PX_LAST</stp>
        <stp>20/11/2015</stp>
        <stp>20/11/2015</stp>
        <stp>[Equities.xlsx]DATA with technicals!R43C9</stp>
        <stp>Days=A</stp>
        <stp>Fill=C</stp>
        <tr r="I43" s="5"/>
      </tp>
      <tp>
        <v>937.31779800000061</v>
        <stp/>
        <stp>##V3_BDPV12</stp>
        <stp>PALL COMDTY</stp>
        <stp>MOV_AVG_200D</stp>
        <stp>[Equities.xlsx]DATA FINAL!R89C45</stp>
        <tr r="AS89" s="7"/>
      </tp>
      <tp>
        <v>0.9512024</v>
        <stp/>
        <stp>##V3_BDPV12</stp>
        <stp>CL1 COMDTY</stp>
        <stp>MACD1</stp>
        <stp>[Equities.xlsx]DATA with technicals!R93C20</stp>
        <tr r="T93" s="5"/>
      </tp>
      <tp>
        <v>-0.16984949999999999</v>
        <stp/>
        <stp>##V3_BDPV12</stp>
        <stp>CL1 COMDTY</stp>
        <stp>MACD2</stp>
        <stp>[Equities.xlsx]DATA with technicals!R93C22</stp>
        <tr r="V93" s="5"/>
      </tp>
      <tp>
        <v>6598.4589999999998</v>
        <stp/>
        <stp>##V3_BDHV12</stp>
        <stp>JCI Index</stp>
        <stp>PX_LAST</stp>
        <stp>01/02/2018</stp>
        <stp>01/02/2018</stp>
        <stp>[Equities.xlsx]DATA FINAL!R62C9</stp>
        <stp>Days=A</stp>
        <stp>Fill=C</stp>
        <tr r="I62" s="7"/>
      </tp>
      <tp>
        <v>50591.15</v>
        <stp/>
        <stp>##V3_BDHV12</stp>
        <stp>MEXBOL INDEX</stp>
        <stp>PX_LAST</stp>
        <stp>01/02/2018</stp>
        <stp>01/02/2018</stp>
        <stp>[Equities.xlsx]DATA FINAL!R50C11</stp>
        <stp>Days=A</stp>
        <stp>Fill=C</stp>
        <tr r="K50" s="7"/>
      </tp>
      <tp>
        <v>50.41601</v>
        <stp/>
        <stp>##V3_BDPV12</stp>
        <stp>DAX INDEX</stp>
        <stp>MACD_SIGNAL</stp>
        <stp>[Equities.xlsx]DATA with technicals!R32C21</stp>
        <tr r="U32" s="5"/>
      </tp>
      <tp>
        <v>254.18</v>
        <stp/>
        <stp>##V3_BDHV12</stp>
        <stp>NDWUIT INDEX</stp>
        <stp>PX_LAST</stp>
        <stp>31/12/2017</stp>
        <stp>31/12/2017</stp>
        <stp>[Equities.xlsx]DATA FINAL!R78C13</stp>
        <stp>Days=A</stp>
        <stp>Fill=C</stp>
        <tr r="M78" s="7"/>
      </tp>
      <tp>
        <v>28.09478</v>
        <stp/>
        <stp>##V3_BDPV12</stp>
        <stp>CAC INDEX</stp>
        <stp>MACD_SIGNAL</stp>
        <stp>[Equities.xlsx]DATA with technicals!R31C21</stp>
        <tr r="U31" s="5"/>
      </tp>
      <tp>
        <v>16.85868</v>
        <stp/>
        <stp>##V3_BDPV12</stp>
        <stp>SILV COMDTY</stp>
        <stp>MOV_AVG_200D</stp>
        <stp>[Equities.xlsx]DATA FINAL!R91C45</stp>
        <tr r="AS91" s="7"/>
      </tp>
      <tp>
        <v>301.654</v>
        <stp/>
        <stp>##V3_BDHV12</stp>
        <stp>NDWUHC INDEX</stp>
        <stp>PX_LAST</stp>
        <stp>31/12/2017</stp>
        <stp>31/12/2017</stp>
        <stp>[Equities.xlsx]DATA FINAL!R76C13</stp>
        <stp>Days=A</stp>
        <stp>Fill=C</stp>
        <tr r="M76" s="7"/>
      </tp>
      <tp t="s">
        <v>FTSE Bursa Malaysia KLCI Index - Kuala Lumpur Composite Index</v>
        <stp/>
        <stp>##V3_BDPV12</stp>
        <stp>FBMKLCI INDEX</stp>
        <stp>LONG_COMP_NAME</stp>
        <stp>[Equities.xlsx]DATA with technicals!R61C6</stp>
        <tr r="F61" s="5"/>
      </tp>
      <tp>
        <v>63.478900000000003</v>
        <stp/>
        <stp>##V3_BDPV12</stp>
        <stp>CCMP INDEX</stp>
        <stp>RSI_14D</stp>
        <stp>[Equities.xlsx]DATA with technicals!R14C13</stp>
        <tr r="M14" s="5"/>
      </tp>
      <tp>
        <v>314.56060000000002</v>
        <stp/>
        <stp>##V3_BDPV12</stp>
        <stp>NDWUCDIS INDEX</stp>
        <stp>MOV_AVG_50D</stp>
        <stp>[Equities.xlsx]DATA with technicals!R72C36</stp>
        <tr r="AJ72" s="5"/>
      </tp>
      <tp>
        <v>311.13479999999998</v>
        <stp/>
        <stp>##V3_BDPV12</stp>
        <stp>NDWUCDIS INDEX</stp>
        <stp>MOV_AVG_60D</stp>
        <stp>[Equities.xlsx]DATA with technicals!R72C35</stp>
        <tr r="AI72" s="5"/>
      </tp>
      <tp>
        <v>328.15859999999998</v>
        <stp/>
        <stp>##V3_BDPV12</stp>
        <stp>NDWUCDIS INDEX</stp>
        <stp>MOV_AVG_20D</stp>
        <stp>[Equities.xlsx]DATA with technicals!R72C33</stp>
        <tr r="AG72" s="5"/>
      </tp>
      <tp>
        <v>322.1567</v>
        <stp/>
        <stp>##V3_BDPV12</stp>
        <stp>NDWUCDIS INDEX</stp>
        <stp>MOV_AVG_30D</stp>
        <stp>[Equities.xlsx]DATA with technicals!R72C34</stp>
        <tr r="AH72" s="5"/>
      </tp>
      <tp>
        <v>333.77839999999998</v>
        <stp/>
        <stp>##V3_BDPV12</stp>
        <stp>NDWUCSTA INDEX</stp>
        <stp>MOV_AVG_200D</stp>
        <stp>[Equities.xlsx]DATA FINAL!R73C45</stp>
        <tr r="AS73" s="7"/>
      </tp>
      <tp t="e">
        <v>#N/A</v>
        <stp/>
        <stp>##V3_BDPV12</stp>
        <stp/>
        <stp>EQY_BOLLINGER_UPPER</stp>
        <stp>[Equities.xlsx]DATA with technicals!R85C18</stp>
        <tr r="R85" s="5"/>
      </tp>
      <tp t="e">
        <v>#N/A</v>
        <stp/>
        <stp>##V3_BDPV12</stp>
        <stp/>
        <stp>EQY_BOLLINGER_UPPER</stp>
        <stp>[Equities.xlsx]DATA with technicals!R92C18</stp>
        <tr r="R92" s="5"/>
      </tp>
      <tp t="e">
        <v>#N/A</v>
        <stp/>
        <stp>##V3_BDPV12</stp>
        <stp/>
        <stp>EQY_BOLLINGER_UPPER</stp>
        <stp>[Equities.xlsx]DATA with technicals!R96C18</stp>
        <tr r="R96" s="5"/>
      </tp>
      <tp t="e">
        <v>#N/A</v>
        <stp/>
        <stp>##V3_BDPV12</stp>
        <stp/>
        <stp>EQY_BOLLINGER_UPPER</stp>
        <stp>[Equities.xlsx]DATA with technicals!R70C18</stp>
        <tr r="R70" s="5"/>
      </tp>
      <tp t="e">
        <v>#N/A</v>
        <stp/>
        <stp>##V3_BDPV12</stp>
        <stp/>
        <stp>EQY_BOLLINGER_UPPER</stp>
        <stp>[Equities.xlsx]DATA with technicals!R71C18</stp>
        <tr r="R71" s="5"/>
      </tp>
      <tp t="e">
        <v>#N/A</v>
        <stp/>
        <stp>##V3_BDPV12</stp>
        <stp/>
        <stp>EQY_BOLLINGER_UPPER</stp>
        <stp>[Equities.xlsx]DATA with technicals!R40C18</stp>
        <tr r="R40" s="5"/>
      </tp>
      <tp t="e">
        <v>#N/A</v>
        <stp/>
        <stp>##V3_BDPV12</stp>
        <stp/>
        <stp>EQY_BOLLINGER_UPPER</stp>
        <stp>[Equities.xlsx]DATA with technicals!R46C18</stp>
        <tr r="R46" s="5"/>
      </tp>
      <tp t="e">
        <v>#N/A</v>
        <stp/>
        <stp>##V3_BDPV12</stp>
        <stp/>
        <stp>EQY_BOLLINGER_UPPER</stp>
        <stp>[Equities.xlsx]DATA with technicals!R54C18</stp>
        <tr r="R54" s="5"/>
      </tp>
      <tp t="e">
        <v>#N/A</v>
        <stp/>
        <stp>##V3_BDPV12</stp>
        <stp/>
        <stp>EQY_BOLLINGER_UPPER</stp>
        <stp>[Equities.xlsx]DATA with technicals!R27C18</stp>
        <tr r="R27" s="5"/>
      </tp>
      <tp t="e">
        <v>#N/A</v>
        <stp/>
        <stp>##V3_BDPV12</stp>
        <stp/>
        <stp>EQY_BOLLINGER_UPPER</stp>
        <stp>[Equities.xlsx]DATA with technicals!R10C18</stp>
        <tr r="R10" s="5"/>
      </tp>
      <tp>
        <v>10181.469999999999</v>
        <stp/>
        <stp>##V3_BDHV12</stp>
        <stp>HSCEI Index</stp>
        <stp>PX_LAST</stp>
        <stp>13/11/2015</stp>
        <stp>13/11/2015</stp>
        <stp>[Equities.xlsx]DATA with technicals!R56C10</stp>
        <stp>Days=A</stp>
        <stp>Fill=C</stp>
        <tr r="J56" s="5"/>
      </tp>
      <tp>
        <v>0.80823279999999997</v>
        <stp/>
        <stp>##V3_BDPV12</stp>
        <stp>S5UTIL Index</stp>
        <stp>MACD2</stp>
        <stp>[Equities.xlsx]DATA FINAL!R25C30</stp>
        <tr r="AD25" s="7"/>
      </tp>
      <tp>
        <v>-3.1916199999999999</v>
        <stp/>
        <stp>##V3_BDPV12</stp>
        <stp>S5UTIL Index</stp>
        <stp>MACD1</stp>
        <stp>[Equities.xlsx]DATA FINAL!R25C28</stp>
        <tr r="AB25" s="7"/>
      </tp>
      <tp>
        <v>1037.671</v>
        <stp/>
        <stp>##V3_BDPV12</stp>
        <stp>S5HLTH Index</stp>
        <stp>MOV_AVG_5D</stp>
        <stp>[Equities.xlsx]DATA FINAL!R20C40</stp>
        <tr r="AN20" s="7"/>
      </tp>
      <tp>
        <v>358.34800000000001</v>
        <stp/>
        <stp>##V3_BDHV12</stp>
        <stp>NDWUIND INDEX</stp>
        <stp>PX_LAST</stp>
        <stp>31/12/2017</stp>
        <stp>31/12/2017</stp>
        <stp>[Equities.xlsx]DATA FINAL!R77C13</stp>
        <stp>Days=A</stp>
        <stp>Fill=C</stp>
        <tr r="M77" s="7"/>
      </tp>
      <tp>
        <v>340.96800000000002</v>
        <stp/>
        <stp>##V3_BDHV12</stp>
        <stp>NDWUENR INDEX</stp>
        <stp>PX_LAST</stp>
        <stp>31/12/2017</stp>
        <stp>31/12/2017</stp>
        <stp>[Equities.xlsx]DATA FINAL!R74C13</stp>
        <stp>Days=A</stp>
        <stp>Fill=C</stp>
        <tr r="M74" s="7"/>
      </tp>
      <tp>
        <v>51065.49</v>
        <stp/>
        <stp>##V3_BDHV12</stp>
        <stp>MEXBOL INDEX</stp>
        <stp>PX_LAST</stp>
        <stp>26/01/2018</stp>
        <stp>26/01/2018</stp>
        <stp>[Equities.xlsx]DATA FINAL!R50C11</stp>
        <stp>Days=A</stp>
        <stp>Fill=C</stp>
        <tr r="K50" s="7"/>
      </tp>
      <tp>
        <v>401.798</v>
        <stp/>
        <stp>##V3_BDHV12</stp>
        <stp>NDWUMAT INDEX</stp>
        <stp>PX_LAST</stp>
        <stp>31/12/2017</stp>
        <stp>31/12/2017</stp>
        <stp>[Equities.xlsx]DATA FINAL!R79C13</stp>
        <stp>Days=A</stp>
        <stp>Fill=C</stp>
        <tr r="M79" s="7"/>
      </tp>
      <tp>
        <v>486.47</v>
        <stp/>
        <stp>##V3_BDHV12</stp>
        <stp>S5INDU Index</stp>
        <stp>PX_LAST</stp>
        <stp>31/12/2014</stp>
        <stp>31/12/2014</stp>
        <stp>[Equities.xlsx]DATA!R21C11</stp>
        <stp>Days=A</stp>
        <stp>Fill=C</stp>
        <tr r="K21" s="1"/>
      </tp>
      <tp>
        <v>103.5454</v>
        <stp/>
        <stp>##V3_BDPV12</stp>
        <stp>IPSA Index</stp>
        <stp>MACD1</stp>
        <stp>[Equities.xlsx]DATA FINAL!R51C28</stp>
        <tr r="AB51" s="7"/>
      </tp>
      <tp>
        <v>465.56</v>
        <stp/>
        <stp>##V3_BDHV12</stp>
        <stp>S5INDU Index</stp>
        <stp>PX_LAST</stp>
        <stp>13/11/2015</stp>
        <stp>13/11/2015</stp>
        <stp>[Equities.xlsx]DATA!R21C10</stp>
        <stp>Days=A</stp>
        <stp>Fill=C</stp>
        <tr r="J21" s="1"/>
      </tp>
      <tp>
        <v>-10.195740000000001</v>
        <stp/>
        <stp>##V3_BDPV12</stp>
        <stp>IPSA Index</stp>
        <stp>MACD2</stp>
        <stp>[Equities.xlsx]DATA FINAL!R51C30</stp>
        <tr r="AD51" s="7"/>
      </tp>
      <tp>
        <v>8738.7199999999993</v>
        <stp/>
        <stp>##V3_BDHV12</stp>
        <stp>PCOMP Index</stp>
        <stp>PX_LAST</stp>
        <stp>01/02/2018</stp>
        <stp>01/02/2018</stp>
        <stp>[Equities.xlsx]DATA FINAL!R64C9</stp>
        <stp>Days=A</stp>
        <stp>Fill=C</stp>
        <tr r="I64" s="7"/>
      </tp>
      <tp>
        <v>334.31959999999998</v>
        <stp/>
        <stp>##V3_BDPV12</stp>
        <stp>NDWUCDIS INDEX</stp>
        <stp>MOV_AVG_5D</stp>
        <stp>[Equities.xlsx]DATA with technicals!R72C32</stp>
        <tr r="AF72" s="5"/>
      </tp>
      <tp>
        <v>129.17099999999999</v>
        <stp/>
        <stp>##V3_BDHV12</stp>
        <stp>NDWUTEL INDEX</stp>
        <stp>PX_LAST</stp>
        <stp>01/02/2018</stp>
        <stp>01/02/2018</stp>
        <stp>[Equities.xlsx]DATA FINAL!R80C13</stp>
        <stp>Days=A</stp>
        <stp>Fill=C</stp>
        <tr r="M80" s="7"/>
      </tp>
      <tp>
        <v>222.88900000000001</v>
        <stp/>
        <stp>##V3_BDHV12</stp>
        <stp>NDWUUTI INDEX</stp>
        <stp>PX_LAST</stp>
        <stp>01/02/2018</stp>
        <stp>01/02/2018</stp>
        <stp>[Equities.xlsx]DATA FINAL!R81C13</stp>
        <stp>Days=A</stp>
        <stp>Fill=C</stp>
        <tr r="M81" s="7"/>
      </tp>
      <tp>
        <v>10181.469999999999</v>
        <stp/>
        <stp>##V3_BDHV12</stp>
        <stp>HSCEI Index</stp>
        <stp>PX_LAST</stp>
        <stp>13/11/2015</stp>
        <stp>13/11/2015</stp>
        <stp>[Equities.xlsx]DATA!R56C9</stp>
        <stp>Days=A</stp>
        <stp>Fill=C</stp>
        <tr r="I56" s="1"/>
      </tp>
      <tp>
        <v>1.08338</v>
        <stp/>
        <stp>##V3_BDHV12</stp>
        <stp>EURCHF Curncy</stp>
        <stp>PX_LAST</stp>
        <stp>13/11/2015</stp>
        <stp>13/11/2015</stp>
        <stp>[Equities.xlsx]DATA!R104C9</stp>
        <stp>Days=A</stp>
        <stp>Fill=C</stp>
        <tr r="I104" s="1"/>
      </tp>
      <tp>
        <v>1818.6469999999999</v>
        <stp/>
        <stp>##V3_BDPV12</stp>
        <stp>SET INDEX</stp>
        <stp>MOV_AVG_20D</stp>
        <stp>[Equities.xlsx]DATA with technicals!R66C33</stp>
        <tr r="AG66" s="5"/>
      </tp>
      <tp>
        <v>1797.0740000000001</v>
        <stp/>
        <stp>##V3_BDPV12</stp>
        <stp>SET INDEX</stp>
        <stp>MOV_AVG_30D</stp>
        <stp>[Equities.xlsx]DATA with technicals!R66C34</stp>
        <tr r="AH66" s="5"/>
      </tp>
      <tp>
        <v>-0.91328810000000005</v>
        <stp/>
        <stp>##V3_BDPV12</stp>
        <stp>S5COND Index</stp>
        <stp>MACD2</stp>
        <stp>[Equities.xlsx]DATA FINAL!R16C30</stp>
        <tr r="AD16" s="7"/>
      </tp>
      <tp>
        <v>1761.154</v>
        <stp/>
        <stp>##V3_BDPV12</stp>
        <stp>SET INDEX</stp>
        <stp>MOV_AVG_50D</stp>
        <stp>[Equities.xlsx]DATA with technicals!R66C36</stp>
        <tr r="AJ66" s="5"/>
      </tp>
      <tp>
        <v>1751.162</v>
        <stp/>
        <stp>##V3_BDPV12</stp>
        <stp>SET INDEX</stp>
        <stp>MOV_AVG_60D</stp>
        <stp>[Equities.xlsx]DATA with technicals!R66C35</stp>
        <tr r="AI66" s="5"/>
      </tp>
      <tp>
        <v>18.404170000000001</v>
        <stp/>
        <stp>##V3_BDPV12</stp>
        <stp>S5COND Index</stp>
        <stp>MACD1</stp>
        <stp>[Equities.xlsx]DATA FINAL!R16C28</stp>
        <tr r="AB16" s="7"/>
      </tp>
      <tp>
        <v>552.72590000000002</v>
        <stp/>
        <stp>##V3_BDPV12</stp>
        <stp>AEX INDEX</stp>
        <stp>MOV_AVG_50D</stp>
        <stp>[Equities.xlsx]DATA with technicals!R38C36</stp>
        <tr r="AJ38" s="5"/>
      </tp>
      <tp t="e">
        <v>#N/A</v>
        <stp/>
        <stp>##V3_BDPV12</stp>
        <stp>NDWUCDIS INDEX</stp>
        <stp/>
        <stp>[Equities.xlsx]DATA with technicals!R72C30</stp>
        <tr r="AD72" s="5"/>
      </tp>
      <tp>
        <v>551.3954</v>
        <stp/>
        <stp>##V3_BDPV12</stp>
        <stp>AEX INDEX</stp>
        <stp>MOV_AVG_60D</stp>
        <stp>[Equities.xlsx]DATA with technicals!R38C35</stp>
        <tr r="AI38" s="5"/>
      </tp>
      <tp t="e">
        <v>#N/A</v>
        <stp/>
        <stp>##V3_BDPV12</stp>
        <stp>NDWUCDIS INDEX</stp>
        <stp/>
        <stp>[Equities.xlsx]DATA with technicals!R72C26</stp>
        <tr r="Z72" s="5"/>
      </tp>
      <tp t="e">
        <v>#N/A</v>
        <stp/>
        <stp>##V3_BDPV12</stp>
        <stp>NDWUCDIS INDEX</stp>
        <stp/>
        <stp>[Equities.xlsx]DATA with technicals!R72C27</stp>
        <tr r="AA72" s="5"/>
      </tp>
      <tp t="e">
        <v>#N/A</v>
        <stp/>
        <stp>##V3_BDPV12</stp>
        <stp>NDWUCDIS INDEX</stp>
        <stp/>
        <stp>[Equities.xlsx]DATA with technicals!R72C24</stp>
        <tr r="X72" s="5"/>
      </tp>
      <tp t="e">
        <v>#N/A</v>
        <stp/>
        <stp>##V3_BDPV12</stp>
        <stp>NDWUCDIS INDEX</stp>
        <stp/>
        <stp>[Equities.xlsx]DATA with technicals!R72C25</stp>
        <tr r="Y72" s="5"/>
      </tp>
      <tp t="e">
        <v>#N/A</v>
        <stp/>
        <stp>##V3_BDPV12</stp>
        <stp>NDWUCDIS INDEX</stp>
        <stp/>
        <stp>[Equities.xlsx]DATA with technicals!R72C23</stp>
        <tr r="W72" s="5"/>
      </tp>
      <tp t="e">
        <v>#N/A</v>
        <stp/>
        <stp>##V3_BDPV12</stp>
        <stp>NDWUCDIS INDEX</stp>
        <stp/>
        <stp>[Equities.xlsx]DATA with technicals!R72C28</stp>
        <tr r="AB72" s="5"/>
      </tp>
      <tp t="e">
        <v>#N/A</v>
        <stp/>
        <stp>##V3_BDPV12</stp>
        <stp>NDWUCDIS INDEX</stp>
        <stp/>
        <stp>[Equities.xlsx]DATA with technicals!R72C29</stp>
        <tr r="AC72" s="5"/>
      </tp>
      <tp>
        <v>-0.29377560000000003</v>
        <stp/>
        <stp>##V3_BDPV12</stp>
        <stp>S5FINL Index</stp>
        <stp>MACD2</stp>
        <stp>[Equities.xlsx]DATA FINAL!R19C30</stp>
        <tr r="AD19" s="7"/>
      </tp>
      <tp>
        <v>18052.27</v>
        <stp/>
        <stp>##V3_BDPV12</stp>
        <stp>SPBLPGPT Index</stp>
        <stp>MOV_AVG_200D</stp>
        <stp>[Equities.xlsx]DATA with technicals!R52C37</stp>
        <tr r="AK52" s="5"/>
      </tp>
      <tp>
        <v>563.38</v>
        <stp/>
        <stp>##V3_BDPV12</stp>
        <stp>AEX INDEX</stp>
        <stp>MOV_AVG_20D</stp>
        <stp>[Equities.xlsx]DATA with technicals!R38C33</stp>
        <tr r="AG38" s="5"/>
      </tp>
      <tp>
        <v>8.5540470000000006</v>
        <stp/>
        <stp>##V3_BDPV12</stp>
        <stp>S5FINL Index</stp>
        <stp>MACD1</stp>
        <stp>[Equities.xlsx]DATA FINAL!R19C28</stp>
        <tr r="AB19" s="7"/>
      </tp>
      <tp>
        <v>558.44349999999997</v>
        <stp/>
        <stp>##V3_BDPV12</stp>
        <stp>AEX INDEX</stp>
        <stp>MOV_AVG_30D</stp>
        <stp>[Equities.xlsx]DATA with technicals!R38C34</stp>
        <tr r="AH38" s="5"/>
      </tp>
      <tp>
        <v>4.0695189999999997</v>
        <stp/>
        <stp>##V3_BDPV12</stp>
        <stp>S5CONS Index</stp>
        <stp>MACD1</stp>
        <stp>[Equities.xlsx]DATA FINAL!R17C28</stp>
        <tr r="AB17" s="7"/>
      </tp>
      <tp>
        <v>17823.810000000001</v>
        <stp/>
        <stp>##V3_BDHV12</stp>
        <stp>INDU Index</stp>
        <stp>PX_LAST</stp>
        <stp>20/11/2015</stp>
        <stp>20/11/2015</stp>
        <stp>[Equities.xlsx]DATA with technicals!R12C12</stp>
        <stp>Days=A</stp>
        <stp>Fill=C</stp>
        <tr r="L12" s="5"/>
      </tp>
      <tp>
        <v>-0.70661070000000004</v>
        <stp/>
        <stp>##V3_BDPV12</stp>
        <stp>S5CONS Index</stp>
        <stp>MACD2</stp>
        <stp>[Equities.xlsx]DATA FINAL!R17C30</stp>
        <tr r="AD17" s="7"/>
      </tp>
      <tp t="s">
        <v>#N/A Invalid Security</v>
        <stp/>
        <stp>##V3_BDPV12</stp>
        <stp>COZ5 Comdty</stp>
        <stp>MOV_AVG_5D</stp>
        <stp>[Equities.xlsx]DATA with technicals!R94C32</stp>
        <tr r="AF94" s="5"/>
      </tp>
      <tp>
        <v>1175.1510000000001</v>
        <stp/>
        <stp>##V3_BDHV12</stp>
        <stp>RTY Index</stp>
        <stp>PX_LAST</stp>
        <stp>20/11/2015</stp>
        <stp>20/11/2015</stp>
        <stp>[Equities.xlsx]DATA with technicals!R13C9</stp>
        <stp>Days=A</stp>
        <stp>Fill=C</stp>
        <tr r="I13" s="5"/>
      </tp>
      <tp>
        <v>13434.14</v>
        <stp/>
        <stp>##V3_BDHV12</stp>
        <stp>HSCEI Index</stp>
        <stp>PX_LAST</stp>
        <stp>01/02/2018</stp>
        <stp>01/02/2018</stp>
        <stp>[Equities.xlsx]DATA FINAL!R56C9</stp>
        <stp>Days=A</stp>
        <stp>Fill=C</stp>
        <tr r="I56" s="7"/>
      </tp>
      <tp>
        <v>370.70819999999998</v>
        <stp/>
        <stp>##V3_BDPV12</stp>
        <stp>NDWUMAT INDEX</stp>
        <stp>MOV_AVG_200D</stp>
        <stp>[Equities.xlsx]DATA FINAL!R79C45</stp>
        <tr r="AS79" s="7"/>
      </tp>
      <tp>
        <v>734.33</v>
        <stp/>
        <stp>##V3_BDHV12</stp>
        <stp>S5INFT Index</stp>
        <stp>PX_LAST</stp>
        <stp>31/10/2015</stp>
        <stp>31/10/2015</stp>
        <stp>[Equities.xlsx]DATA!R22C10</stp>
        <stp>Days=A</stp>
        <stp>Fill=C</stp>
        <tr r="J22" s="1"/>
      </tp>
      <tp>
        <v>30065.61</v>
        <stp/>
        <stp>##V3_BDHV12</stp>
        <stp>MERVAL INDEX</stp>
        <stp>PX_LAST</stp>
        <stp>31/12/2017</stp>
        <stp>31/12/2017</stp>
        <stp>[Equities.xlsx]DATA FINAL!R48C13</stp>
        <stp>Days=A</stp>
        <stp>Fill=C</stp>
        <tr r="M48" s="7"/>
      </tp>
      <tp>
        <v>465.56</v>
        <stp/>
        <stp>##V3_BDHV12</stp>
        <stp>S5INDU Index</stp>
        <stp>PX_LAST</stp>
        <stp>13/11/2015</stp>
        <stp>13/11/2015</stp>
        <stp>[Equities.xlsx]DATA!R21C11</stp>
        <stp>Days=A</stp>
        <stp>Fill=C</stp>
        <tr r="K21" s="1"/>
      </tp>
      <tp>
        <v>1789.636</v>
        <stp/>
        <stp>##V3_BDPV12</stp>
        <stp>SET INDEX</stp>
        <stp>EQY_BOLLINGER_LOWER</stp>
        <stp>[Equities.xlsx]DATA with technicals!R66C19</stp>
        <tr r="S66" s="5"/>
      </tp>
      <tp>
        <v>555.44320000000005</v>
        <stp/>
        <stp>##V3_BDPV12</stp>
        <stp>AEX INDEX</stp>
        <stp>EQY_BOLLINGER_LOWER</stp>
        <stp>[Equities.xlsx]DATA with technicals!R38C19</stp>
        <tr r="S38" s="5"/>
      </tp>
      <tp>
        <v>129.17099999999999</v>
        <stp/>
        <stp>##V3_BDHV12</stp>
        <stp>NDWUTEL INDEX</stp>
        <stp>PX_LAST</stp>
        <stp>01/02/2018</stp>
        <stp>01/02/2018</stp>
        <stp>[Equities.xlsx]DATA FINAL!R80C12</stp>
        <stp>Days=A</stp>
        <stp>Fill=C</stp>
        <tr r="L80" s="7"/>
      </tp>
      <tp>
        <v>128.30799999999999</v>
        <stp/>
        <stp>##V3_BDHV12</stp>
        <stp>NDWUTEL INDEX</stp>
        <stp>PX_LAST</stp>
        <stp>31/01/2018</stp>
        <stp>31/01/2018</stp>
        <stp>[Equities.xlsx]DATA FINAL!R80C12</stp>
        <stp>Days=A</stp>
        <stp>Fill=C</stp>
        <tr r="L80" s="7"/>
      </tp>
      <tp>
        <v>222.88900000000001</v>
        <stp/>
        <stp>##V3_BDHV12</stp>
        <stp>NDWUUTI INDEX</stp>
        <stp>PX_LAST</stp>
        <stp>01/02/2018</stp>
        <stp>01/02/2018</stp>
        <stp>[Equities.xlsx]DATA FINAL!R81C12</stp>
        <stp>Days=A</stp>
        <stp>Fill=C</stp>
        <tr r="L81" s="7"/>
      </tp>
      <tp>
        <v>225.137</v>
        <stp/>
        <stp>##V3_BDHV12</stp>
        <stp>NDWUUTI INDEX</stp>
        <stp>PX_LAST</stp>
        <stp>31/01/2018</stp>
        <stp>31/01/2018</stp>
        <stp>[Equities.xlsx]DATA FINAL!R81C12</stp>
        <stp>Days=A</stp>
        <stp>Fill=C</stp>
        <tr r="L81" s="7"/>
      </tp>
      <tp>
        <v>62.107230000000001</v>
        <stp/>
        <stp>##V3_BDPV12</stp>
        <stp>KOSPI INDEX</stp>
        <stp>RSI_14D</stp>
        <stp>[Equities.xlsx]DATA with technicals!R63C13</stp>
        <tr r="M63" s="5"/>
      </tp>
      <tp t="s">
        <v>MSCI World Health Care Net Total Return USD Index</v>
        <stp/>
        <stp>##V3_BDPV12</stp>
        <stp>NDWUHC INDEX</stp>
        <stp>LONG_COMP_NAME</stp>
        <stp>[Equities.xlsx]DATA with technicals!R76C6</stp>
        <tr r="F76" s="5"/>
      </tp>
      <tp t="s">
        <v>US</v>
        <stp/>
        <stp>##V3_BDPV12</stp>
        <stp>RTY Index</stp>
        <stp>Country</stp>
        <stp>[Equities.xlsx]DATA with technicals!R13C8</stp>
        <tr r="H13" s="5"/>
      </tp>
      <tp>
        <v>31439.63</v>
        <stp/>
        <stp>##V3_BDPV12</stp>
        <stp>MERVAL INDEX</stp>
        <stp>EQY_BOLLINGER_LOWER</stp>
        <stp>[Equities.xlsx]DATA FINAL!R48C27</stp>
        <tr r="AA48" s="7"/>
      </tp>
      <tp t="s">
        <v>Buenos Aires Stock Exchange Merval Index</v>
        <stp/>
        <stp>##V3_BDPV12</stp>
        <stp>MERVAL INDEX</stp>
        <stp>LONG_COMP_NAME</stp>
        <stp>[Equities.xlsx]DATA!R48C6</stp>
        <tr r="F48" s="1"/>
      </tp>
      <tp>
        <v>62.772370000000002</v>
        <stp/>
        <stp>##V3_BDPV12</stp>
        <stp>CL1 COMDTY</stp>
        <stp>RSI_14D</stp>
        <stp>[Equities.xlsx]DATA FINAL!R94C17</stp>
        <tr r="Q94" s="7"/>
      </tp>
      <tp>
        <v>66.87</v>
        <stp/>
        <stp>##V3_BDHV12</stp>
        <stp>CO1 Comdty</stp>
        <stp>PX_LAST</stp>
        <stp>31/12/2017</stp>
        <stp>31/12/2017</stp>
        <stp>[Equities.xlsx]DATA FINAL!R95C13</stp>
        <stp>Days=A</stp>
        <stp>Fill=C</stp>
        <tr r="M95" s="7"/>
      </tp>
      <tp>
        <v>35834.199999999997</v>
        <stp/>
        <stp>##V3_BDPV12</stp>
        <stp>MERVAL INDEX</stp>
        <stp>EQY_BOLLINGER_UPPER</stp>
        <stp>[Equities.xlsx]DATA FINAL!R48C26</stp>
        <tr r="Z48" s="7"/>
      </tp>
      <tp>
        <v>17245.240000000002</v>
        <stp/>
        <stp>##V3_BDHV12</stp>
        <stp>INDU Index</stp>
        <stp>PX_LAST</stp>
        <stp>13/11/2015</stp>
        <stp>13/11/2015</stp>
        <stp>[Equities.xlsx]DATA with technicals!R12C10</stp>
        <stp>Days=A</stp>
        <stp>Fill=C</stp>
        <tr r="J12" s="5"/>
      </tp>
      <tp>
        <v>713.29</v>
        <stp/>
        <stp>##V3_BDHV12</stp>
        <stp>S5INFT Index</stp>
        <stp>PX_LAST</stp>
        <stp>13/11/2015</stp>
        <stp>13/11/2015</stp>
        <stp>[Equities.xlsx]DATA!R22C10</stp>
        <stp>Days=A</stp>
        <stp>Fill=C</stp>
        <tr r="J22" s="1"/>
      </tp>
      <tp>
        <v>691.95</v>
        <stp/>
        <stp>##V3_BDHV12</stp>
        <stp>S5INFT Index</stp>
        <stp>PX_LAST</stp>
        <stp>31/12/2014</stp>
        <stp>31/12/2014</stp>
        <stp>[Equities.xlsx]DATA!R22C11</stp>
        <stp>Days=A</stp>
        <stp>Fill=C</stp>
        <tr r="K22" s="1"/>
      </tp>
      <tp>
        <v>129.17099999999999</v>
        <stp/>
        <stp>##V3_BDHV12</stp>
        <stp>NDWUTEL INDEX</stp>
        <stp>PX_LAST</stp>
        <stp>01/02/2018</stp>
        <stp>01/02/2018</stp>
        <stp>[Equities.xlsx]DATA FINAL!R80C11</stp>
        <stp>Days=A</stp>
        <stp>Fill=C</stp>
        <tr r="K80" s="7"/>
      </tp>
      <tp>
        <v>222.88900000000001</v>
        <stp/>
        <stp>##V3_BDHV12</stp>
        <stp>NDWUUTI INDEX</stp>
        <stp>PX_LAST</stp>
        <stp>01/02/2018</stp>
        <stp>01/02/2018</stp>
        <stp>[Equities.xlsx]DATA FINAL!R81C11</stp>
        <stp>Days=A</stp>
        <stp>Fill=C</stp>
        <tr r="K81" s="7"/>
      </tp>
      <tp>
        <v>423.33390000000003</v>
        <stp/>
        <stp>##V3_BDPV12</stp>
        <stp>NDWUMAT INDEX</stp>
        <stp>MOV_AVG_5D</stp>
        <stp>[Equities.xlsx]DATA FINAL!R79C40</stp>
        <tr r="AN79" s="7"/>
      </tp>
      <tp>
        <v>54.82302</v>
        <stp/>
        <stp>##V3_BDPV12</stp>
        <stp>NDWUHC INDEX</stp>
        <stp>RSI_14D</stp>
        <stp>[Equities.xlsx]DATA with technicals!R76C13</stp>
        <tr r="M76" s="5"/>
      </tp>
      <tp>
        <v>3515.067</v>
        <stp/>
        <stp>##V3_BDHV12</stp>
        <stp>NDDLWI Index</stp>
        <stp>PX_LAST</stp>
        <stp>31/10/2015</stp>
        <stp>31/10/2015</stp>
        <stp>[Equities.xlsx]DATA!R6C10</stp>
        <stp>Days=A</stp>
        <stp>Fill=C</stp>
        <tr r="J6" s="1"/>
      </tp>
      <tp>
        <v>5.443632</v>
        <stp/>
        <stp>##V3_BDPV12</stp>
        <stp>NDWUENR INDEX</stp>
        <stp>MACD_SIGNAL</stp>
        <stp>[Equities.xlsx]DATA FINAL!R74C29</stp>
        <tr r="AC74" s="7"/>
      </tp>
      <tp>
        <v>142.69999999999999</v>
        <stp/>
        <stp>##V3_BDHV12</stp>
        <stp>S5TELS Index</stp>
        <stp>PX_LAST</stp>
        <stp>13/11/2015</stp>
        <stp>13/11/2015</stp>
        <stp>[Equities.xlsx]DATA!R24C9</stp>
        <stp>Days=A</stp>
        <stp>Fill=C</stp>
        <tr r="I24" s="1"/>
      </tp>
      <tp>
        <v>3440.8589999999999</v>
        <stp/>
        <stp>##V3_BDHV12</stp>
        <stp>NDDLWI Index</stp>
        <stp>PX_LAST</stp>
        <stp>13/11/2015</stp>
        <stp>13/11/2015</stp>
        <stp>[Equities.xlsx]DATA!R6C10</stp>
        <stp>Days=A</stp>
        <stp>Fill=C</stp>
        <tr r="J6" s="1"/>
      </tp>
      <tp>
        <v>50626.400000000001</v>
        <stp/>
        <stp>##V3_BDPV12</stp>
        <stp>MEXBOL INDEX</stp>
        <stp>MOV_AVG_5D</stp>
        <stp>[Equities.xlsx]DATA with technicals!R50C32</stp>
        <tr r="AF50" s="5"/>
      </tp>
      <tp>
        <v>6.6893820000000002</v>
        <stp/>
        <stp>##V3_BDPV12</stp>
        <stp>NDWUMAT INDEX</stp>
        <stp>MACD_SIGNAL</stp>
        <stp>[Equities.xlsx]DATA FINAL!R79C29</stp>
        <tr r="AC79" s="7"/>
      </tp>
      <tp>
        <v>5.7961169999999997</v>
        <stp/>
        <stp>##V3_BDPV12</stp>
        <stp>NDWUIND INDEX</stp>
        <stp>MACD_SIGNAL</stp>
        <stp>[Equities.xlsx]DATA FINAL!R77C29</stp>
        <tr r="AC77" s="7"/>
      </tp>
      <tp>
        <v>-1.3599999999999999</v>
        <stp/>
        <stp>##V3_BDPV12</stp>
        <stp>NDWUUTI INDEX</stp>
        <stp>MACD_SIGNAL</stp>
        <stp>[Equities.xlsx]DATA FINAL!R81C29</stp>
        <tr r="AC81" s="7"/>
      </tp>
      <tp>
        <v>0.79905709999999996</v>
        <stp/>
        <stp>##V3_BDPV12</stp>
        <stp>NDWUTEL INDEX</stp>
        <stp>MACD_SIGNAL</stp>
        <stp>[Equities.xlsx]DATA FINAL!R80C29</stp>
        <tr r="AC80" s="7"/>
      </tp>
      <tp>
        <v>1.0772999999999999</v>
        <stp/>
        <stp>##V3_BDHV12</stp>
        <stp>EURUSD Curncy</stp>
        <stp>PX_LAST</stp>
        <stp>13/11/2015</stp>
        <stp>13/11/2015</stp>
        <stp>[Equities.xlsx]DATA!R103C9</stp>
        <stp>Days=A</stp>
        <stp>Fill=C</stp>
        <tr r="I103" s="1"/>
      </tp>
      <tp>
        <v>1.419449</v>
        <stp/>
        <stp>##V3_BDPV12</stp>
        <stp>S5TELS Index</stp>
        <stp>MACD1</stp>
        <stp>[Equities.xlsx]DATA FINAL!R24C28</stp>
        <tr r="AB24" s="7"/>
      </tp>
      <tp>
        <v>17823.810000000001</v>
        <stp/>
        <stp>##V3_BDHV12</stp>
        <stp>INDU Index</stp>
        <stp>PX_LAST</stp>
        <stp>20/11/2015</stp>
        <stp>20/11/2015</stp>
        <stp>[Equities.xlsx]DATA with technicals!R12C10</stp>
        <stp>Days=A</stp>
        <stp>Fill=C</stp>
        <tr r="J12" s="5"/>
      </tp>
      <tp>
        <v>0.3551648</v>
        <stp/>
        <stp>##V3_BDPV12</stp>
        <stp>S5TELS Index</stp>
        <stp>MACD2</stp>
        <stp>[Equities.xlsx]DATA FINAL!R24C30</stp>
        <tr r="AD24" s="7"/>
      </tp>
      <tp>
        <v>17823.07</v>
        <stp/>
        <stp>##V3_BDHV12</stp>
        <stp>INDU Index</stp>
        <stp>PX_LAST</stp>
        <stp>31/12/2014</stp>
        <stp>31/12/2014</stp>
        <stp>[Equities.xlsx]DATA with technicals!R12C12</stp>
        <stp>Days=A</stp>
        <stp>Fill=C</stp>
        <tr r="L12" s="5"/>
      </tp>
      <tp t="s">
        <v>GB</v>
        <stp/>
        <stp>##V3_BDPV12</stp>
        <stp>UKX INDEX</stp>
        <stp>Country</stp>
        <stp>[Equities.xlsx]DATA FINAL!R34C8</stp>
        <tr r="H34" s="7"/>
      </tp>
      <tp>
        <v>22.795290000000001</v>
        <stp/>
        <stp>##V3_BDPV12</stp>
        <stp>SET INDEX</stp>
        <stp>MACD_SIGNAL</stp>
        <stp>[Equities.xlsx]DATA with technicals!R66C21</stp>
        <tr r="U66" s="5"/>
      </tp>
      <tp>
        <v>4411.2879999999996</v>
        <stp/>
        <stp>##V3_BDPV12</stp>
        <stp>SHSZ300 Index</stp>
        <stp>EQY_BOLLINGER_UPPER</stp>
        <stp>[Equities.xlsx]DATA with technicals!R58C18</stp>
        <tr r="R58" s="5"/>
      </tp>
      <tp>
        <v>32267.66</v>
        <stp/>
        <stp>##V3_BDPV12</stp>
        <stp>SENSEX INDEX</stp>
        <stp>MOV_AVG_200D</stp>
        <stp>[Equities.xlsx]DATA FINAL!R65C45</stp>
        <tr r="AS65" s="7"/>
      </tp>
      <tp>
        <v>50591.15</v>
        <stp/>
        <stp>##V3_BDHV12</stp>
        <stp>MEXBOL INDEX</stp>
        <stp>PX_LAST</stp>
        <stp>02/02/2018</stp>
        <stp>02/02/2018</stp>
        <stp>[Equities.xlsx]DATA FINAL!R50C16</stp>
        <stp>Days=A</stp>
        <stp>Fill=C</stp>
        <tr r="P50" s="7"/>
      </tp>
      <tp>
        <v>4.0331989999999998</v>
        <stp/>
        <stp>##V3_BDPV12</stp>
        <stp>AEX INDEX</stp>
        <stp>MACD_SIGNAL</stp>
        <stp>[Equities.xlsx]DATA with technicals!R38C21</stp>
        <tr r="U38" s="5"/>
      </tp>
      <tp>
        <v>713.29</v>
        <stp/>
        <stp>##V3_BDHV12</stp>
        <stp>S5INFT Index</stp>
        <stp>PX_LAST</stp>
        <stp>13/11/2015</stp>
        <stp>13/11/2015</stp>
        <stp>[Equities.xlsx]DATA!R22C11</stp>
        <stp>Days=A</stp>
        <stp>Fill=C</stp>
        <tr r="K22" s="1"/>
      </tp>
      <tp>
        <v>471.16</v>
        <stp/>
        <stp>##V3_BDHV12</stp>
        <stp>S5INDU Index</stp>
        <stp>PX_LAST</stp>
        <stp>31/10/2015</stp>
        <stp>31/10/2015</stp>
        <stp>[Equities.xlsx]DATA!R21C10</stp>
        <stp>Days=A</stp>
        <stp>Fill=C</stp>
        <tr r="J21" s="1"/>
      </tp>
      <tp>
        <v>-10.10425</v>
        <stp/>
        <stp>##V3_BDPV12</stp>
        <stp>SZCOMP Index</stp>
        <stp>MACD1</stp>
        <stp>[Equities.xlsx]DATA FINAL!R60C28</stp>
        <tr r="AB60" s="7"/>
      </tp>
      <tp>
        <v>129.17099999999999</v>
        <stp/>
        <stp>##V3_BDHV12</stp>
        <stp>NDWUTEL INDEX</stp>
        <stp>PX_LAST</stp>
        <stp>01/02/2018</stp>
        <stp>01/02/2018</stp>
        <stp>[Equities.xlsx]DATA FINAL!R80C10</stp>
        <stp>Days=A</stp>
        <stp>Fill=C</stp>
        <tr r="J80" s="7"/>
      </tp>
      <tp>
        <v>128.30799999999999</v>
        <stp/>
        <stp>##V3_BDHV12</stp>
        <stp>NDWUTEL INDEX</stp>
        <stp>PX_LAST</stp>
        <stp>31/01/2018</stp>
        <stp>31/01/2018</stp>
        <stp>[Equities.xlsx]DATA FINAL!R80C10</stp>
        <stp>Days=A</stp>
        <stp>Fill=C</stp>
        <tr r="J80" s="7"/>
      </tp>
      <tp>
        <v>-10.79034</v>
        <stp/>
        <stp>##V3_BDPV12</stp>
        <stp>SZCOMP Index</stp>
        <stp>MACD2</stp>
        <stp>[Equities.xlsx]DATA FINAL!R60C30</stp>
        <tr r="AD60" s="7"/>
      </tp>
      <tp>
        <v>222.88900000000001</v>
        <stp/>
        <stp>##V3_BDHV12</stp>
        <stp>NDWUUTI INDEX</stp>
        <stp>PX_LAST</stp>
        <stp>01/02/2018</stp>
        <stp>01/02/2018</stp>
        <stp>[Equities.xlsx]DATA FINAL!R81C10</stp>
        <stp>Days=A</stp>
        <stp>Fill=C</stp>
        <tr r="J81" s="7"/>
      </tp>
      <tp>
        <v>225.137</v>
        <stp/>
        <stp>##V3_BDHV12</stp>
        <stp>NDWUUTI INDEX</stp>
        <stp>PX_LAST</stp>
        <stp>31/01/2018</stp>
        <stp>31/01/2018</stp>
        <stp>[Equities.xlsx]DATA FINAL!R81C10</stp>
        <stp>Days=A</stp>
        <stp>Fill=C</stp>
        <tr r="J81" s="7"/>
      </tp>
      <tp>
        <v>63.585270000000001</v>
        <stp/>
        <stp>##V3_BDPV12</stp>
        <stp>NDWUIT INDEX</stp>
        <stp>RSI_14D</stp>
        <stp>[Equities.xlsx]DATA with technicals!R78C13</stp>
        <tr r="M78" s="5"/>
      </tp>
      <tp>
        <v>3390.779</v>
        <stp/>
        <stp>##V3_BDHV12</stp>
        <stp>NDDLWI Index</stp>
        <stp>PX_LAST</stp>
        <stp>31/12/2014</stp>
        <stp>31/12/2014</stp>
        <stp>[Equities.xlsx]DATA!R6C11</stp>
        <stp>Days=A</stp>
        <stp>Fill=C</stp>
        <tr r="K6" s="1"/>
      </tp>
      <tp t="s">
        <v>S&amp;P/BMV IPC</v>
        <stp/>
        <stp>##V3_BDPV12</stp>
        <stp>MEXBOL INDEX</stp>
        <stp>LONG_COMP_NAME</stp>
        <stp>[Equities.xlsx]DATA!R50C6</stp>
        <tr r="F50" s="1"/>
      </tp>
      <tp>
        <v>3440.8589999999999</v>
        <stp/>
        <stp>##V3_BDHV12</stp>
        <stp>NDDLWI Index</stp>
        <stp>PX_LAST</stp>
        <stp>13/11/2015</stp>
        <stp>13/11/2015</stp>
        <stp>[Equities.xlsx]DATA!R6C11</stp>
        <stp>Days=A</stp>
        <stp>Fill=C</stp>
        <tr r="K6" s="1"/>
      </tp>
      <tp>
        <v>183.67250000000001</v>
        <stp/>
        <stp>##V3_BDHV12</stp>
        <stp>BCOMTR Index</stp>
        <stp>PX_LAST</stp>
        <stp>01/02/2018</stp>
        <stp>01/02/2018</stp>
        <stp>[Equities.xlsx]DATA FINAL!R86C9</stp>
        <stp>Days=A</stp>
        <stp>Fill=C</stp>
        <tr r="I86" s="7"/>
      </tp>
      <tp>
        <v>1344.2040000000002</v>
        <stp/>
        <stp>##V3_BDPV12</stp>
        <stp>GOLDS COMDTY</stp>
        <stp>MOV_AVG_5D</stp>
        <stp>[Equities.xlsx]DATA with technicals!R87C32</stp>
        <tr r="AF87" s="5"/>
      </tp>
      <tp>
        <v>1.4148000000000001</v>
        <stp/>
        <stp>##V3_BDHV12</stp>
        <stp>GBPEUR Curncy</stp>
        <stp>PX_LAST</stp>
        <stp>13/11/2015</stp>
        <stp>13/11/2015</stp>
        <stp>[Equities.xlsx]DATA!R105C9</stp>
        <stp>Days=A</stp>
        <stp>Fill=C</stp>
        <tr r="I105" s="1"/>
      </tp>
      <tp>
        <v>52930.77</v>
        <stp/>
        <stp>##V3_BDPV12</stp>
        <stp>TOP40 Index</stp>
        <stp>MOV_AVG_50D</stp>
        <stp>[Equities.xlsx]DATA FINAL!R69C44</stp>
        <tr r="AR69" s="7"/>
      </tp>
      <tp>
        <v>53588.959999999999</v>
        <stp/>
        <stp>##V3_BDPV12</stp>
        <stp>TOP40 Index</stp>
        <stp>MOV_AVG_20D</stp>
        <stp>[Equities.xlsx]DATA FINAL!R69C41</stp>
        <tr r="AO69" s="7"/>
      </tp>
      <tp>
        <v>53041.09</v>
        <stp/>
        <stp>##V3_BDPV12</stp>
        <stp>TOP40 Index</stp>
        <stp>MOV_AVG_60D</stp>
        <stp>[Equities.xlsx]DATA FINAL!R69C43</stp>
        <tr r="AQ69" s="7"/>
      </tp>
      <tp>
        <v>53112.35</v>
        <stp/>
        <stp>##V3_BDPV12</stp>
        <stp>TOP40 Index</stp>
        <stp>MOV_AVG_30D</stp>
        <stp>[Equities.xlsx]DATA FINAL!R69C42</stp>
        <tr r="AP69" s="7"/>
      </tp>
      <tp t="e">
        <v>#N/A</v>
        <stp/>
        <stp>##V3_BDPV12</stp>
        <stp>NDWUTEL INDEX</stp>
        <stp/>
        <stp>[Equities.xlsx]DATA with technicals!R80C23</stp>
        <tr r="W80" s="5"/>
      </tp>
      <tp t="e">
        <v>#N/A</v>
        <stp/>
        <stp>##V3_BDPV12</stp>
        <stp>NDWUTEL INDEX</stp>
        <stp/>
        <stp>[Equities.xlsx]DATA with technicals!R80C25</stp>
        <tr r="Y80" s="5"/>
      </tp>
      <tp t="e">
        <v>#N/A</v>
        <stp/>
        <stp>##V3_BDPV12</stp>
        <stp>NDWUTEL INDEX</stp>
        <stp/>
        <stp>[Equities.xlsx]DATA with technicals!R80C24</stp>
        <tr r="X80" s="5"/>
      </tp>
      <tp t="e">
        <v>#N/A</v>
        <stp/>
        <stp>##V3_BDPV12</stp>
        <stp>NDWUTEL INDEX</stp>
        <stp/>
        <stp>[Equities.xlsx]DATA with technicals!R80C27</stp>
        <tr r="AA80" s="5"/>
      </tp>
      <tp t="e">
        <v>#N/A</v>
        <stp/>
        <stp>##V3_BDPV12</stp>
        <stp>NDWUTEL INDEX</stp>
        <stp/>
        <stp>[Equities.xlsx]DATA with technicals!R80C26</stp>
        <tr r="Z80" s="5"/>
      </tp>
      <tp t="e">
        <v>#N/A</v>
        <stp/>
        <stp>##V3_BDPV12</stp>
        <stp>NDWUTEL INDEX</stp>
        <stp/>
        <stp>[Equities.xlsx]DATA with technicals!R80C29</stp>
        <tr r="AC80" s="5"/>
      </tp>
      <tp t="e">
        <v>#N/A</v>
        <stp/>
        <stp>##V3_BDPV12</stp>
        <stp>NDWUTEL INDEX</stp>
        <stp/>
        <stp>[Equities.xlsx]DATA with technicals!R80C28</stp>
        <tr r="AB80" s="5"/>
      </tp>
      <tp t="e">
        <v>#N/A</v>
        <stp/>
        <stp>##V3_BDPV12</stp>
        <stp>NDWUTEL INDEX</stp>
        <stp/>
        <stp>[Equities.xlsx]DATA with technicals!R80C30</stp>
        <tr r="AD80" s="5"/>
      </tp>
      <tp>
        <v>17663.54</v>
        <stp/>
        <stp>##V3_BDHV12</stp>
        <stp>INDU Index</stp>
        <stp>PX_LAST</stp>
        <stp>31/10/2015</stp>
        <stp>31/10/2015</stp>
        <stp>[Equities.xlsx]DATA with technicals!R12C11</stp>
        <stp>Days=A</stp>
        <stp>Fill=C</stp>
        <tr r="K12" s="5"/>
      </tp>
      <tp>
        <v>17823.810000000001</v>
        <stp/>
        <stp>##V3_BDHV12</stp>
        <stp>INDU Index</stp>
        <stp>PX_LAST</stp>
        <stp>20/11/2015</stp>
        <stp>20/11/2015</stp>
        <stp>[Equities.xlsx]DATA with technicals!R12C11</stp>
        <stp>Days=A</stp>
        <stp>Fill=C</stp>
        <tr r="K12" s="5"/>
      </tp>
      <tp t="s">
        <v>US</v>
        <stp/>
        <stp>##V3_BDPV12</stp>
        <stp>SPX INDEX</stp>
        <stp>Country</stp>
        <stp>[Equities.xlsx]DATA FINAL!R15C8</stp>
        <tr r="H15" s="7"/>
      </tp>
      <tp>
        <v>70.686499999999995</v>
        <stp/>
        <stp>##V3_BDPV12</stp>
        <stp>CO1 Comdty</stp>
        <stp>EQY_BOLLINGER_UPPER</stp>
        <stp>[Equities.xlsx]DATA FINAL!R95C26</stp>
        <tr r="Z95" s="7"/>
      </tp>
      <tp>
        <v>0.60260009999999997</v>
        <stp/>
        <stp>##V3_BDPV12</stp>
        <stp>HG1 COMDTY</stp>
        <stp>MACD1</stp>
        <stp>[Equities.xlsx]DATA with technicals!R86C20</stp>
        <tr r="T86" s="5"/>
      </tp>
      <tp>
        <v>-7.1272970000000005E-2</v>
        <stp/>
        <stp>##V3_BDPV12</stp>
        <stp>HG1 COMDTY</stp>
        <stp>MACD2</stp>
        <stp>[Equities.xlsx]DATA with technicals!R86C22</stp>
        <tr r="V86" s="5"/>
      </tp>
      <tp>
        <v>378.346</v>
        <stp/>
        <stp>##V3_BDHV12</stp>
        <stp>NDWUIND INDEX</stp>
        <stp>PX_LAST</stp>
        <stp>01/02/2018</stp>
        <stp>01/02/2018</stp>
        <stp>[Equities.xlsx]DATA FINAL!R77C10</stp>
        <stp>Days=A</stp>
        <stp>Fill=C</stp>
        <tr r="J77" s="7"/>
      </tp>
      <tp>
        <v>378.49599999999998</v>
        <stp/>
        <stp>##V3_BDHV12</stp>
        <stp>NDWUIND INDEX</stp>
        <stp>PX_LAST</stp>
        <stp>31/01/2018</stp>
        <stp>31/01/2018</stp>
        <stp>[Equities.xlsx]DATA FINAL!R77C10</stp>
        <stp>Days=A</stp>
        <stp>Fill=C</stp>
        <tr r="J77" s="7"/>
      </tp>
      <tp>
        <v>825.02</v>
        <stp/>
        <stp>##V3_BDHV12</stp>
        <stp>S5HLTH Index</stp>
        <stp>PX_LAST</stp>
        <stp>20/11/2015</stp>
        <stp>20/11/2015</stp>
        <stp>[Equities.xlsx]DATA with technicals!R20C10</stp>
        <stp>Days=A</stp>
        <stp>Fill=C</stp>
        <tr r="J20" s="5"/>
      </tp>
      <tp>
        <v>791.97</v>
        <stp/>
        <stp>##V3_BDHV12</stp>
        <stp>S5HLTH Index</stp>
        <stp>PX_LAST</stp>
        <stp>31/12/2014</stp>
        <stp>31/12/2014</stp>
        <stp>[Equities.xlsx]DATA with technicals!R20C12</stp>
        <stp>Days=A</stp>
        <stp>Fill=C</stp>
        <tr r="L20" s="5"/>
      </tp>
      <tp>
        <v>352.25</v>
        <stp/>
        <stp>##V3_BDHV12</stp>
        <stp>NDWUENR INDEX</stp>
        <stp>PX_LAST</stp>
        <stp>01/02/2018</stp>
        <stp>01/02/2018</stp>
        <stp>[Equities.xlsx]DATA FINAL!R74C10</stp>
        <stp>Days=A</stp>
        <stp>Fill=C</stp>
        <tr r="J74" s="7"/>
      </tp>
      <tp>
        <v>350.68799999999999</v>
        <stp/>
        <stp>##V3_BDHV12</stp>
        <stp>NDWUENR INDEX</stp>
        <stp>PX_LAST</stp>
        <stp>31/01/2018</stp>
        <stp>31/01/2018</stp>
        <stp>[Equities.xlsx]DATA FINAL!R74C10</stp>
        <stp>Days=A</stp>
        <stp>Fill=C</stp>
        <tr r="J74" s="7"/>
      </tp>
      <tp>
        <v>419.27100000000002</v>
        <stp/>
        <stp>##V3_BDHV12</stp>
        <stp>NDWUMAT INDEX</stp>
        <stp>PX_LAST</stp>
        <stp>01/02/2018</stp>
        <stp>01/02/2018</stp>
        <stp>[Equities.xlsx]DATA FINAL!R79C10</stp>
        <stp>Days=A</stp>
        <stp>Fill=C</stp>
        <tr r="J79" s="7"/>
      </tp>
      <tp>
        <v>421.49799999999999</v>
        <stp/>
        <stp>##V3_BDHV12</stp>
        <stp>NDWUMAT INDEX</stp>
        <stp>PX_LAST</stp>
        <stp>31/01/2018</stp>
        <stp>31/01/2018</stp>
        <stp>[Equities.xlsx]DATA FINAL!R79C10</stp>
        <stp>Days=A</stp>
        <stp>Fill=C</stp>
        <tr r="J79" s="7"/>
      </tp>
      <tp>
        <v>860.18619999999999</v>
        <stp/>
        <stp>##V3_BDPV12</stp>
        <stp>S5COND Index</stp>
        <stp>MOV_AVG_5D</stp>
        <stp>[Equities.xlsx]DATA FINAL!R16C40</stp>
        <tr r="AN16" s="7"/>
      </tp>
      <tp>
        <v>214.85</v>
        <stp/>
        <stp>##V3_BDHV12</stp>
        <stp>S5UTIL Index</stp>
        <stp>PX_LAST</stp>
        <stp>13/11/2015</stp>
        <stp>13/11/2015</stp>
        <stp>[Equities.xlsx]DATA!R25C11</stp>
        <stp>Days=A</stp>
        <stp>Fill=C</stp>
        <tr r="K25" s="1"/>
      </tp>
      <tp>
        <v>34641.370000000003</v>
        <stp/>
        <stp>##V3_BDHV12</stp>
        <stp>MERVAL INDEX</stp>
        <stp>PX_LAST</stp>
        <stp>01/02/2018</stp>
        <stp>01/02/2018</stp>
        <stp>[Equities.xlsx]DATA FINAL!R48C11</stp>
        <stp>Days=A</stp>
        <stp>Fill=C</stp>
        <tr r="K48" s="7"/>
      </tp>
      <tp>
        <v>67.9405</v>
        <stp/>
        <stp>##V3_BDPV12</stp>
        <stp>CO1 Comdty</stp>
        <stp>EQY_BOLLINGER_LOWER</stp>
        <stp>[Equities.xlsx]DATA FINAL!R95C27</stp>
        <tr r="AA95" s="7"/>
      </tp>
      <tp>
        <v>285.43</v>
        <stp/>
        <stp>##V3_BDHV12</stp>
        <stp>S5MATR Index</stp>
        <stp>PX_LAST</stp>
        <stp>20/11/2015</stp>
        <stp>20/11/2015</stp>
        <stp>[Equities.xlsx]DATA with technicals!R23C10</stp>
        <stp>Days=A</stp>
        <stp>Fill=C</stp>
        <tr r="J23" s="5"/>
      </tp>
      <tp>
        <v>305.27999999999997</v>
        <stp/>
        <stp>##V3_BDHV12</stp>
        <stp>S5MATR Index</stp>
        <stp>PX_LAST</stp>
        <stp>31/12/2014</stp>
        <stp>31/12/2014</stp>
        <stp>[Equities.xlsx]DATA with technicals!R23C12</stp>
        <stp>Days=A</stp>
        <stp>Fill=C</stp>
        <tr r="L23" s="5"/>
      </tp>
      <tp>
        <v>6025.1040000000003</v>
        <stp/>
        <stp>##V3_BDPV12</stp>
        <stp>AS51 Index</stp>
        <stp>MOV_AVG_60D</stp>
        <stp>[Equities.xlsx]DATA with technicals!R44C35</stp>
        <tr r="AI44" s="5"/>
      </tp>
      <tp>
        <v>6032.35</v>
        <stp/>
        <stp>##V3_BDPV12</stp>
        <stp>AS51 Index</stp>
        <stp>MOV_AVG_50D</stp>
        <stp>[Equities.xlsx]DATA with technicals!R44C36</stp>
        <tr r="AJ44" s="5"/>
      </tp>
      <tp>
        <v>4665.4790000000003</v>
        <stp/>
        <stp>##V3_BDPV12</stp>
        <stp>NDDLWI Index</stp>
        <stp>MOV_AVG_5D</stp>
        <stp>[Equities.xlsx]DATA with technicals!R6C32</stp>
        <tr r="AF6" s="5"/>
      </tp>
      <tp>
        <v>6063.0870000000004</v>
        <stp/>
        <stp>##V3_BDPV12</stp>
        <stp>AS51 Index</stp>
        <stp>MOV_AVG_30D</stp>
        <stp>[Equities.xlsx]DATA with technicals!R44C34</stp>
        <tr r="AH44" s="5"/>
      </tp>
      <tp>
        <v>6061.0690000000004</v>
        <stp/>
        <stp>##V3_BDPV12</stp>
        <stp>AS51 Index</stp>
        <stp>MOV_AVG_20D</stp>
        <stp>[Equities.xlsx]DATA with technicals!R44C33</stp>
        <tr r="AG44" s="5"/>
      </tp>
      <tp>
        <v>201.9684</v>
        <stp/>
        <stp>##V3_BDPV12</stp>
        <stp>NDWUFNCL INDEX</stp>
        <stp>EQY_BOLLINGER_LOWER</stp>
        <stp>[Equities.xlsx]DATA with technicals!R75C19</stp>
        <tr r="S75" s="5"/>
      </tp>
      <tp>
        <v>52.933480000000003</v>
        <stp/>
        <stp>##V3_BDPV12</stp>
        <stp>NG1 COMDTY</stp>
        <stp>RSI_14D</stp>
        <stp>[Equities.xlsx]DATA FINAL!R96C17</stp>
        <tr r="Q96" s="7"/>
      </tp>
      <tp>
        <v>3.6041249999999998</v>
        <stp/>
        <stp>##V3_BDPV12</stp>
        <stp>NDWUFNCL INDEX</stp>
        <stp>MACD_SIGNAL</stp>
        <stp>[Equities.xlsx]DATA FINAL!R75C29</stp>
        <tr r="AC75" s="7"/>
      </tp>
      <tp t="s">
        <v>FTSE Bursa Malaysia KLCI Index - Kuala Lumpur Composite Index</v>
        <stp/>
        <stp>##V3_BDPV12</stp>
        <stp>FBMKLCI INDEX</stp>
        <stp>LONG_COMP_NAME</stp>
        <stp>[Equities.xlsx]DATA!R61C6</stp>
        <tr r="F61" s="1"/>
      </tp>
      <tp>
        <v>6897.77</v>
        <stp/>
        <stp>##V3_BDHV12</stp>
        <stp>PCOMP Index</stp>
        <stp>PX_LAST</stp>
        <stp>13/11/2015</stp>
        <stp>13/11/2015</stp>
        <stp>[Equities.xlsx]DATA!R64C9</stp>
        <stp>Days=A</stp>
        <stp>Fill=C</stp>
        <tr r="I64" s="1"/>
      </tp>
      <tp>
        <v>69.650000000000006</v>
        <stp/>
        <stp>##V3_BDHV12</stp>
        <stp>CO1 Comdty</stp>
        <stp>PX_LAST</stp>
        <stp>01/02/2018</stp>
        <stp>01/02/2018</stp>
        <stp>[Equities.xlsx]DATA FINAL!R95C11</stp>
        <stp>Days=A</stp>
        <stp>Fill=C</stp>
        <tr r="K95" s="7"/>
      </tp>
      <tp>
        <v>1139.17</v>
        <stp/>
        <stp>##V3_BDHV12</stp>
        <stp>COLCAP Index</stp>
        <stp>PX_LAST</stp>
        <stp>20/11/2015</stp>
        <stp>20/11/2015</stp>
        <stp>[Equities.xlsx]DATA with technicals!R53C12</stp>
        <stp>Days=A</stp>
        <stp>Fill=C</stp>
        <tr r="L53" s="5"/>
      </tp>
      <tp>
        <v>1.419449</v>
        <stp/>
        <stp>##V3_BDPV12</stp>
        <stp>S5TELS Index</stp>
        <stp>MACD1</stp>
        <stp>[Equities.xlsx]DATA with technicals!R24C20</stp>
        <tr r="T24" s="5"/>
      </tp>
      <tp>
        <v>0.3551648</v>
        <stp/>
        <stp>##V3_BDPV12</stp>
        <stp>S5TELS Index</stp>
        <stp>MACD2</stp>
        <stp>[Equities.xlsx]DATA with technicals!R24C22</stp>
        <tr r="V24" s="5"/>
      </tp>
      <tp t="e">
        <v>#N/A</v>
        <stp/>
        <stp>##V3_BDPV12</stp>
        <stp>Ticker</stp>
        <stp>LONG_COMP_NAME</stp>
        <stp>[Equities.xlsx]DATA FINAL!R47C6</stp>
        <tr r="F47" s="7"/>
      </tp>
      <tp>
        <v>3779.32</v>
        <stp/>
        <stp>##V3_BDHV12</stp>
        <stp>IPSA Index</stp>
        <stp>PX_LAST</stp>
        <stp>13/11/2015</stp>
        <stp>13/11/2015</stp>
        <stp>[Equities.xlsx]DATA!R51C11</stp>
        <stp>Days=A</stp>
        <stp>Fill=C</stp>
        <tr r="K51" s="1"/>
      </tp>
      <tp>
        <v>6897.77</v>
        <stp/>
        <stp>##V3_BDHV12</stp>
        <stp>PCOMP Index</stp>
        <stp>PX_LAST</stp>
        <stp>13/11/2015</stp>
        <stp>13/11/2015</stp>
        <stp>[Equities.xlsx]DATA with technicals!R64C10</stp>
        <stp>Days=A</stp>
        <stp>Fill=C</stp>
        <tr r="J64" s="5"/>
      </tp>
      <tp>
        <v>2205.5650000000001</v>
        <stp/>
        <stp>##V3_BDHV12</stp>
        <stp>SZCOMP Index</stp>
        <stp>PX_LAST</stp>
        <stp>13/11/2015</stp>
        <stp>13/11/2015</stp>
        <stp>[Equities.xlsx]DATA!R60C11</stp>
        <stp>Days=A</stp>
        <stp>Fill=C</stp>
        <tr r="K60" s="1"/>
      </tp>
      <tp>
        <v>378.346</v>
        <stp/>
        <stp>##V3_BDHV12</stp>
        <stp>NDWUIND INDEX</stp>
        <stp>PX_LAST</stp>
        <stp>01/02/2018</stp>
        <stp>01/02/2018</stp>
        <stp>[Equities.xlsx]DATA FINAL!R77C11</stp>
        <stp>Days=A</stp>
        <stp>Fill=C</stp>
        <tr r="K77" s="7"/>
      </tp>
      <tp>
        <v>824.99</v>
        <stp/>
        <stp>##V3_BDHV12</stp>
        <stp>S5HLTH Index</stp>
        <stp>PX_LAST</stp>
        <stp>31/10/2015</stp>
        <stp>31/10/2015</stp>
        <stp>[Equities.xlsx]DATA with technicals!R20C11</stp>
        <stp>Days=A</stp>
        <stp>Fill=C</stp>
        <tr r="K20" s="5"/>
      </tp>
      <tp>
        <v>825.02</v>
        <stp/>
        <stp>##V3_BDHV12</stp>
        <stp>S5HLTH Index</stp>
        <stp>PX_LAST</stp>
        <stp>20/11/2015</stp>
        <stp>20/11/2015</stp>
        <stp>[Equities.xlsx]DATA with technicals!R20C11</stp>
        <stp>Days=A</stp>
        <stp>Fill=C</stp>
        <tr r="K20" s="5"/>
      </tp>
      <tp>
        <v>439.54880000000003</v>
        <stp/>
        <stp>##V3_BDPV12</stp>
        <stp>HSCEI Index</stp>
        <stp>MACD1</stp>
        <stp>[Equities.xlsx]DATA FINAL!R56C28</stp>
        <tr r="AB56" s="7"/>
      </tp>
      <tp>
        <v>8.5324399999999994</v>
        <stp/>
        <stp>##V3_BDPV12</stp>
        <stp>HSCEI Index</stp>
        <stp>MACD2</stp>
        <stp>[Equities.xlsx]DATA FINAL!R56C30</stp>
        <tr r="AD56" s="7"/>
      </tp>
      <tp>
        <v>352.25</v>
        <stp/>
        <stp>##V3_BDHV12</stp>
        <stp>NDWUENR INDEX</stp>
        <stp>PX_LAST</stp>
        <stp>01/02/2018</stp>
        <stp>01/02/2018</stp>
        <stp>[Equities.xlsx]DATA FINAL!R74C11</stp>
        <stp>Days=A</stp>
        <stp>Fill=C</stp>
        <tr r="K74" s="7"/>
      </tp>
      <tp>
        <v>209.5993</v>
        <stp/>
        <stp>##V3_BDPV12</stp>
        <stp>NKY INDEX</stp>
        <stp>MACD_SIGNAL</stp>
        <stp>[Equities.xlsx]DATA with technicals!R42C21</stp>
        <tr r="U42" s="5"/>
      </tp>
      <tp>
        <v>24.708590000000001</v>
        <stp/>
        <stp>##V3_BDPV12</stp>
        <stp>UKX INDEX</stp>
        <stp>MACD_SIGNAL</stp>
        <stp>[Equities.xlsx]DATA with technicals!R34C21</stp>
        <tr r="U34" s="5"/>
      </tp>
      <tp>
        <v>240.14</v>
        <stp/>
        <stp>##V3_BDHV12</stp>
        <stp>S5UTIL Index</stp>
        <stp>PX_LAST</stp>
        <stp>31/12/2014</stp>
        <stp>31/12/2014</stp>
        <stp>[Equities.xlsx]DATA!R25C11</stp>
        <stp>Days=A</stp>
        <stp>Fill=C</stp>
        <tr r="K25" s="1"/>
      </tp>
      <tp>
        <v>419.27100000000002</v>
        <stp/>
        <stp>##V3_BDHV12</stp>
        <stp>NDWUMAT INDEX</stp>
        <stp>PX_LAST</stp>
        <stp>01/02/2018</stp>
        <stp>01/02/2018</stp>
        <stp>[Equities.xlsx]DATA FINAL!R79C11</stp>
        <stp>Days=A</stp>
        <stp>Fill=C</stp>
        <tr r="K79" s="7"/>
      </tp>
      <tp>
        <v>5862.57</v>
        <stp/>
        <stp>##V3_BDHV12</stp>
        <stp>IPSA Index</stp>
        <stp>PX_LAST</stp>
        <stp>01/02/2018</stp>
        <stp>01/02/2018</stp>
        <stp>[Equities.xlsx]DATA FINAL!R51C9</stp>
        <stp>Days=A</stp>
        <stp>Fill=C</stp>
        <tr r="I51" s="7"/>
      </tp>
      <tp>
        <v>214.85</v>
        <stp/>
        <stp>##V3_BDHV12</stp>
        <stp>S5UTIL Index</stp>
        <stp>PX_LAST</stp>
        <stp>13/11/2015</stp>
        <stp>13/11/2015</stp>
        <stp>[Equities.xlsx]DATA!R25C10</stp>
        <stp>Days=A</stp>
        <stp>Fill=C</stp>
        <tr r="J25" s="1"/>
      </tp>
      <tp>
        <v>34641.370000000003</v>
        <stp/>
        <stp>##V3_BDHV12</stp>
        <stp>MERVAL INDEX</stp>
        <stp>PX_LAST</stp>
        <stp>01/02/2018</stp>
        <stp>01/02/2018</stp>
        <stp>[Equities.xlsx]DATA FINAL!R48C10</stp>
        <stp>Days=A</stp>
        <stp>Fill=C</stp>
        <tr r="J48" s="7"/>
      </tp>
      <tp>
        <v>34938.639999999999</v>
        <stp/>
        <stp>##V3_BDHV12</stp>
        <stp>MERVAL INDEX</stp>
        <stp>PX_LAST</stp>
        <stp>31/01/2018</stp>
        <stp>31/01/2018</stp>
        <stp>[Equities.xlsx]DATA FINAL!R48C10</stp>
        <stp>Days=A</stp>
        <stp>Fill=C</stp>
        <tr r="J48" s="7"/>
      </tp>
      <tp>
        <v>276.75700000000001</v>
        <stp/>
        <stp>##V3_BDHV12</stp>
        <stp>NDWUIT INDEX</stp>
        <stp>PX_LAST</stp>
        <stp>26/01/2018</stp>
        <stp>26/01/2018</stp>
        <stp>[Equities.xlsx]DATA FINAL!R78C11</stp>
        <stp>Days=A</stp>
        <stp>Fill=C</stp>
        <tr r="K78" s="7"/>
      </tp>
      <tp>
        <v>285.43</v>
        <stp/>
        <stp>##V3_BDHV12</stp>
        <stp>S5MATR Index</stp>
        <stp>PX_LAST</stp>
        <stp>20/11/2015</stp>
        <stp>20/11/2015</stp>
        <stp>[Equities.xlsx]DATA with technicals!R23C11</stp>
        <stp>Days=A</stp>
        <stp>Fill=C</stp>
        <tr r="K23" s="5"/>
      </tp>
      <tp>
        <v>329.28199999999998</v>
        <stp/>
        <stp>##V3_BDHV12</stp>
        <stp>NDWUHC INDEX</stp>
        <stp>PX_LAST</stp>
        <stp>26/01/2018</stp>
        <stp>26/01/2018</stp>
        <stp>[Equities.xlsx]DATA FINAL!R76C11</stp>
        <stp>Days=A</stp>
        <stp>Fill=C</stp>
        <tr r="K76" s="7"/>
      </tp>
      <tp>
        <v>284.64</v>
        <stp/>
        <stp>##V3_BDHV12</stp>
        <stp>S5MATR Index</stp>
        <stp>PX_LAST</stp>
        <stp>31/10/2015</stp>
        <stp>31/10/2015</stp>
        <stp>[Equities.xlsx]DATA with technicals!R23C11</stp>
        <stp>Days=A</stp>
        <stp>Fill=C</stp>
        <tr r="K23" s="5"/>
      </tp>
      <tp t="s">
        <v>Russell 2000 Index</v>
        <stp/>
        <stp>##V3_BDPV12</stp>
        <stp>RTY Index</stp>
        <stp>LONG_COMP_NAME</stp>
        <stp>[Equities.xlsx]DATA FINAL!R13C6</stp>
        <tr r="F13" s="7"/>
      </tp>
      <tp>
        <v>205.5993</v>
        <stp/>
        <stp>##V3_BDPV12</stp>
        <stp>NDWUFNCL INDEX</stp>
        <stp>MOV_AVG_30D</stp>
        <stp>[Equities.xlsx]DATA with technicals!R75C34</stp>
        <tr r="AH75" s="5"/>
      </tp>
      <tp>
        <v>71.409750000000003</v>
        <stp/>
        <stp>##V3_BDPV12</stp>
        <stp>VNINDEX Index</stp>
        <stp>RSI_14D</stp>
        <stp>[Equities.xlsx]DATA FINAL!R68C17</stp>
        <tr r="Q68" s="7"/>
      </tp>
      <tp>
        <v>209.0325</v>
        <stp/>
        <stp>##V3_BDPV12</stp>
        <stp>NDWUFNCL INDEX</stp>
        <stp>MOV_AVG_20D</stp>
        <stp>[Equities.xlsx]DATA with technicals!R75C33</stp>
        <tr r="AG75" s="5"/>
      </tp>
      <tp>
        <v>199.31370000000001</v>
        <stp/>
        <stp>##V3_BDPV12</stp>
        <stp>NDWUFNCL INDEX</stp>
        <stp>MOV_AVG_60D</stp>
        <stp>[Equities.xlsx]DATA with technicals!R75C35</stp>
        <tr r="AI75" s="5"/>
      </tp>
      <tp>
        <v>201.40270000000001</v>
        <stp/>
        <stp>##V3_BDPV12</stp>
        <stp>NDWUFNCL INDEX</stp>
        <stp>MOV_AVG_50D</stp>
        <stp>[Equities.xlsx]DATA with technicals!R75C36</stp>
        <tr r="AJ75" s="5"/>
      </tp>
      <tp>
        <v>1580.97</v>
        <stp/>
        <stp>##V3_BDHV12</stp>
        <stp>COLCAP Index</stp>
        <stp>PX_LAST</stp>
        <stp>01/02/2018</stp>
        <stp>01/02/2018</stp>
        <stp>[Equities.xlsx]DATA FINAL!R53C9</stp>
        <stp>Days=A</stp>
        <stp>Fill=C</stp>
        <tr r="I53" s="7"/>
      </tp>
      <tp>
        <v>5981.0029999999997</v>
        <stp/>
        <stp>##V3_BDPV12</stp>
        <stp>AS51 Index</stp>
        <stp>EQY_BOLLINGER_LOWER</stp>
        <stp>[Equities.xlsx]DATA with technicals!R44C19</stp>
        <tr r="S44" s="5"/>
      </tp>
      <tp>
        <v>69.650000000000006</v>
        <stp/>
        <stp>##V3_BDHV12</stp>
        <stp>CO1 Comdty</stp>
        <stp>PX_LAST</stp>
        <stp>01/02/2018</stp>
        <stp>01/02/2018</stp>
        <stp>[Equities.xlsx]DATA FINAL!R95C10</stp>
        <stp>Days=A</stp>
        <stp>Fill=C</stp>
        <tr r="J95" s="7"/>
      </tp>
      <tp>
        <v>69.05</v>
        <stp/>
        <stp>##V3_BDHV12</stp>
        <stp>CO1 Comdty</stp>
        <stp>PX_LAST</stp>
        <stp>31/01/2018</stp>
        <stp>31/01/2018</stp>
        <stp>[Equities.xlsx]DATA FINAL!R95C10</stp>
        <stp>Days=A</stp>
        <stp>Fill=C</stp>
        <tr r="J95" s="7"/>
      </tp>
      <tp>
        <v>1152.1300000000001</v>
        <stp/>
        <stp>##V3_BDHV12</stp>
        <stp>COLCAP Index</stp>
        <stp>PX_LAST</stp>
        <stp>13/11/2015</stp>
        <stp>13/11/2015</stp>
        <stp>[Equities.xlsx]DATA with technicals!R53C10</stp>
        <stp>Days=A</stp>
        <stp>Fill=C</stp>
        <tr r="J53" s="5"/>
      </tp>
      <tp>
        <v>3779.32</v>
        <stp/>
        <stp>##V3_BDHV12</stp>
        <stp>IPSA Index</stp>
        <stp>PX_LAST</stp>
        <stp>13/11/2015</stp>
        <stp>13/11/2015</stp>
        <stp>[Equities.xlsx]DATA!R51C10</stp>
        <stp>Days=A</stp>
        <stp>Fill=C</stp>
        <tr r="J51" s="1"/>
      </tp>
      <tp>
        <v>6932.81</v>
        <stp/>
        <stp>##V3_BDHV12</stp>
        <stp>PCOMP Index</stp>
        <stp>PX_LAST</stp>
        <stp>20/11/2015</stp>
        <stp>20/11/2015</stp>
        <stp>[Equities.xlsx]DATA with technicals!R64C12</stp>
        <stp>Days=A</stp>
        <stp>Fill=C</stp>
        <tr r="L64" s="5"/>
      </tp>
      <tp>
        <v>3850.96</v>
        <stp/>
        <stp>##V3_BDHV12</stp>
        <stp>IPSA Index</stp>
        <stp>PX_LAST</stp>
        <stp>31/12/2014</stp>
        <stp>31/12/2014</stp>
        <stp>[Equities.xlsx]DATA!R51C11</stp>
        <stp>Days=A</stp>
        <stp>Fill=C</stp>
        <tr r="K51" s="1"/>
      </tp>
      <tp>
        <v>-3.1916199999999999</v>
        <stp/>
        <stp>##V3_BDPV12</stp>
        <stp>S5UTIL Index</stp>
        <stp>MACD1</stp>
        <stp>[Equities.xlsx]DATA with technicals!R25C20</stp>
        <tr r="T25" s="5"/>
      </tp>
      <tp>
        <v>0.80823279999999997</v>
        <stp/>
        <stp>##V3_BDPV12</stp>
        <stp>S5UTIL Index</stp>
        <stp>MACD2</stp>
        <stp>[Equities.xlsx]DATA with technicals!R25C22</stp>
        <tr r="V25" s="5"/>
      </tp>
      <tp>
        <v>2205.5650000000001</v>
        <stp/>
        <stp>##V3_BDHV12</stp>
        <stp>SZCOMP Index</stp>
        <stp>PX_LAST</stp>
        <stp>13/11/2015</stp>
        <stp>13/11/2015</stp>
        <stp>[Equities.xlsx]DATA!R60C10</stp>
        <stp>Days=A</stp>
        <stp>Fill=C</stp>
        <tr r="J60" s="1"/>
      </tp>
      <tp>
        <v>1415.191</v>
        <stp/>
        <stp>##V3_BDHV12</stp>
        <stp>SZCOMP Index</stp>
        <stp>PX_LAST</stp>
        <stp>31/12/2014</stp>
        <stp>31/12/2014</stp>
        <stp>[Equities.xlsx]DATA!R60C11</stp>
        <stp>Days=A</stp>
        <stp>Fill=C</stp>
        <tr r="K60" s="1"/>
      </tp>
      <tp>
        <v>378.346</v>
        <stp/>
        <stp>##V3_BDHV12</stp>
        <stp>NDWUIND INDEX</stp>
        <stp>PX_LAST</stp>
        <stp>01/02/2018</stp>
        <stp>01/02/2018</stp>
        <stp>[Equities.xlsx]DATA FINAL!R77C12</stp>
        <stp>Days=A</stp>
        <stp>Fill=C</stp>
        <tr r="L77" s="7"/>
      </tp>
      <tp>
        <v>378.49599999999998</v>
        <stp/>
        <stp>##V3_BDHV12</stp>
        <stp>NDWUIND INDEX</stp>
        <stp>PX_LAST</stp>
        <stp>31/01/2018</stp>
        <stp>31/01/2018</stp>
        <stp>[Equities.xlsx]DATA FINAL!R77C12</stp>
        <stp>Days=A</stp>
        <stp>Fill=C</stp>
        <tr r="L77" s="7"/>
      </tp>
      <tp>
        <v>825.02</v>
        <stp/>
        <stp>##V3_BDHV12</stp>
        <stp>S5HLTH Index</stp>
        <stp>PX_LAST</stp>
        <stp>20/11/2015</stp>
        <stp>20/11/2015</stp>
        <stp>[Equities.xlsx]DATA with technicals!R20C12</stp>
        <stp>Days=A</stp>
        <stp>Fill=C</stp>
        <tr r="L20" s="5"/>
      </tp>
      <tp>
        <v>352.25</v>
        <stp/>
        <stp>##V3_BDHV12</stp>
        <stp>NDWUENR INDEX</stp>
        <stp>PX_LAST</stp>
        <stp>01/02/2018</stp>
        <stp>01/02/2018</stp>
        <stp>[Equities.xlsx]DATA FINAL!R74C12</stp>
        <stp>Days=A</stp>
        <stp>Fill=C</stp>
        <tr r="L74" s="7"/>
      </tp>
      <tp>
        <v>350.68799999999999</v>
        <stp/>
        <stp>##V3_BDHV12</stp>
        <stp>NDWUENR INDEX</stp>
        <stp>PX_LAST</stp>
        <stp>31/01/2018</stp>
        <stp>31/01/2018</stp>
        <stp>[Equities.xlsx]DATA FINAL!R74C12</stp>
        <stp>Days=A</stp>
        <stp>Fill=C</stp>
        <tr r="L74" s="7"/>
      </tp>
      <tp>
        <v>419.27100000000002</v>
        <stp/>
        <stp>##V3_BDHV12</stp>
        <stp>NDWUMAT INDEX</stp>
        <stp>PX_LAST</stp>
        <stp>01/02/2018</stp>
        <stp>01/02/2018</stp>
        <stp>[Equities.xlsx]DATA FINAL!R79C12</stp>
        <stp>Days=A</stp>
        <stp>Fill=C</stp>
        <tr r="L79" s="7"/>
      </tp>
      <tp>
        <v>421.49799999999999</v>
        <stp/>
        <stp>##V3_BDHV12</stp>
        <stp>NDWUMAT INDEX</stp>
        <stp>PX_LAST</stp>
        <stp>31/01/2018</stp>
        <stp>31/01/2018</stp>
        <stp>[Equities.xlsx]DATA FINAL!R79C12</stp>
        <stp>Days=A</stp>
        <stp>Fill=C</stp>
        <tr r="L79" s="7"/>
      </tp>
      <tp>
        <v>222.13</v>
        <stp/>
        <stp>##V3_BDHV12</stp>
        <stp>S5UTIL Index</stp>
        <stp>PX_LAST</stp>
        <stp>31/10/2015</stp>
        <stp>31/10/2015</stp>
        <stp>[Equities.xlsx]DATA!R25C10</stp>
        <stp>Days=A</stp>
        <stp>Fill=C</stp>
        <tr r="J25" s="1"/>
      </tp>
      <tp>
        <v>34641.370000000003</v>
        <stp/>
        <stp>##V3_BDHV12</stp>
        <stp>MERVAL INDEX</stp>
        <stp>PX_LAST</stp>
        <stp>01/02/2018</stp>
        <stp>01/02/2018</stp>
        <stp>[Equities.xlsx]DATA FINAL!R48C13</stp>
        <stp>Days=A</stp>
        <stp>Fill=C</stp>
        <tr r="M48" s="7"/>
      </tp>
      <tp>
        <v>273.63900000000001</v>
        <stp/>
        <stp>##V3_BDHV12</stp>
        <stp>NDWUIT INDEX</stp>
        <stp>PX_LAST</stp>
        <stp>02/02/2018</stp>
        <stp>02/02/2018</stp>
        <stp>[Equities.xlsx]DATA FINAL!R78C16</stp>
        <stp>Days=A</stp>
        <stp>Fill=C</stp>
        <tr r="P78" s="7"/>
      </tp>
      <tp>
        <v>285.43</v>
        <stp/>
        <stp>##V3_BDHV12</stp>
        <stp>S5MATR Index</stp>
        <stp>PX_LAST</stp>
        <stp>20/11/2015</stp>
        <stp>20/11/2015</stp>
        <stp>[Equities.xlsx]DATA with technicals!R23C12</stp>
        <stp>Days=A</stp>
        <stp>Fill=C</stp>
        <tr r="L23" s="5"/>
      </tp>
      <tp>
        <v>317.68799999999999</v>
        <stp/>
        <stp>##V3_BDHV12</stp>
        <stp>NDWUHC INDEX</stp>
        <stp>PX_LAST</stp>
        <stp>02/02/2018</stp>
        <stp>02/02/2018</stp>
        <stp>[Equities.xlsx]DATA FINAL!R76C16</stp>
        <stp>Days=A</stp>
        <stp>Fill=C</stp>
        <tr r="P76" s="7"/>
      </tp>
      <tp t="s">
        <v>FTSE MIB Index</v>
        <stp/>
        <stp>##V3_BDPV12</stp>
        <stp>FTSEMIB INDEX</stp>
        <stp>LONG_COMP_NAME</stp>
        <stp>[Equities.xlsx]DATA with technicals!R36C6</stp>
        <tr r="F36" s="5"/>
      </tp>
      <tp>
        <v>321.43</v>
        <stp/>
        <stp>##V3_BDHV12</stp>
        <stp>S5FINL Index</stp>
        <stp>PX_LAST</stp>
        <stp>13/11/2015</stp>
        <stp>13/11/2015</stp>
        <stp>[Equities.xlsx]DATA!R19C9</stp>
        <stp>Days=A</stp>
        <stp>Fill=C</stp>
        <tr r="I19" s="1"/>
      </tp>
      <tp>
        <v>5795.48</v>
        <stp/>
        <stp>##V3_BDPV12</stp>
        <stp>PSI20 Index</stp>
        <stp>EQY_BOLLINGER_UPPER</stp>
        <stp>[Equities.xlsx]DATA with technicals!R37C18</stp>
        <tr r="R37" s="5"/>
      </tp>
      <tp>
        <v>1301.1404</v>
        <stp/>
        <stp>##V3_BDPV12</stp>
        <stp>GOLDS COMDTY</stp>
        <stp>MOV_AVG_50D</stp>
        <stp>[Equities.xlsx]DATA FINAL!R88C44</stp>
        <tr r="AR88" s="7"/>
      </tp>
      <tp>
        <v>1336.3550000000002</v>
        <stp/>
        <stp>##V3_BDPV12</stp>
        <stp>GOLDS COMDTY</stp>
        <stp>MOV_AVG_20D</stp>
        <stp>[Equities.xlsx]DATA FINAL!R88C41</stp>
        <tr r="AO88" s="7"/>
      </tp>
      <tp>
        <v>1298.271833333333</v>
        <stp/>
        <stp>##V3_BDPV12</stp>
        <stp>GOLDS COMDTY</stp>
        <stp>MOV_AVG_60D</stp>
        <stp>[Equities.xlsx]DATA FINAL!R88C43</stp>
        <tr r="AQ88" s="7"/>
      </tp>
      <tp>
        <v>1324.866666666667</v>
        <stp/>
        <stp>##V3_BDPV12</stp>
        <stp>GOLDS COMDTY</stp>
        <stp>MOV_AVG_30D</stp>
        <stp>[Equities.xlsx]DATA FINAL!R88C42</stp>
        <tr r="AP88" s="7"/>
      </tp>
      <tp>
        <v>3.6041249999999998</v>
        <stp/>
        <stp>##V3_BDPV12</stp>
        <stp>NDWUFNCL INDEX</stp>
        <stp>MACD_SIGNAL</stp>
        <stp>[Equities.xlsx]DATA with technicals!R75C21</stp>
        <tr r="U75" s="5"/>
      </tp>
      <tp>
        <v>69.650000000000006</v>
        <stp/>
        <stp>##V3_BDHV12</stp>
        <stp>CO1 Comdty</stp>
        <stp>PX_LAST</stp>
        <stp>01/02/2018</stp>
        <stp>01/02/2018</stp>
        <stp>[Equities.xlsx]DATA FINAL!R95C13</stp>
        <stp>Days=A</stp>
        <stp>Fill=C</stp>
        <tr r="M95" s="7"/>
      </tp>
      <tp t="e">
        <v>#N/A</v>
        <stp/>
        <stp>##V3_BDPV12</stp>
        <stp>HSCEI Index</stp>
        <stp/>
        <stp>[Equities.xlsx]DATA FINAL!R56C37</stp>
        <tr r="AK56" s="7"/>
      </tp>
      <tp t="e">
        <v>#N/A</v>
        <stp/>
        <stp>##V3_BDPV12</stp>
        <stp>HSCEI Index</stp>
        <stp/>
        <stp>[Equities.xlsx]DATA FINAL!R56C36</stp>
        <tr r="AJ56" s="7"/>
      </tp>
      <tp t="e">
        <v>#N/A</v>
        <stp/>
        <stp>##V3_BDPV12</stp>
        <stp>HSCEI Index</stp>
        <stp/>
        <stp>[Equities.xlsx]DATA FINAL!R56C35</stp>
        <tr r="AI56" s="7"/>
      </tp>
      <tp t="e">
        <v>#N/A</v>
        <stp/>
        <stp>##V3_BDPV12</stp>
        <stp>HSCEI Index</stp>
        <stp/>
        <stp>[Equities.xlsx]DATA FINAL!R56C34</stp>
        <tr r="AH56" s="7"/>
      </tp>
      <tp t="e">
        <v>#N/A</v>
        <stp/>
        <stp>##V3_BDPV12</stp>
        <stp>HSCEI Index</stp>
        <stp/>
        <stp>[Equities.xlsx]DATA FINAL!R56C33</stp>
        <tr r="AG56" s="7"/>
      </tp>
      <tp t="e">
        <v>#N/A</v>
        <stp/>
        <stp>##V3_BDPV12</stp>
        <stp>HSCEI Index</stp>
        <stp/>
        <stp>[Equities.xlsx]DATA FINAL!R56C32</stp>
        <tr r="AF56" s="7"/>
      </tp>
      <tp t="e">
        <v>#N/A</v>
        <stp/>
        <stp>##V3_BDPV12</stp>
        <stp>HSCEI Index</stp>
        <stp/>
        <stp>[Equities.xlsx]DATA FINAL!R56C31</stp>
        <tr r="AE56" s="7"/>
      </tp>
      <tp t="e">
        <v>#N/A</v>
        <stp/>
        <stp>##V3_BDPV12</stp>
        <stp>HSCEI Index</stp>
        <stp/>
        <stp>[Equities.xlsx]DATA FINAL!R56C38</stp>
        <tr r="AL56" s="7"/>
      </tp>
      <tp>
        <v>1139.17</v>
        <stp/>
        <stp>##V3_BDHV12</stp>
        <stp>COLCAP Index</stp>
        <stp>PX_LAST</stp>
        <stp>20/11/2015</stp>
        <stp>20/11/2015</stp>
        <stp>[Equities.xlsx]DATA with technicals!R53C10</stp>
        <stp>Days=A</stp>
        <stp>Fill=C</stp>
        <tr r="J53" s="5"/>
      </tp>
      <tp>
        <v>1512.98</v>
        <stp/>
        <stp>##V3_BDHV12</stp>
        <stp>COLCAP Index</stp>
        <stp>PX_LAST</stp>
        <stp>31/12/2014</stp>
        <stp>31/12/2014</stp>
        <stp>[Equities.xlsx]DATA with technicals!R53C12</stp>
        <stp>Days=A</stp>
        <stp>Fill=C</stp>
        <tr r="L53" s="5"/>
      </tp>
      <tp>
        <v>23092.79</v>
        <stp/>
        <stp>##V3_BDPV12</stp>
        <stp>NKY INDEX</stp>
        <stp>MOV_AVG_50D</stp>
        <stp>[Equities.xlsx]DATA with technicals!R42C36</stp>
        <tr r="AJ42" s="5"/>
      </tp>
      <tp>
        <v>7563.3959999999997</v>
        <stp/>
        <stp>##V3_BDPV12</stp>
        <stp>UKX INDEX</stp>
        <stp>MOV_AVG_50D</stp>
        <stp>[Equities.xlsx]DATA with technicals!R34C36</stp>
        <tr r="AJ34" s="5"/>
      </tp>
      <tp>
        <v>7541.4840000000004</v>
        <stp/>
        <stp>##V3_BDPV12</stp>
        <stp>UKX INDEX</stp>
        <stp>MOV_AVG_60D</stp>
        <stp>[Equities.xlsx]DATA with technicals!R34C35</stp>
        <tr r="AI34" s="5"/>
      </tp>
      <tp t="e">
        <v>#N/A</v>
        <stp/>
        <stp>##V3_BDPV12</stp>
        <stp>Ticker</stp>
        <stp>LONG_COMP_NAME</stp>
        <stp>[Equities.xlsx]DATA FINAL!R55C6</stp>
        <tr r="F55" s="7"/>
      </tp>
      <tp>
        <v>23004.48</v>
        <stp/>
        <stp>##V3_BDPV12</stp>
        <stp>NKY INDEX</stp>
        <stp>MOV_AVG_60D</stp>
        <stp>[Equities.xlsx]DATA with technicals!R42C35</stp>
        <tr r="AI42" s="5"/>
      </tp>
      <tp>
        <v>3827.99</v>
        <stp/>
        <stp>##V3_BDHV12</stp>
        <stp>IPSA Index</stp>
        <stp>PX_LAST</stp>
        <stp>31/10/2015</stp>
        <stp>31/10/2015</stp>
        <stp>[Equities.xlsx]DATA!R51C10</stp>
        <stp>Days=A</stp>
        <stp>Fill=C</stp>
        <tr r="J51" s="1"/>
      </tp>
      <tp>
        <v>6932.81</v>
        <stp/>
        <stp>##V3_BDHV12</stp>
        <stp>PCOMP Index</stp>
        <stp>PX_LAST</stp>
        <stp>20/11/2015</stp>
        <stp>20/11/2015</stp>
        <stp>[Equities.xlsx]DATA with technicals!R64C11</stp>
        <stp>Days=A</stp>
        <stp>Fill=C</stp>
        <tr r="K64" s="5"/>
      </tp>
      <tp>
        <v>23424.68</v>
        <stp/>
        <stp>##V3_BDPV12</stp>
        <stp>NKY INDEX</stp>
        <stp>MOV_AVG_30D</stp>
        <stp>[Equities.xlsx]DATA with technicals!R42C34</stp>
        <tr r="AH42" s="5"/>
      </tp>
      <tp>
        <v>7688.98</v>
        <stp/>
        <stp>##V3_BDPV12</stp>
        <stp>UKX INDEX</stp>
        <stp>MOV_AVG_20D</stp>
        <stp>[Equities.xlsx]DATA with technicals!R34C33</stp>
        <tr r="AG34" s="5"/>
      </tp>
      <tp>
        <v>7134.26</v>
        <stp/>
        <stp>##V3_BDHV12</stp>
        <stp>PCOMP Index</stp>
        <stp>PX_LAST</stp>
        <stp>31/10/2015</stp>
        <stp>31/10/2015</stp>
        <stp>[Equities.xlsx]DATA with technicals!R64C11</stp>
        <stp>Days=A</stp>
        <stp>Fill=C</stp>
        <tr r="K64" s="5"/>
      </tp>
      <tp>
        <v>23700.91</v>
        <stp/>
        <stp>##V3_BDPV12</stp>
        <stp>NKY INDEX</stp>
        <stp>MOV_AVG_20D</stp>
        <stp>[Equities.xlsx]DATA with technicals!R42C33</stp>
        <tr r="AG42" s="5"/>
      </tp>
      <tp>
        <v>7666.3990000000003</v>
        <stp/>
        <stp>##V3_BDPV12</stp>
        <stp>UKX INDEX</stp>
        <stp>MOV_AVG_30D</stp>
        <stp>[Equities.xlsx]DATA with technicals!R34C34</stp>
        <tr r="AH34" s="5"/>
      </tp>
      <tp>
        <v>2014.86</v>
        <stp/>
        <stp>##V3_BDHV12</stp>
        <stp>SZCOMP Index</stp>
        <stp>PX_LAST</stp>
        <stp>31/10/2015</stp>
        <stp>31/10/2015</stp>
        <stp>[Equities.xlsx]DATA!R60C10</stp>
        <stp>Days=A</stp>
        <stp>Fill=C</stp>
        <tr r="J60" s="1"/>
      </tp>
      <tp t="s">
        <v>US</v>
        <stp/>
        <stp>##V3_BDPV12</stp>
        <stp>INDU Index</stp>
        <stp>Country</stp>
        <stp>[Equities.xlsx]DATA with technicals!R12C8</stp>
        <tr r="H12" s="5"/>
      </tp>
      <tp t="s">
        <v>NE</v>
        <stp/>
        <stp>##V3_BDPV12</stp>
        <stp>AEX INDEX</stp>
        <stp>Country</stp>
        <stp>[Equities.xlsx]DATA FINAL!R38C8</stp>
        <tr r="H38" s="7"/>
      </tp>
      <tp>
        <v>378.346</v>
        <stp/>
        <stp>##V3_BDHV12</stp>
        <stp>NDWUIND INDEX</stp>
        <stp>PX_LAST</stp>
        <stp>01/02/2018</stp>
        <stp>01/02/2018</stp>
        <stp>[Equities.xlsx]DATA FINAL!R77C13</stp>
        <stp>Days=A</stp>
        <stp>Fill=C</stp>
        <tr r="M77" s="7"/>
      </tp>
      <tp>
        <v>802.9</v>
        <stp/>
        <stp>##V3_BDHV12</stp>
        <stp>S5HLTH Index</stp>
        <stp>PX_LAST</stp>
        <stp>13/11/2015</stp>
        <stp>13/11/2015</stp>
        <stp>[Equities.xlsx]DATA with technicals!R20C10</stp>
        <stp>Days=A</stp>
        <stp>Fill=C</stp>
        <tr r="J20" s="5"/>
      </tp>
      <tp>
        <v>181.315</v>
        <stp/>
        <stp>##V3_BDHV12</stp>
        <stp>NDLEACWF Index</stp>
        <stp>PX_LAST</stp>
        <stp>20/11/2015</stp>
        <stp>20/11/2015</stp>
        <stp>[Equities.xlsx]DATA with technicals!R9C9</stp>
        <stp>Days=A</stp>
        <stp>Fill=C</stp>
        <tr r="I9" s="5"/>
      </tp>
      <tp>
        <v>352.25</v>
        <stp/>
        <stp>##V3_BDHV12</stp>
        <stp>NDWUENR INDEX</stp>
        <stp>PX_LAST</stp>
        <stp>01/02/2018</stp>
        <stp>01/02/2018</stp>
        <stp>[Equities.xlsx]DATA FINAL!R74C13</stp>
        <stp>Days=A</stp>
        <stp>Fill=C</stp>
        <tr r="M74" s="7"/>
      </tp>
      <tp>
        <v>419.27100000000002</v>
        <stp/>
        <stp>##V3_BDHV12</stp>
        <stp>NDWUMAT INDEX</stp>
        <stp>PX_LAST</stp>
        <stp>01/02/2018</stp>
        <stp>01/02/2018</stp>
        <stp>[Equities.xlsx]DATA FINAL!R79C13</stp>
        <stp>Days=A</stp>
        <stp>Fill=C</stp>
        <tr r="M79" s="7"/>
      </tp>
      <tp>
        <v>34641.370000000003</v>
        <stp/>
        <stp>##V3_BDHV12</stp>
        <stp>MERVAL INDEX</stp>
        <stp>PX_LAST</stp>
        <stp>01/02/2018</stp>
        <stp>01/02/2018</stp>
        <stp>[Equities.xlsx]DATA FINAL!R48C12</stp>
        <stp>Days=A</stp>
        <stp>Fill=C</stp>
        <tr r="L48" s="7"/>
      </tp>
      <tp>
        <v>34938.639999999999</v>
        <stp/>
        <stp>##V3_BDHV12</stp>
        <stp>MERVAL INDEX</stp>
        <stp>PX_LAST</stp>
        <stp>31/01/2018</stp>
        <stp>31/01/2018</stp>
        <stp>[Equities.xlsx]DATA FINAL!R48C12</stp>
        <stp>Days=A</stp>
        <stp>Fill=C</stp>
        <tr r="L48" s="7"/>
      </tp>
      <tp>
        <v>23250.54</v>
        <stp/>
        <stp>##V3_BDPV12</stp>
        <stp>NKY INDEX</stp>
        <stp>EQY_BOLLINGER_LOWER</stp>
        <stp>[Equities.xlsx]DATA with technicals!R42C19</stp>
        <tr r="S42" s="5"/>
      </tp>
      <tp>
        <v>7534.8</v>
        <stp/>
        <stp>##V3_BDPV12</stp>
        <stp>UKX INDEX</stp>
        <stp>EQY_BOLLINGER_LOWER</stp>
        <stp>[Equities.xlsx]DATA with technicals!R34C19</stp>
        <tr r="S34" s="5"/>
      </tp>
      <tp>
        <v>278.51</v>
        <stp/>
        <stp>##V3_BDHV12</stp>
        <stp>S5MATR Index</stp>
        <stp>PX_LAST</stp>
        <stp>13/11/2015</stp>
        <stp>13/11/2015</stp>
        <stp>[Equities.xlsx]DATA with technicals!R23C10</stp>
        <stp>Days=A</stp>
        <stp>Fill=C</stp>
        <tr r="J23" s="5"/>
      </tp>
      <tp>
        <v>126.529</v>
        <stp/>
        <stp>##V3_BDHV12</stp>
        <stp>NDWUTEL INDEX</stp>
        <stp>PX_LAST</stp>
        <stp>31/12/2017</stp>
        <stp>31/12/2017</stp>
        <stp>[Equities.xlsx]DATA FINAL!R80C13</stp>
        <stp>Days=A</stp>
        <stp>Fill=C</stp>
        <tr r="M80" s="7"/>
      </tp>
      <tp>
        <v>227.43799999999999</v>
        <stp/>
        <stp>##V3_BDHV12</stp>
        <stp>NDWUUTI INDEX</stp>
        <stp>PX_LAST</stp>
        <stp>31/12/2017</stp>
        <stp>31/12/2017</stp>
        <stp>[Equities.xlsx]DATA FINAL!R81C13</stp>
        <stp>Days=A</stp>
        <stp>Fill=C</stp>
        <tr r="M81" s="7"/>
      </tp>
      <tp>
        <v>48.044840000000001</v>
        <stp/>
        <stp>##V3_BDPV12</stp>
        <stp>IBEX INDEX</stp>
        <stp>RSI_14D</stp>
        <stp>[Equities.xlsx]DATA with technicals!R35C13</stp>
        <tr r="M35" s="5"/>
      </tp>
      <tp t="s">
        <v>MSCI World Information Technology Net Total Return USD Index</v>
        <stp/>
        <stp>##V3_BDPV12</stp>
        <stp>NDWUIT INDEX</stp>
        <stp>LONG_COMP_NAME</stp>
        <stp>[Equities.xlsx]DATA with technicals!R78C6</stp>
        <tr r="F78" s="5"/>
      </tp>
      <tp>
        <v>5692.2839999999997</v>
        <stp/>
        <stp>##V3_BDPV12</stp>
        <stp>PSI20 Index</stp>
        <stp>MOV_AVG_5D</stp>
        <stp>[Equities.xlsx]DATA FINAL!R37C40</stp>
        <tr r="AN37" s="7"/>
      </tp>
      <tp>
        <v>2575.1379999999999</v>
        <stp/>
        <stp>##V3_BDPV12</stp>
        <stp>KOSPI INDEX</stp>
        <stp>MOV_AVG_5D</stp>
        <stp>[Equities.xlsx]DATA with technicals!R63C32</stp>
        <tr r="AF63" s="5"/>
      </tp>
      <tp>
        <v>17823.810000000001</v>
        <stp/>
        <stp>##V3_BDHV12</stp>
        <stp>INDU Index</stp>
        <stp>PX_LAST</stp>
        <stp>20/11/2015</stp>
        <stp>20/11/2015</stp>
        <stp>[Equities.xlsx]DATA with technicals!R12C9</stp>
        <stp>Days=A</stp>
        <stp>Fill=C</stp>
        <tr r="I12" s="5"/>
      </tp>
      <tp t="e">
        <v>#N/A</v>
        <stp/>
        <stp>##V3_BDPV12</stp>
        <stp>INDU Index</stp>
        <stp/>
        <stp>[Equities.xlsx]DATA!R12C21</stp>
        <tr r="U12" s="1"/>
      </tp>
      <tp t="e">
        <v>#N/A</v>
        <stp/>
        <stp>##V3_BDPV12</stp>
        <stp>INDU Index</stp>
        <stp/>
        <stp>[Equities.xlsx]DATA!R12C20</stp>
        <tr r="T12" s="1"/>
      </tp>
      <tp t="e">
        <v>#N/A</v>
        <stp/>
        <stp>##V3_BDPV12</stp>
        <stp>INDU Index</stp>
        <stp/>
        <stp>[Equities.xlsx]DATA!R12C23</stp>
        <tr r="W12" s="1"/>
      </tp>
      <tp t="e">
        <v>#N/A</v>
        <stp/>
        <stp>##V3_BDPV12</stp>
        <stp>INDU Index</stp>
        <stp/>
        <stp>[Equities.xlsx]DATA!R12C22</stp>
        <tr r="V12" s="1"/>
      </tp>
      <tp t="e">
        <v>#N/A</v>
        <stp/>
        <stp>##V3_BDPV12</stp>
        <stp>INDU Index</stp>
        <stp/>
        <stp>[Equities.xlsx]DATA!R12C24</stp>
        <tr r="X12" s="1"/>
      </tp>
      <tp t="e">
        <v>#N/A</v>
        <stp/>
        <stp>##V3_BDPV12</stp>
        <stp>INDU Index</stp>
        <stp/>
        <stp>[Equities.xlsx]DATA!R12C13</stp>
        <tr r="M12" s="1"/>
      </tp>
      <tp t="e">
        <v>#N/A</v>
        <stp/>
        <stp>##V3_BDPV12</stp>
        <stp>INDU Index</stp>
        <stp/>
        <stp>[Equities.xlsx]DATA!R12C12</stp>
        <tr r="L12" s="1"/>
      </tp>
      <tp t="e">
        <v>#N/A</v>
        <stp/>
        <stp>##V3_BDPV12</stp>
        <stp>INDU Index</stp>
        <stp/>
        <stp>[Equities.xlsx]DATA!R12C15</stp>
        <tr r="O12" s="1"/>
      </tp>
      <tp t="e">
        <v>#N/A</v>
        <stp/>
        <stp>##V3_BDPV12</stp>
        <stp>INDU Index</stp>
        <stp/>
        <stp>[Equities.xlsx]DATA!R12C14</stp>
        <tr r="N12" s="1"/>
      </tp>
      <tp t="e">
        <v>#N/A</v>
        <stp/>
        <stp>##V3_BDPV12</stp>
        <stp>INDU Index</stp>
        <stp/>
        <stp>[Equities.xlsx]DATA!R12C17</stp>
        <tr r="Q12" s="1"/>
      </tp>
      <tp t="e">
        <v>#N/A</v>
        <stp/>
        <stp>##V3_BDPV12</stp>
        <stp>INDU Index</stp>
        <stp/>
        <stp>[Equities.xlsx]DATA!R12C16</stp>
        <tr r="P12" s="1"/>
      </tp>
      <tp t="e">
        <v>#N/A</v>
        <stp/>
        <stp>##V3_BDPV12</stp>
        <stp>INDU Index</stp>
        <stp/>
        <stp>[Equities.xlsx]DATA!R12C19</stp>
        <tr r="S12" s="1"/>
      </tp>
      <tp t="e">
        <v>#N/A</v>
        <stp/>
        <stp>##V3_BDPV12</stp>
        <stp>INDU Index</stp>
        <stp/>
        <stp>[Equities.xlsx]DATA!R12C18</stp>
        <tr r="R12" s="1"/>
      </tp>
      <tp>
        <v>3499.3910000000001</v>
        <stp/>
        <stp>##V3_BDPV12</stp>
        <stp>SHCOMP INDEX</stp>
        <stp>MOV_AVG_5D</stp>
        <stp>[Equities.xlsx]DATA with technicals!R59C32</stp>
        <tr r="AF59" s="5"/>
      </tp>
      <tp t="e">
        <v>#N/A</v>
        <stp/>
        <stp>##V3_BDPV12</stp>
        <stp>HSCEI Index</stp>
        <stp/>
        <stp>[Equities.xlsx]DATA!R56C24</stp>
        <tr r="X56" s="1"/>
      </tp>
      <tp t="e">
        <v>#N/A</v>
        <stp/>
        <stp>##V3_BDPV12</stp>
        <stp>HSCEI Index</stp>
        <stp/>
        <stp>[Equities.xlsx]DATA!R56C20</stp>
        <tr r="T56" s="1"/>
      </tp>
      <tp t="e">
        <v>#N/A</v>
        <stp/>
        <stp>##V3_BDPV12</stp>
        <stp>HSCEI Index</stp>
        <stp/>
        <stp>[Equities.xlsx]DATA!R56C21</stp>
        <tr r="U56" s="1"/>
      </tp>
      <tp t="e">
        <v>#N/A</v>
        <stp/>
        <stp>##V3_BDPV12</stp>
        <stp>HSCEI Index</stp>
        <stp/>
        <stp>[Equities.xlsx]DATA!R56C22</stp>
        <tr r="V56" s="1"/>
      </tp>
      <tp t="e">
        <v>#N/A</v>
        <stp/>
        <stp>##V3_BDPV12</stp>
        <stp>HSCEI Index</stp>
        <stp/>
        <stp>[Equities.xlsx]DATA!R56C23</stp>
        <tr r="W56" s="1"/>
      </tp>
      <tp t="e">
        <v>#N/A</v>
        <stp/>
        <stp>##V3_BDPV12</stp>
        <stp>HSCEI Index</stp>
        <stp/>
        <stp>[Equities.xlsx]DATA!R56C14</stp>
        <tr r="N56" s="1"/>
      </tp>
      <tp t="e">
        <v>#N/A</v>
        <stp/>
        <stp>##V3_BDPV12</stp>
        <stp>HSCEI Index</stp>
        <stp/>
        <stp>[Equities.xlsx]DATA!R56C15</stp>
        <tr r="O56" s="1"/>
      </tp>
      <tp t="e">
        <v>#N/A</v>
        <stp/>
        <stp>##V3_BDPV12</stp>
        <stp>HSCEI Index</stp>
        <stp/>
        <stp>[Equities.xlsx]DATA!R56C16</stp>
        <tr r="P56" s="1"/>
      </tp>
      <tp t="e">
        <v>#N/A</v>
        <stp/>
        <stp>##V3_BDPV12</stp>
        <stp>HSCEI Index</stp>
        <stp/>
        <stp>[Equities.xlsx]DATA!R56C17</stp>
        <tr r="Q56" s="1"/>
      </tp>
      <tp t="e">
        <v>#N/A</v>
        <stp/>
        <stp>##V3_BDPV12</stp>
        <stp>HSCEI Index</stp>
        <stp/>
        <stp>[Equities.xlsx]DATA!R56C12</stp>
        <tr r="L56" s="1"/>
      </tp>
      <tp t="e">
        <v>#N/A</v>
        <stp/>
        <stp>##V3_BDPV12</stp>
        <stp>HSCEI Index</stp>
        <stp/>
        <stp>[Equities.xlsx]DATA!R56C13</stp>
        <tr r="M56" s="1"/>
      </tp>
      <tp t="e">
        <v>#N/A</v>
        <stp/>
        <stp>##V3_BDPV12</stp>
        <stp>HSCEI Index</stp>
        <stp/>
        <stp>[Equities.xlsx]DATA!R56C18</stp>
        <tr r="R56" s="1"/>
      </tp>
      <tp t="e">
        <v>#N/A</v>
        <stp/>
        <stp>##V3_BDPV12</stp>
        <stp>HSCEI Index</stp>
        <stp/>
        <stp>[Equities.xlsx]DATA!R56C19</stp>
        <tr r="S56" s="1"/>
      </tp>
      <tp>
        <v>69.650000000000006</v>
        <stp/>
        <stp>##V3_BDHV12</stp>
        <stp>CO1 Comdty</stp>
        <stp>PX_LAST</stp>
        <stp>01/02/2018</stp>
        <stp>01/02/2018</stp>
        <stp>[Equities.xlsx]DATA FINAL!R95C12</stp>
        <stp>Days=A</stp>
        <stp>Fill=C</stp>
        <tr r="L95" s="7"/>
      </tp>
      <tp>
        <v>69.05</v>
        <stp/>
        <stp>##V3_BDHV12</stp>
        <stp>CO1 Comdty</stp>
        <stp>PX_LAST</stp>
        <stp>31/01/2018</stp>
        <stp>31/01/2018</stp>
        <stp>[Equities.xlsx]DATA FINAL!R95C12</stp>
        <stp>Days=A</stp>
        <stp>Fill=C</stp>
        <tr r="L95" s="7"/>
      </tp>
      <tp>
        <v>3.7513399999999999</v>
        <stp/>
        <stp>##V3_BDPV12</stp>
        <stp>AS51 Index</stp>
        <stp>MACD_SIGNAL</stp>
        <stp>[Equities.xlsx]DATA with technicals!R44C21</stp>
        <tr r="U44" s="5"/>
      </tp>
      <tp>
        <v>1139.17</v>
        <stp/>
        <stp>##V3_BDHV12</stp>
        <stp>COLCAP Index</stp>
        <stp>PX_LAST</stp>
        <stp>20/11/2015</stp>
        <stp>20/11/2015</stp>
        <stp>[Equities.xlsx]DATA with technicals!R53C11</stp>
        <stp>Days=A</stp>
        <stp>Fill=C</stp>
        <tr r="K53" s="5"/>
      </tp>
      <tp>
        <v>1218.1300000000001</v>
        <stp/>
        <stp>##V3_BDHV12</stp>
        <stp>COLCAP Index</stp>
        <stp>PX_LAST</stp>
        <stp>31/10/2015</stp>
        <stp>31/10/2015</stp>
        <stp>[Equities.xlsx]DATA with technicals!R53C11</stp>
        <stp>Days=A</stp>
        <stp>Fill=C</stp>
        <tr r="K53" s="5"/>
      </tp>
      <tp>
        <v>7230.57</v>
        <stp/>
        <stp>##V3_BDHV12</stp>
        <stp>PCOMP Index</stp>
        <stp>PX_LAST</stp>
        <stp>31/12/2014</stp>
        <stp>31/12/2014</stp>
        <stp>[Equities.xlsx]DATA with technicals!R64C12</stp>
        <stp>Days=A</stp>
        <stp>Fill=C</stp>
        <tr r="L64" s="5"/>
      </tp>
      <tp>
        <v>6932.81</v>
        <stp/>
        <stp>##V3_BDHV12</stp>
        <stp>PCOMP Index</stp>
        <stp>PX_LAST</stp>
        <stp>20/11/2015</stp>
        <stp>20/11/2015</stp>
        <stp>[Equities.xlsx]DATA with technicals!R64C10</stp>
        <stp>Days=A</stp>
        <stp>Fill=C</stp>
        <tr r="J64" s="5"/>
      </tp>
      <tp t="s">
        <v>MSCI Emerging Net Total Return USD Index</v>
        <stp/>
        <stp>##V3_BDPV12</stp>
        <stp>NDUEEGF INDEX</stp>
        <stp>LONG_COMP_NAME</stp>
        <stp>[Equities.xlsx]DATA FINAL!R7C6</stp>
        <tr r="F7" s="7"/>
      </tp>
      <tp>
        <v>8566.4969999999994</v>
        <stp/>
        <stp>##V3_BDPV12</stp>
        <stp>PCOMP Index</stp>
        <stp>MOV_AVG_50D</stp>
        <stp>[Equities.xlsx]DATA FINAL!R64C44</stp>
        <tr r="AR64" s="7"/>
      </tp>
      <tp>
        <v>8883.8799999999992</v>
        <stp/>
        <stp>##V3_BDPV12</stp>
        <stp>PCOMP Index</stp>
        <stp>MOV_AVG_20D</stp>
        <stp>[Equities.xlsx]DATA FINAL!R64C41</stp>
        <tr r="AO64" s="7"/>
      </tp>
      <tp>
        <v>8756.2649999999994</v>
        <stp/>
        <stp>##V3_BDPV12</stp>
        <stp>PCOMP Index</stp>
        <stp>MOV_AVG_30D</stp>
        <stp>[Equities.xlsx]DATA FINAL!R64C42</stp>
        <tr r="AP64" s="7"/>
      </tp>
      <tp>
        <v>8539.9529999999995</v>
        <stp/>
        <stp>##V3_BDPV12</stp>
        <stp>PCOMP Index</stp>
        <stp>MOV_AVG_60D</stp>
        <stp>[Equities.xlsx]DATA FINAL!R64C43</stp>
        <tr r="AQ64" s="7"/>
      </tp>
      <tp>
        <v>895.10249999999996</v>
        <stp/>
        <stp>##V3_BDPV12</stp>
        <stp>ASE INDEX</stp>
        <stp>EQY_BOLLINGER_UPPER</stp>
        <stp>[Equities.xlsx]DATA with technicals!R39C18</stp>
        <tr r="R39" s="5"/>
      </tp>
      <tp>
        <v>321.43</v>
        <stp/>
        <stp>##V3_BDHV12</stp>
        <stp>S5FINL Index</stp>
        <stp>PX_LAST</stp>
        <stp>13/11/2015</stp>
        <stp>13/11/2015</stp>
        <stp>[Equities.xlsx]DATA!R19C11</stp>
        <stp>Days=A</stp>
        <stp>Fill=C</stp>
        <tr r="K19" s="1"/>
      </tp>
      <tp>
        <v>616.20090000000005</v>
        <stp/>
        <stp>##V3_BDHV12</stp>
        <stp>S5COND Index</stp>
        <stp>PX_LAST</stp>
        <stp>13/11/2015</stp>
        <stp>13/11/2015</stp>
        <stp>[Equities.xlsx]DATA!R16C11</stp>
        <stp>Days=A</stp>
        <stp>Fill=C</stp>
        <tr r="K16" s="1"/>
      </tp>
      <tp>
        <v>10406.57</v>
        <stp/>
        <stp>##V3_BDHV12</stp>
        <stp>SPBLPGPT Index</stp>
        <stp>PX_LAST</stp>
        <stp>13/11/2015</stp>
        <stp>13/11/2015</stp>
        <stp>[Equities.xlsx]DATA!R52C9</stp>
        <stp>Days=A</stp>
        <stp>Fill=C</stp>
        <tr r="I52" s="1"/>
      </tp>
      <tp>
        <v>56.99633</v>
        <stp/>
        <stp>##V3_BDPV12</stp>
        <stp>NDDLWI Index</stp>
        <stp>RSI_14D</stp>
        <stp>[Equities.xlsx]DATA FINAL!R6C17</stp>
        <tr r="Q6" s="7"/>
      </tp>
      <tp>
        <v>1766.527</v>
        <stp/>
        <stp>##V3_BDPV12</stp>
        <stp>FBMKLCI INDEX</stp>
        <stp>MOV_AVG_200D</stp>
        <stp>[Equities.xlsx]DATA FINAL!R61C45</stp>
        <tr r="AS61" s="7"/>
      </tp>
      <tp>
        <v>33620.910000000003</v>
        <stp/>
        <stp>##V3_BDPV12</stp>
        <stp>HSI INDEX</stp>
        <stp>EQY_BOLLINGER_UPPER</stp>
        <stp>[Equities.xlsx]DATA with technicals!R57C18</stp>
        <tr r="R57" s="5"/>
      </tp>
      <tp>
        <v>34641.370000000003</v>
        <stp/>
        <stp>##V3_BDHV12</stp>
        <stp>MERVAL INDEX</stp>
        <stp>PX_LAST</stp>
        <stp>02/02/2018</stp>
        <stp>02/02/2018</stp>
        <stp>[Equities.xlsx]DATA FINAL!R48C16</stp>
        <stp>Days=A</stp>
        <stp>Fill=C</stp>
        <tr r="P48" s="7"/>
      </tp>
      <tp>
        <v>142.69999999999999</v>
        <stp/>
        <stp>##V3_BDHV12</stp>
        <stp>S5TELS Index</stp>
        <stp>PX_LAST</stp>
        <stp>13/11/2015</stp>
        <stp>13/11/2015</stp>
        <stp>[Equities.xlsx]DATA!R24C10</stp>
        <stp>Days=A</stp>
        <stp>Fill=C</stp>
        <tr r="J24" s="1"/>
      </tp>
      <tp>
        <v>490.63</v>
        <stp/>
        <stp>##V3_BDHV12</stp>
        <stp>S5CONS Index</stp>
        <stp>PX_LAST</stp>
        <stp>13/11/2015</stp>
        <stp>13/11/2015</stp>
        <stp>[Equities.xlsx]DATA!R17C11</stp>
        <stp>Days=A</stp>
        <stp>Fill=C</stp>
        <tr r="K17" s="1"/>
      </tp>
      <tp>
        <v>273.63900000000001</v>
        <stp/>
        <stp>##V3_BDHV12</stp>
        <stp>NDWUIT INDEX</stp>
        <stp>PX_LAST</stp>
        <stp>01/02/2018</stp>
        <stp>01/02/2018</stp>
        <stp>[Equities.xlsx]DATA FINAL!R78C13</stp>
        <stp>Days=A</stp>
        <stp>Fill=C</stp>
        <tr r="M78" s="7"/>
      </tp>
      <tp>
        <v>152.55000000000001</v>
        <stp/>
        <stp>##V3_BDHV12</stp>
        <stp>S5TELS Index</stp>
        <stp>PX_LAST</stp>
        <stp>31/12/2014</stp>
        <stp>31/12/2014</stp>
        <stp>[Equities.xlsx]DATA!R24C11</stp>
        <stp>Days=A</stp>
        <stp>Fill=C</stp>
        <tr r="K24" s="1"/>
      </tp>
      <tp>
        <v>489.86</v>
        <stp/>
        <stp>##V3_BDHV12</stp>
        <stp>S5ENRS Index</stp>
        <stp>PX_LAST</stp>
        <stp>20/11/2015</stp>
        <stp>20/11/2015</stp>
        <stp>[Equities.xlsx]DATA with technicals!R18C11</stp>
        <stp>Days=A</stp>
        <stp>Fill=C</stp>
        <tr r="K18" s="5"/>
      </tp>
      <tp>
        <v>502.11</v>
        <stp/>
        <stp>##V3_BDHV12</stp>
        <stp>S5ENRS Index</stp>
        <stp>PX_LAST</stp>
        <stp>31/10/2015</stp>
        <stp>31/10/2015</stp>
        <stp>[Equities.xlsx]DATA with technicals!R18C11</stp>
        <stp>Days=A</stp>
        <stp>Fill=C</stp>
        <tr r="K18" s="5"/>
      </tp>
      <tp>
        <v>317.68799999999999</v>
        <stp/>
        <stp>##V3_BDHV12</stp>
        <stp>NDWUHC INDEX</stp>
        <stp>PX_LAST</stp>
        <stp>01/02/2018</stp>
        <stp>01/02/2018</stp>
        <stp>[Equities.xlsx]DATA FINAL!R76C13</stp>
        <stp>Days=A</stp>
        <stp>Fill=C</stp>
        <tr r="M76" s="7"/>
      </tp>
      <tp t="s">
        <v>S&amp;P/BMV IPC</v>
        <stp/>
        <stp>##V3_BDPV12</stp>
        <stp>MEXBOL INDEX</stp>
        <stp>LONG_COMP_NAME</stp>
        <stp>[Equities.xlsx]DATA with technicals!R50C6</stp>
        <tr r="F50" s="5"/>
      </tp>
      <tp>
        <v>68.188050000000004</v>
        <stp/>
        <stp>##V3_BDPV12</stp>
        <stp>MERVAL INDEX</stp>
        <stp>RSI_14D</stp>
        <stp>[Equities.xlsx]DATA with technicals!R48C13</stp>
        <tr r="M48" s="5"/>
      </tp>
      <tp>
        <v>490.63</v>
        <stp/>
        <stp>##V3_BDHV12</stp>
        <stp>S5CONS Index</stp>
        <stp>PX_LAST</stp>
        <stp>13/11/2015</stp>
        <stp>13/11/2015</stp>
        <stp>[Equities.xlsx]DATA!R17C9</stp>
        <stp>Days=A</stp>
        <stp>Fill=C</stp>
        <tr r="I17" s="1"/>
      </tp>
      <tp>
        <v>616.20090000000005</v>
        <stp/>
        <stp>##V3_BDHV12</stp>
        <stp>S5COND Index</stp>
        <stp>PX_LAST</stp>
        <stp>13/11/2015</stp>
        <stp>13/11/2015</stp>
        <stp>[Equities.xlsx]DATA!R16C9</stp>
        <stp>Days=A</stp>
        <stp>Fill=C</stp>
        <tr r="I16" s="1"/>
      </tp>
      <tp>
        <v>2205.5650000000001</v>
        <stp/>
        <stp>##V3_BDHV12</stp>
        <stp>SZCOMP Index</stp>
        <stp>PX_LAST</stp>
        <stp>13/11/2015</stp>
        <stp>13/11/2015</stp>
        <stp>[Equities.xlsx]DATA!R60C9</stp>
        <stp>Days=A</stp>
        <stp>Fill=C</stp>
        <tr r="I60" s="1"/>
      </tp>
      <tp>
        <v>54972.62</v>
        <stp/>
        <stp>##V3_BDPV12</stp>
        <stp>TOP40 Index</stp>
        <stp>EQY_BOLLINGER_UPPER</stp>
        <stp>[Equities.xlsx]DATA with technicals!R69C18</stp>
        <tr r="R69" s="5"/>
      </tp>
      <tp>
        <v>128.8981</v>
        <stp/>
        <stp>##V3_BDPV12</stp>
        <stp>NDWUTEL INDEX</stp>
        <stp>MOV_AVG_5D</stp>
        <stp>[Equities.xlsx]DATA with technicals!R80C32</stp>
        <tr r="AF80" s="5"/>
      </tp>
      <tp>
        <v>69.87</v>
        <stp/>
        <stp>##V3_BDHV12</stp>
        <stp>CO1 Comdty</stp>
        <stp>PX_LAST</stp>
        <stp>02/02/2018</stp>
        <stp>02/02/2018</stp>
        <stp>[Equities.xlsx]DATA FINAL!R95C16</stp>
        <stp>Days=A</stp>
        <stp>Fill=C</stp>
        <tr r="P95" s="7"/>
      </tp>
      <tp>
        <v>1.0061</v>
        <stp/>
        <stp>##V3_BDHV12</stp>
        <stp>USDCHF Curncy</stp>
        <stp>PX_LAST</stp>
        <stp>13/11/2015</stp>
        <stp>13/11/2015</stp>
        <stp>[Equities.xlsx]DATA!R107C10</stp>
        <stp>Days=A</stp>
        <stp>Fill=C</stp>
        <tr r="J107" s="1"/>
      </tp>
      <tp>
        <v>122.61</v>
        <stp/>
        <stp>##V3_BDHV12</stp>
        <stp>USDJPY Curncy</stp>
        <stp>PX_LAST</stp>
        <stp>13/11/2015</stp>
        <stp>13/11/2015</stp>
        <stp>[Equities.xlsx]DATA!R106C10</stp>
        <stp>Days=A</stp>
        <stp>Fill=C</stp>
        <tr r="J106" s="1"/>
      </tp>
      <tp>
        <v>13075.42</v>
        <stp/>
        <stp>##V3_BDHV12</stp>
        <stp>SPTSX Index</stp>
        <stp>PX_LAST</stp>
        <stp>13/11/2015</stp>
        <stp>13/11/2015</stp>
        <stp>[Equities.xlsx]DATA!R26C11</stp>
        <stp>Days=A</stp>
        <stp>Fill=C</stp>
        <tr r="K26" s="1"/>
      </tp>
      <tp>
        <v>-0.86600109999999997</v>
        <stp/>
        <stp>##V3_BDPV12</stp>
        <stp>S5INFT Index</stp>
        <stp>MACD2</stp>
        <stp>[Equities.xlsx]DATA FINAL!R22C30</stp>
        <tr r="AD22" s="7"/>
      </tp>
      <tp>
        <v>17.507809999999999</v>
        <stp/>
        <stp>##V3_BDPV12</stp>
        <stp>S5INFT Index</stp>
        <stp>MACD1</stp>
        <stp>[Equities.xlsx]DATA FINAL!R22C28</stp>
        <tr r="AB22" s="7"/>
      </tp>
      <tp>
        <v>9408.6029999999992</v>
        <stp/>
        <stp>##V3_BDPV12</stp>
        <stp>SMI INDEX</stp>
        <stp>MOV_AVG_50D</stp>
        <stp>[Equities.xlsx]DATA with technicals!R33C36</stp>
        <tr r="AJ33" s="5"/>
      </tp>
      <tp>
        <v>9370.5010000000002</v>
        <stp/>
        <stp>##V3_BDPV12</stp>
        <stp>SMI INDEX</stp>
        <stp>MOV_AVG_60D</stp>
        <stp>[Equities.xlsx]DATA with technicals!R33C35</stp>
        <tr r="AI33" s="5"/>
      </tp>
      <tp t="s">
        <v>EC</v>
        <stp/>
        <stp>##V3_BDPV12</stp>
        <stp>SX5E INDEX</stp>
        <stp>Country</stp>
        <stp>[Equities.xlsx]DATA FINAL!R29C8</stp>
        <tr r="H29" s="7"/>
      </tp>
      <tp>
        <v>9467.4889999999996</v>
        <stp/>
        <stp>##V3_BDPV12</stp>
        <stp>SMI INDEX</stp>
        <stp>MOV_AVG_30D</stp>
        <stp>[Equities.xlsx]DATA with technicals!R33C34</stp>
        <tr r="AH33" s="5"/>
      </tp>
      <tp>
        <v>9491.6460000000006</v>
        <stp/>
        <stp>##V3_BDPV12</stp>
        <stp>SMI INDEX</stp>
        <stp>MOV_AVG_20D</stp>
        <stp>[Equities.xlsx]DATA with technicals!R33C33</stp>
        <tr r="AG33" s="5"/>
      </tp>
      <tp>
        <v>66.124160000000003</v>
        <stp/>
        <stp>##V3_BDPV12</stp>
        <stp>NDUEEGF INDEX</stp>
        <stp>RSI_14D</stp>
        <stp>[Equities.xlsx]DATA with technicals!R7C13</stp>
        <tr r="M7" s="5"/>
      </tp>
      <tp>
        <v>333.32</v>
        <stp/>
        <stp>##V3_BDHV12</stp>
        <stp>S5FINL Index</stp>
        <stp>PX_LAST</stp>
        <stp>31/12/2014</stp>
        <stp>31/12/2014</stp>
        <stp>[Equities.xlsx]DATA!R19C11</stp>
        <stp>Days=A</stp>
        <stp>Fill=C</stp>
        <tr r="K19" s="1"/>
      </tp>
      <tp>
        <v>321.43</v>
        <stp/>
        <stp>##V3_BDHV12</stp>
        <stp>S5FINL Index</stp>
        <stp>PX_LAST</stp>
        <stp>13/11/2015</stp>
        <stp>13/11/2015</stp>
        <stp>[Equities.xlsx]DATA!R19C10</stp>
        <stp>Days=A</stp>
        <stp>Fill=C</stp>
        <tr r="J19" s="1"/>
      </tp>
      <tp>
        <v>314.48919999999998</v>
        <stp/>
        <stp>##V3_BDPV12</stp>
        <stp>NDWUENR INDEX</stp>
        <stp>MOV_AVG_200D</stp>
        <stp>[Equities.xlsx]DATA FINAL!R74C45</stp>
        <tr r="AS74" s="7"/>
      </tp>
      <tp>
        <v>378.346</v>
        <stp/>
        <stp>##V3_BDHV12</stp>
        <stp>NDWUIND INDEX</stp>
        <stp>PX_LAST</stp>
        <stp>02/02/2018</stp>
        <stp>02/02/2018</stp>
        <stp>[Equities.xlsx]DATA FINAL!R77C16</stp>
        <stp>Days=A</stp>
        <stp>Fill=C</stp>
        <tr r="P77" s="7"/>
      </tp>
      <tp>
        <v>616.20090000000005</v>
        <stp/>
        <stp>##V3_BDHV12</stp>
        <stp>S5COND Index</stp>
        <stp>PX_LAST</stp>
        <stp>13/11/2015</stp>
        <stp>13/11/2015</stp>
        <stp>[Equities.xlsx]DATA!R16C10</stp>
        <stp>Days=A</stp>
        <stp>Fill=C</stp>
        <tr r="J16" s="1"/>
      </tp>
      <tp>
        <v>572.74959999999999</v>
        <stp/>
        <stp>##V3_BDHV12</stp>
        <stp>S5COND Index</stp>
        <stp>PX_LAST</stp>
        <stp>31/12/2014</stp>
        <stp>31/12/2014</stp>
        <stp>[Equities.xlsx]DATA!R16C11</stp>
        <stp>Days=A</stp>
        <stp>Fill=C</stp>
        <tr r="K16" s="1"/>
      </tp>
      <tp>
        <v>9342.7250000000004</v>
        <stp/>
        <stp>##V3_BDPV12</stp>
        <stp>SMI INDEX</stp>
        <stp>EQY_BOLLINGER_LOWER</stp>
        <stp>[Equities.xlsx]DATA with technicals!R33C19</stp>
        <tr r="S33" s="5"/>
      </tp>
      <tp>
        <v>352.25</v>
        <stp/>
        <stp>##V3_BDHV12</stp>
        <stp>NDWUENR INDEX</stp>
        <stp>PX_LAST</stp>
        <stp>02/02/2018</stp>
        <stp>02/02/2018</stp>
        <stp>[Equities.xlsx]DATA FINAL!R74C16</stp>
        <stp>Days=A</stp>
        <stp>Fill=C</stp>
        <tr r="P74" s="7"/>
      </tp>
      <tp>
        <v>419.27100000000002</v>
        <stp/>
        <stp>##V3_BDHV12</stp>
        <stp>NDWUMAT INDEX</stp>
        <stp>PX_LAST</stp>
        <stp>02/02/2018</stp>
        <stp>02/02/2018</stp>
        <stp>[Equities.xlsx]DATA FINAL!R79C16</stp>
        <stp>Days=A</stp>
        <stp>Fill=C</stp>
        <tr r="P79" s="7"/>
      </tp>
      <tp>
        <v>499.58</v>
        <stp/>
        <stp>##V3_BDHV12</stp>
        <stp>S5CONS Index</stp>
        <stp>PX_LAST</stp>
        <stp>31/12/2014</stp>
        <stp>31/12/2014</stp>
        <stp>[Equities.xlsx]DATA!R17C11</stp>
        <stp>Days=A</stp>
        <stp>Fill=C</stp>
        <tr r="K17" s="1"/>
      </tp>
      <tp>
        <v>142.69999999999999</v>
        <stp/>
        <stp>##V3_BDHV12</stp>
        <stp>S5TELS Index</stp>
        <stp>PX_LAST</stp>
        <stp>13/11/2015</stp>
        <stp>13/11/2015</stp>
        <stp>[Equities.xlsx]DATA!R24C11</stp>
        <stp>Days=A</stp>
        <stp>Fill=C</stp>
        <tr r="K24" s="1"/>
      </tp>
      <tp>
        <v>490.63</v>
        <stp/>
        <stp>##V3_BDHV12</stp>
        <stp>S5CONS Index</stp>
        <stp>PX_LAST</stp>
        <stp>13/11/2015</stp>
        <stp>13/11/2015</stp>
        <stp>[Equities.xlsx]DATA!R17C10</stp>
        <stp>Days=A</stp>
        <stp>Fill=C</stp>
        <tr r="J17" s="1"/>
      </tp>
      <tp>
        <v>21970.04</v>
        <stp/>
        <stp>##V3_BDPV12</stp>
        <stp>FTSEMIB INDEX</stp>
        <stp>MOV_AVG_200D</stp>
        <stp>[Equities.xlsx]DATA FINAL!R36C45</stp>
        <tr r="AS36" s="7"/>
      </tp>
      <tp>
        <v>273.63900000000001</v>
        <stp/>
        <stp>##V3_BDHV12</stp>
        <stp>NDWUIT INDEX</stp>
        <stp>PX_LAST</stp>
        <stp>01/02/2018</stp>
        <stp>01/02/2018</stp>
        <stp>[Equities.xlsx]DATA FINAL!R78C12</stp>
        <stp>Days=A</stp>
        <stp>Fill=C</stp>
        <tr r="L78" s="7"/>
      </tp>
      <tp>
        <v>273.25700000000001</v>
        <stp/>
        <stp>##V3_BDHV12</stp>
        <stp>NDWUIT INDEX</stp>
        <stp>PX_LAST</stp>
        <stp>31/01/2018</stp>
        <stp>31/01/2018</stp>
        <stp>[Equities.xlsx]DATA FINAL!R78C12</stp>
        <stp>Days=A</stp>
        <stp>Fill=C</stp>
        <tr r="L78" s="7"/>
      </tp>
      <tp>
        <v>586.59</v>
        <stp/>
        <stp>##V3_BDHV12</stp>
        <stp>S5ENRS Index</stp>
        <stp>PX_LAST</stp>
        <stp>31/12/2014</stp>
        <stp>31/12/2014</stp>
        <stp>[Equities.xlsx]DATA with technicals!R18C12</stp>
        <stp>Days=A</stp>
        <stp>Fill=C</stp>
        <tr r="L18" s="5"/>
      </tp>
      <tp>
        <v>489.86</v>
        <stp/>
        <stp>##V3_BDHV12</stp>
        <stp>S5ENRS Index</stp>
        <stp>PX_LAST</stp>
        <stp>20/11/2015</stp>
        <stp>20/11/2015</stp>
        <stp>[Equities.xlsx]DATA with technicals!R18C10</stp>
        <stp>Days=A</stp>
        <stp>Fill=C</stp>
        <tr r="J18" s="5"/>
      </tp>
      <tp>
        <v>317.68799999999999</v>
        <stp/>
        <stp>##V3_BDHV12</stp>
        <stp>NDWUHC INDEX</stp>
        <stp>PX_LAST</stp>
        <stp>01/02/2018</stp>
        <stp>01/02/2018</stp>
        <stp>[Equities.xlsx]DATA FINAL!R76C12</stp>
        <stp>Days=A</stp>
        <stp>Fill=C</stp>
        <tr r="L76" s="7"/>
      </tp>
      <tp>
        <v>318.56</v>
        <stp/>
        <stp>##V3_BDHV12</stp>
        <stp>NDWUHC INDEX</stp>
        <stp>PX_LAST</stp>
        <stp>31/01/2018</stp>
        <stp>31/01/2018</stp>
        <stp>[Equities.xlsx]DATA FINAL!R76C12</stp>
        <stp>Days=A</stp>
        <stp>Fill=C</stp>
        <tr r="L76" s="7"/>
      </tp>
      <tp>
        <v>488.02010000000001</v>
        <stp/>
        <stp>##V3_BDPV12</stp>
        <stp>NDUEEGF INDEX</stp>
        <stp>MOV_AVG_200D</stp>
        <stp>[Equities.xlsx]DATA with technicals!R7C37</stp>
        <tr r="AK7" s="5"/>
      </tp>
      <tp>
        <v>1832.4090000000001</v>
        <stp/>
        <stp>##V3_BDPV12</stp>
        <stp>TPX Index</stp>
        <stp>MOV_AVG_50D</stp>
        <stp>[Equities.xlsx]DATA FINAL!R43C44</stp>
        <tr r="AR43" s="7"/>
      </tp>
      <tp>
        <v>1881.9680000000001</v>
        <stp/>
        <stp>##V3_BDPV12</stp>
        <stp>TPX Index</stp>
        <stp>MOV_AVG_20D</stp>
        <stp>[Equities.xlsx]DATA FINAL!R43C41</stp>
        <tr r="AO43" s="7"/>
      </tp>
      <tp>
        <v>1862.354</v>
        <stp/>
        <stp>##V3_BDPV12</stp>
        <stp>TPX Index</stp>
        <stp>MOV_AVG_30D</stp>
        <stp>[Equities.xlsx]DATA FINAL!R43C42</stp>
        <tr r="AP43" s="7"/>
      </tp>
      <tp>
        <v>1825.328</v>
        <stp/>
        <stp>##V3_BDPV12</stp>
        <stp>TPX Index</stp>
        <stp>MOV_AVG_60D</stp>
        <stp>[Equities.xlsx]DATA FINAL!R43C43</stp>
        <tr r="AQ43" s="7"/>
      </tp>
      <tp t="s">
        <v>Tokyo Stock Exchange Tokyo Price Index TOPIX</v>
        <stp/>
        <stp>##V3_BDPV12</stp>
        <stp>TPX Index</stp>
        <stp>LONG_COMP_NAME</stp>
        <stp>[Equities.xlsx]DATA FINAL!R43C6</stp>
        <tr r="F43" s="7"/>
      </tp>
      <tp>
        <v>1551.8320000000001</v>
        <stp/>
        <stp>##V3_BDPV12</stp>
        <stp>RTY Index</stp>
        <stp>MOV_AVG_50D</stp>
        <stp>[Equities.xlsx]DATA FINAL!R13C44</stp>
        <tr r="AR13" s="7"/>
      </tp>
      <tp>
        <v>1583.559</v>
        <stp/>
        <stp>##V3_BDPV12</stp>
        <stp>RTY Index</stp>
        <stp>MOV_AVG_20D</stp>
        <stp>[Equities.xlsx]DATA FINAL!R13C41</stp>
        <tr r="AO13" s="7"/>
      </tp>
      <tp>
        <v>1539.846</v>
        <stp/>
        <stp>##V3_BDPV12</stp>
        <stp>RTY Index</stp>
        <stp>MOV_AVG_60D</stp>
        <stp>[Equities.xlsx]DATA FINAL!R13C43</stp>
        <tr r="AQ13" s="7"/>
      </tp>
      <tp>
        <v>1570.441</v>
        <stp/>
        <stp>##V3_BDPV12</stp>
        <stp>RTY Index</stp>
        <stp>MOV_AVG_30D</stp>
        <stp>[Equities.xlsx]DATA FINAL!R13C42</stp>
        <tr r="AP13" s="7"/>
      </tp>
      <tp>
        <v>241.82730000000001</v>
        <stp/>
        <stp>##V3_BDPV12</stp>
        <stp>NDLEACWF Index</stp>
        <stp>MOV_AVG_5D</stp>
        <stp>[Equities.xlsx]DATA with technicals!R9C32</stp>
        <tr r="AF9" s="5"/>
      </tp>
      <tp>
        <v>6268.9110000000001</v>
        <stp/>
        <stp>##V3_BDPV12</stp>
        <stp>JCI Index</stp>
        <stp>MOV_AVG_50D</stp>
        <stp>[Equities.xlsx]DATA FINAL!R62C44</stp>
        <tr r="AR62" s="7"/>
      </tp>
      <tp>
        <v>6497.366</v>
        <stp/>
        <stp>##V3_BDPV12</stp>
        <stp>JCI Index</stp>
        <stp>MOV_AVG_20D</stp>
        <stp>[Equities.xlsx]DATA FINAL!R62C41</stp>
        <tr r="AO62" s="7"/>
      </tp>
      <tp>
        <v>6229.0370000000003</v>
        <stp/>
        <stp>##V3_BDPV12</stp>
        <stp>JCI Index</stp>
        <stp>MOV_AVG_60D</stp>
        <stp>[Equities.xlsx]DATA FINAL!R62C43</stp>
        <tr r="AQ62" s="7"/>
      </tp>
      <tp>
        <v>6415.2929999999997</v>
        <stp/>
        <stp>##V3_BDPV12</stp>
        <stp>JCI Index</stp>
        <stp>MOV_AVG_30D</stp>
        <stp>[Equities.xlsx]DATA FINAL!R62C42</stp>
        <tr r="AP62" s="7"/>
      </tp>
      <tp>
        <v>607.37</v>
        <stp/>
        <stp>##V3_BDHV12</stp>
        <stp>VNINDEX Index</stp>
        <stp>PX_LAST</stp>
        <stp>31/10/2015</stp>
        <stp>31/10/2015</stp>
        <stp>[Equities.xlsx]DATA!R68C10</stp>
        <stp>Days=A</stp>
        <stp>Fill=C</stp>
        <tr r="J68" s="1"/>
      </tp>
      <tp>
        <v>224.10499999999999</v>
        <stp/>
        <stp>##V3_BDPV12</stp>
        <stp>NDWUUTI INDEX</stp>
        <stp>MOV_AVG_5D</stp>
        <stp>[Equities.xlsx]DATA with technicals!R81C32</stp>
        <tr r="AF81" s="5"/>
      </tp>
      <tp>
        <v>465.56</v>
        <stp/>
        <stp>##V3_BDHV12</stp>
        <stp>S5INDU Index</stp>
        <stp>PX_LAST</stp>
        <stp>13/11/2015</stp>
        <stp>13/11/2015</stp>
        <stp>[Equities.xlsx]DATA!R21C9</stp>
        <stp>Days=A</stp>
        <stp>Fill=C</stp>
        <tr r="I21" s="1"/>
      </tp>
      <tp>
        <v>713.29</v>
        <stp/>
        <stp>##V3_BDHV12</stp>
        <stp>S5INFT Index</stp>
        <stp>PX_LAST</stp>
        <stp>13/11/2015</stp>
        <stp>13/11/2015</stp>
        <stp>[Equities.xlsx]DATA!R22C9</stp>
        <stp>Days=A</stp>
        <stp>Fill=C</stp>
        <tr r="I22" s="1"/>
      </tp>
      <tp t="e">
        <v>#N/A</v>
        <stp/>
        <stp>##V3_BDPV12</stp>
        <stp>JCI Index</stp>
        <stp/>
        <stp>[Equities.xlsx]DATA!R62C12</stp>
        <tr r="L62" s="1"/>
      </tp>
      <tp t="e">
        <v>#N/A</v>
        <stp/>
        <stp>##V3_BDPV12</stp>
        <stp>JCI Index</stp>
        <stp/>
        <stp>[Equities.xlsx]DATA!R62C13</stp>
        <tr r="M62" s="1"/>
      </tp>
      <tp t="e">
        <v>#N/A</v>
        <stp/>
        <stp>##V3_BDPV12</stp>
        <stp>JCI Index</stp>
        <stp/>
        <stp>[Equities.xlsx]DATA!R62C14</stp>
        <tr r="N62" s="1"/>
      </tp>
      <tp t="e">
        <v>#N/A</v>
        <stp/>
        <stp>##V3_BDPV12</stp>
        <stp>JCI Index</stp>
        <stp/>
        <stp>[Equities.xlsx]DATA!R62C15</stp>
        <tr r="O62" s="1"/>
      </tp>
      <tp t="e">
        <v>#N/A</v>
        <stp/>
        <stp>##V3_BDPV12</stp>
        <stp>JCI Index</stp>
        <stp/>
        <stp>[Equities.xlsx]DATA!R62C16</stp>
        <tr r="P62" s="1"/>
      </tp>
      <tp t="e">
        <v>#N/A</v>
        <stp/>
        <stp>##V3_BDPV12</stp>
        <stp>JCI Index</stp>
        <stp/>
        <stp>[Equities.xlsx]DATA!R62C17</stp>
        <tr r="Q62" s="1"/>
      </tp>
      <tp t="e">
        <v>#N/A</v>
        <stp/>
        <stp>##V3_BDPV12</stp>
        <stp>JCI Index</stp>
        <stp/>
        <stp>[Equities.xlsx]DATA!R62C18</stp>
        <tr r="R62" s="1"/>
      </tp>
      <tp t="e">
        <v>#N/A</v>
        <stp/>
        <stp>##V3_BDPV12</stp>
        <stp>JCI Index</stp>
        <stp/>
        <stp>[Equities.xlsx]DATA!R62C19</stp>
        <tr r="S62" s="1"/>
      </tp>
      <tp>
        <v>2.7695509999999999</v>
        <stp/>
        <stp>##V3_BDPV12</stp>
        <stp>NDWUCSTA INDEX</stp>
        <stp>MACD_SIGNAL</stp>
        <stp>[Equities.xlsx]DATA FINAL!R73C29</stp>
        <tr r="AC73" s="7"/>
      </tp>
      <tp t="e">
        <v>#N/A</v>
        <stp/>
        <stp>##V3_BDPV12</stp>
        <stp>JCI Index</stp>
        <stp/>
        <stp>[Equities.xlsx]DATA!R62C20</stp>
        <tr r="T62" s="1"/>
      </tp>
      <tp t="e">
        <v>#N/A</v>
        <stp/>
        <stp>##V3_BDPV12</stp>
        <stp>JCI Index</stp>
        <stp/>
        <stp>[Equities.xlsx]DATA!R62C21</stp>
        <tr r="U62" s="1"/>
      </tp>
      <tp t="e">
        <v>#N/A</v>
        <stp/>
        <stp>##V3_BDPV12</stp>
        <stp>JCI Index</stp>
        <stp/>
        <stp>[Equities.xlsx]DATA!R62C22</stp>
        <tr r="V62" s="1"/>
      </tp>
      <tp t="e">
        <v>#N/A</v>
        <stp/>
        <stp>##V3_BDPV12</stp>
        <stp>JCI Index</stp>
        <stp/>
        <stp>[Equities.xlsx]DATA!R62C23</stp>
        <tr r="W62" s="1"/>
      </tp>
      <tp t="e">
        <v>#N/A</v>
        <stp/>
        <stp>##V3_BDPV12</stp>
        <stp>JCI Index</stp>
        <stp/>
        <stp>[Equities.xlsx]DATA!R62C24</stp>
        <tr r="X62" s="1"/>
      </tp>
      <tp>
        <v>44.185130000000001</v>
        <stp/>
        <stp>##V3_BDPV12</stp>
        <stp>SHCOMP INDEX</stp>
        <stp>MACD_SIGNAL</stp>
        <stp>[Equities.xlsx]DATA FINAL!R59C29</stp>
        <tr r="AC59" s="7"/>
      </tp>
      <tp>
        <v>6.52982</v>
        <stp/>
        <stp>##V3_BDPV12</stp>
        <stp>NDWUCDIS INDEX</stp>
        <stp>MACD_SIGNAL</stp>
        <stp>[Equities.xlsx]DATA FINAL!R72C29</stp>
        <tr r="AC72" s="7"/>
      </tp>
      <tp>
        <v>483.52</v>
        <stp/>
        <stp>##V3_BDHV12</stp>
        <stp>S5ENRS Index</stp>
        <stp>PX_LAST</stp>
        <stp>13/11/2015</stp>
        <stp>13/11/2015</stp>
        <stp>[Equities.xlsx]DATA!R18C9</stp>
        <stp>Days=A</stp>
        <stp>Fill=C</stp>
        <tr r="I18" s="1"/>
      </tp>
      <tp>
        <v>0.9879</v>
        <stp/>
        <stp>##V3_BDHV12</stp>
        <stp>USDCHF Curncy</stp>
        <stp>PX_LAST</stp>
        <stp>31/10/2015</stp>
        <stp>31/10/2015</stp>
        <stp>[Equities.xlsx]DATA!R107C10</stp>
        <stp>Days=A</stp>
        <stp>Fill=C</stp>
        <tr r="J107" s="1"/>
      </tp>
      <tp>
        <v>1.0061</v>
        <stp/>
        <stp>##V3_BDHV12</stp>
        <stp>USDCHF Curncy</stp>
        <stp>PX_LAST</stp>
        <stp>13/11/2015</stp>
        <stp>13/11/2015</stp>
        <stp>[Equities.xlsx]DATA!R107C11</stp>
        <stp>Days=A</stp>
        <stp>Fill=C</stp>
        <tr r="K107" s="1"/>
      </tp>
      <tp>
        <v>120.62</v>
        <stp/>
        <stp>##V3_BDHV12</stp>
        <stp>USDJPY Curncy</stp>
        <stp>PX_LAST</stp>
        <stp>31/10/2015</stp>
        <stp>31/10/2015</stp>
        <stp>[Equities.xlsx]DATA!R106C10</stp>
        <stp>Days=A</stp>
        <stp>Fill=C</stp>
        <tr r="J106" s="1"/>
      </tp>
      <tp>
        <v>122.61</v>
        <stp/>
        <stp>##V3_BDHV12</stp>
        <stp>USDJPY Curncy</stp>
        <stp>PX_LAST</stp>
        <stp>13/11/2015</stp>
        <stp>13/11/2015</stp>
        <stp>[Equities.xlsx]DATA!R106C11</stp>
        <stp>Days=A</stp>
        <stp>Fill=C</stp>
        <tr r="K106" s="1"/>
      </tp>
      <tp>
        <v>13075.42</v>
        <stp/>
        <stp>##V3_BDHV12</stp>
        <stp>SPTSX Index</stp>
        <stp>PX_LAST</stp>
        <stp>13/11/2015</stp>
        <stp>13/11/2015</stp>
        <stp>[Equities.xlsx]DATA!R26C10</stp>
        <stp>Days=A</stp>
        <stp>Fill=C</stp>
        <tr r="J26" s="1"/>
      </tp>
      <tp>
        <v>14632.44</v>
        <stp/>
        <stp>##V3_BDHV12</stp>
        <stp>SPTSX Index</stp>
        <stp>PX_LAST</stp>
        <stp>31/12/2014</stp>
        <stp>31/12/2014</stp>
        <stp>[Equities.xlsx]DATA!R26C11</stp>
        <stp>Days=A</stp>
        <stp>Fill=C</stp>
        <tr r="K26" s="1"/>
      </tp>
      <tp t="e">
        <v>#N/A</v>
        <stp/>
        <stp>##V3_BDPV12</stp>
        <stp>FTSEMIB INDEX</stp>
        <stp/>
        <stp>[Equities.xlsx]DATA with technicals!R36C29</stp>
        <tr r="AC36" s="5"/>
      </tp>
      <tp t="e">
        <v>#N/A</v>
        <stp/>
        <stp>##V3_BDPV12</stp>
        <stp>FTSEMIB INDEX</stp>
        <stp/>
        <stp>[Equities.xlsx]DATA with technicals!R36C28</stp>
        <tr r="AB36" s="5"/>
      </tp>
      <tp t="e">
        <v>#N/A</v>
        <stp/>
        <stp>##V3_BDPV12</stp>
        <stp>FTSEMIB INDEX</stp>
        <stp/>
        <stp>[Equities.xlsx]DATA with technicals!R36C23</stp>
        <tr r="W36" s="5"/>
      </tp>
      <tp t="e">
        <v>#N/A</v>
        <stp/>
        <stp>##V3_BDPV12</stp>
        <stp>FTSEMIB INDEX</stp>
        <stp/>
        <stp>[Equities.xlsx]DATA with technicals!R36C27</stp>
        <tr r="AA36" s="5"/>
      </tp>
      <tp t="e">
        <v>#N/A</v>
        <stp/>
        <stp>##V3_BDPV12</stp>
        <stp>FTSEMIB INDEX</stp>
        <stp/>
        <stp>[Equities.xlsx]DATA with technicals!R36C26</stp>
        <tr r="Z36" s="5"/>
      </tp>
      <tp t="e">
        <v>#N/A</v>
        <stp/>
        <stp>##V3_BDPV12</stp>
        <stp>FTSEMIB INDEX</stp>
        <stp/>
        <stp>[Equities.xlsx]DATA with technicals!R36C25</stp>
        <tr r="Y36" s="5"/>
      </tp>
      <tp t="e">
        <v>#N/A</v>
        <stp/>
        <stp>##V3_BDPV12</stp>
        <stp>FTSEMIB INDEX</stp>
        <stp/>
        <stp>[Equities.xlsx]DATA with technicals!R36C24</stp>
        <tr r="X36" s="5"/>
      </tp>
      <tp t="e">
        <v>#N/A</v>
        <stp/>
        <stp>##V3_BDPV12</stp>
        <stp>FTSEMIB INDEX</stp>
        <stp/>
        <stp>[Equities.xlsx]DATA with technicals!R36C30</stp>
        <tr r="AD36" s="5"/>
      </tp>
      <tp>
        <v>323.97000000000003</v>
        <stp/>
        <stp>##V3_BDHV12</stp>
        <stp>S5FINL Index</stp>
        <stp>PX_LAST</stp>
        <stp>31/10/2015</stp>
        <stp>31/10/2015</stp>
        <stp>[Equities.xlsx]DATA!R19C10</stp>
        <stp>Days=A</stp>
        <stp>Fill=C</stp>
        <tr r="J19" s="1"/>
      </tp>
      <tp>
        <v>8.8842149999999995E-2</v>
        <stp/>
        <stp>##V3_BDPV12</stp>
        <stp>NG1 COMDTY</stp>
        <stp>MACD1</stp>
        <stp>[Equities.xlsx]DATA with technicals!R95C20</stp>
        <tr r="T95" s="5"/>
      </tp>
      <tp>
        <v>8.0536600000000007E-3</v>
        <stp/>
        <stp>##V3_BDPV12</stp>
        <stp>NG1 COMDTY</stp>
        <stp>MACD2</stp>
        <stp>[Equities.xlsx]DATA with technicals!R95C22</stp>
        <tr r="V95" s="5"/>
      </tp>
      <tp>
        <v>383.18200000000002</v>
        <stp/>
        <stp>##V3_BDHV12</stp>
        <stp>NDWUIND INDEX</stp>
        <stp>PX_LAST</stp>
        <stp>26/01/2018</stp>
        <stp>26/01/2018</stp>
        <stp>[Equities.xlsx]DATA FINAL!R77C11</stp>
        <stp>Days=A</stp>
        <stp>Fill=C</stp>
        <tr r="K77" s="7"/>
      </tp>
      <tp>
        <v>642.33960000000002</v>
        <stp/>
        <stp>##V3_BDHV12</stp>
        <stp>S5COND Index</stp>
        <stp>PX_LAST</stp>
        <stp>31/10/2015</stp>
        <stp>31/10/2015</stp>
        <stp>[Equities.xlsx]DATA!R16C10</stp>
        <stp>Days=A</stp>
        <stp>Fill=C</stp>
        <tr r="J16" s="1"/>
      </tp>
      <tp>
        <v>361.92500000000001</v>
        <stp/>
        <stp>##V3_BDHV12</stp>
        <stp>NDWUENR INDEX</stp>
        <stp>PX_LAST</stp>
        <stp>26/01/2018</stp>
        <stp>26/01/2018</stp>
        <stp>[Equities.xlsx]DATA FINAL!R74C11</stp>
        <stp>Days=A</stp>
        <stp>Fill=C</stp>
        <tr r="K74" s="7"/>
      </tp>
      <tp>
        <v>49354.42</v>
        <stp/>
        <stp>##V3_BDHV12</stp>
        <stp>MEXBOL INDEX</stp>
        <stp>PX_LAST</stp>
        <stp>31/12/2017</stp>
        <stp>31/12/2017</stp>
        <stp>[Equities.xlsx]DATA FINAL!R50C13</stp>
        <stp>Days=A</stp>
        <stp>Fill=C</stp>
        <tr r="M50" s="7"/>
      </tp>
      <tp>
        <v>427.69</v>
        <stp/>
        <stp>##V3_BDHV12</stp>
        <stp>NDWUMAT INDEX</stp>
        <stp>PX_LAST</stp>
        <stp>26/01/2018</stp>
        <stp>26/01/2018</stp>
        <stp>[Equities.xlsx]DATA FINAL!R79C11</stp>
        <stp>Days=A</stp>
        <stp>Fill=C</stp>
        <tr r="K79" s="7"/>
      </tp>
      <tp>
        <v>512.23</v>
        <stp/>
        <stp>##V3_BDHV12</stp>
        <stp>S5CONS Index</stp>
        <stp>PX_LAST</stp>
        <stp>31/10/2015</stp>
        <stp>31/10/2015</stp>
        <stp>[Equities.xlsx]DATA!R17C10</stp>
        <stp>Days=A</stp>
        <stp>Fill=C</stp>
        <tr r="J17" s="1"/>
      </tp>
      <tp>
        <v>273.63900000000001</v>
        <stp/>
        <stp>##V3_BDHV12</stp>
        <stp>NDWUIT INDEX</stp>
        <stp>PX_LAST</stp>
        <stp>01/02/2018</stp>
        <stp>01/02/2018</stp>
        <stp>[Equities.xlsx]DATA FINAL!R78C11</stp>
        <stp>Days=A</stp>
        <stp>Fill=C</stp>
        <tr r="K78" s="7"/>
      </tp>
      <tp>
        <v>3544.2249999999999</v>
        <stp/>
        <stp>##V3_BDHV12</stp>
        <stp>NDDLWI Index</stp>
        <stp>PX_LAST</stp>
        <stp>20/11/2015</stp>
        <stp>20/11/2015</stp>
        <stp>[Equities.xlsx]DATA with technicals!R6C9</stp>
        <stp>Days=A</stp>
        <stp>Fill=C</stp>
        <tr r="I6" s="5"/>
      </tp>
      <tp>
        <v>483.52</v>
        <stp/>
        <stp>##V3_BDHV12</stp>
        <stp>S5ENRS Index</stp>
        <stp>PX_LAST</stp>
        <stp>13/11/2015</stp>
        <stp>13/11/2015</stp>
        <stp>[Equities.xlsx]DATA with technicals!R18C10</stp>
        <stp>Days=A</stp>
        <stp>Fill=C</stp>
        <tr r="J18" s="5"/>
      </tp>
      <tp>
        <v>211.9529</v>
        <stp/>
        <stp>##V3_BDPV12</stp>
        <stp>NDWUFNCL INDEX</stp>
        <stp>MOV_AVG_5D</stp>
        <stp>[Equities.xlsx]DATA with technicals!R75C32</stp>
        <tr r="AF75" s="5"/>
      </tp>
      <tp>
        <v>317.68799999999999</v>
        <stp/>
        <stp>##V3_BDHV12</stp>
        <stp>NDWUHC INDEX</stp>
        <stp>PX_LAST</stp>
        <stp>01/02/2018</stp>
        <stp>01/02/2018</stp>
        <stp>[Equities.xlsx]DATA FINAL!R76C11</stp>
        <stp>Days=A</stp>
        <stp>Fill=C</stp>
        <tr r="K76" s="7"/>
      </tp>
      <tp>
        <v>943.79764850000026</v>
        <stp/>
        <stp>##V3_BDPV12</stp>
        <stp>PLAT COMDTY</stp>
        <stp>MOV_AVG_200D</stp>
        <stp>[Equities.xlsx]DATA FINAL!R90C45</stp>
        <tr r="AS90" s="7"/>
      </tp>
      <tp>
        <v>5167.29</v>
        <stp/>
        <stp>##V3_BDHV12</stp>
        <stp>PSI20 Index</stp>
        <stp>PX_LAST</stp>
        <stp>13/11/2015</stp>
        <stp>13/11/2015</stp>
        <stp>[Equities.xlsx]DATA!R37C9</stp>
        <stp>Days=A</stp>
        <stp>Fill=C</stp>
        <tr r="I37" s="1"/>
      </tp>
      <tp t="e">
        <v>#N/A</v>
        <stp/>
        <stp>##V3_BDPV12</stp>
        <stp>Ticker</stp>
        <stp>MOV_AVG_5D</stp>
        <stp>[Equities.xlsx]DATA with technicals!R28C32</stp>
        <tr r="AF28" s="5"/>
      </tp>
      <tp t="e">
        <v>#N/A</v>
        <stp/>
        <stp>##V3_BDPV12</stp>
        <stp>Ticker</stp>
        <stp>MOV_AVG_5D</stp>
        <stp>[Equities.xlsx]DATA with technicals!R11C32</stp>
        <tr r="AF11" s="5"/>
      </tp>
      <tp t="e">
        <v>#N/A</v>
        <stp/>
        <stp>##V3_BDPV12</stp>
        <stp>Ticker</stp>
        <stp>MOV_AVG_5D</stp>
        <stp>[Equities.xlsx]DATA with technicals!R47C32</stp>
        <tr r="AF47" s="5"/>
      </tp>
      <tp t="e">
        <v>#N/A</v>
        <stp/>
        <stp>##V3_BDPV12</stp>
        <stp>Ticker</stp>
        <stp>MOV_AVG_5D</stp>
        <stp>[Equities.xlsx]DATA with technicals!R41C32</stp>
        <tr r="AF41" s="5"/>
      </tp>
      <tp t="e">
        <v>#N/A</v>
        <stp/>
        <stp>##V3_BDPV12</stp>
        <stp>Ticker</stp>
        <stp>MOV_AVG_5D</stp>
        <stp>[Equities.xlsx]DATA with technicals!R55C32</stp>
        <tr r="AF55" s="5"/>
      </tp>
      <tp t="s">
        <v>Buenos Aires Stock Exchange Merval Index</v>
        <stp/>
        <stp>##V3_BDPV12</stp>
        <stp>MERVAL INDEX</stp>
        <stp>LONG_COMP_NAME</stp>
        <stp>[Equities.xlsx]DATA with technicals!R48C6</stp>
        <tr r="F48" s="5"/>
      </tp>
      <tp>
        <v>66.029489999999996</v>
        <stp/>
        <stp>##V3_BDPV12</stp>
        <stp>S5TELS Index</stp>
        <stp>RSI_14D</stp>
        <stp>[Equities.xlsx]DATA FINAL!R24C17</stp>
        <tr r="Q24" s="7"/>
      </tp>
      <tp>
        <v>545.63</v>
        <stp/>
        <stp>##V3_BDHV12</stp>
        <stp>VNINDEX Index</stp>
        <stp>PX_LAST</stp>
        <stp>31/12/2014</stp>
        <stp>31/12/2014</stp>
        <stp>[Equities.xlsx]DATA!R68C11</stp>
        <stp>Days=A</stp>
        <stp>Fill=C</stp>
        <tr r="K68" s="1"/>
      </tp>
      <tp>
        <v>611.27</v>
        <stp/>
        <stp>##V3_BDHV12</stp>
        <stp>VNINDEX Index</stp>
        <stp>PX_LAST</stp>
        <stp>13/11/2015</stp>
        <stp>13/11/2015</stp>
        <stp>[Equities.xlsx]DATA!R68C10</stp>
        <stp>Days=A</stp>
        <stp>Fill=C</stp>
        <tr r="J68" s="1"/>
      </tp>
      <tp>
        <v>6055.1959999999999</v>
        <stp/>
        <stp>##V3_BDPV12</stp>
        <stp>AS51 Index</stp>
        <stp>MOV_AVG_5D</stp>
        <stp>[Equities.xlsx]DATA FINAL!R44C40</stp>
        <tr r="AN44" s="7"/>
      </tp>
      <tp t="s">
        <v>#N/A Invalid Security</v>
        <stp/>
        <stp>##V3_BDPV12</stp>
        <stp>COZ5 Comdty</stp>
        <stp>EQY_BOLLINGER_UPPER</stp>
        <stp>[Equities.xlsx]DATA with technicals!R94C18</stp>
        <tr r="R94" s="5"/>
      </tp>
      <tp t="s">
        <v>US</v>
        <stp/>
        <stp>##V3_BDPV12</stp>
        <stp>RTY Index</stp>
        <stp>Country</stp>
        <stp>[Equities.xlsx]DATA!R13C8</stp>
        <tr r="H13" s="1"/>
      </tp>
      <tp>
        <v>56.718989999999998</v>
        <stp/>
        <stp>##V3_BDPV12</stp>
        <stp>HG1 COMDTY</stp>
        <stp>RSI_14D</stp>
        <stp>[Equities.xlsx]DATA FINAL!R87C17</stp>
        <tr r="Q87" s="7"/>
      </tp>
      <tp t="s">
        <v>MSCI World Health Care Net Total Return USD Index</v>
        <stp/>
        <stp>##V3_BDPV12</stp>
        <stp>NDWUHC INDEX</stp>
        <stp>LONG_COMP_NAME</stp>
        <stp>[Equities.xlsx]DATA!R76C6</stp>
        <tr r="F76" s="1"/>
      </tp>
      <tp t="e">
        <v>#N/A</v>
        <stp/>
        <stp>##V3_BDPV12</stp>
        <stp/>
        <stp>LONG_COMP_NAME</stp>
        <stp>[Equities.xlsx]DATA!R102C6</stp>
        <tr r="F102" s="1"/>
      </tp>
      <tp>
        <v>13529.17</v>
        <stp/>
        <stp>##V3_BDHV12</stp>
        <stp>SPTSX Index</stp>
        <stp>PX_LAST</stp>
        <stp>31/10/2015</stp>
        <stp>31/10/2015</stp>
        <stp>[Equities.xlsx]DATA!R26C10</stp>
        <stp>Days=A</stp>
        <stp>Fill=C</stp>
        <tr r="J26" s="1"/>
      </tp>
      <tp>
        <v>-1.687632</v>
        <stp/>
        <stp>##V3_BDPV12</stp>
        <stp>S5INDU Index</stp>
        <stp>MACD2</stp>
        <stp>[Equities.xlsx]DATA FINAL!R21C30</stp>
        <tr r="AD21" s="7"/>
      </tp>
      <tp>
        <v>8.4716799999999992</v>
        <stp/>
        <stp>##V3_BDPV12</stp>
        <stp>S5INDU Index</stp>
        <stp>MACD1</stp>
        <stp>[Equities.xlsx]DATA FINAL!R21C28</stp>
        <tr r="AB21" s="7"/>
      </tp>
      <tp>
        <v>15860.92</v>
        <stp/>
        <stp>##V3_BDHV12</stp>
        <stp>SPTSX Index</stp>
        <stp>PX_LAST</stp>
        <stp>01/02/2018</stp>
        <stp>01/02/2018</stp>
        <stp>[Equities.xlsx]DATA FINAL!R26C9</stp>
        <stp>Days=A</stp>
        <stp>Fill=C</stp>
        <tr r="I26" s="7"/>
      </tp>
      <tp>
        <v>-1.6789789999999999E-2</v>
        <stp/>
        <stp>##V3_BDPV12</stp>
        <stp>BCOMTR Index</stp>
        <stp>MACD2</stp>
        <stp>[Equities.xlsx]DATA FINAL!R86C30</stp>
        <tr r="AD86" s="7"/>
      </tp>
      <tp>
        <v>1.9545140000000001</v>
        <stp/>
        <stp>##V3_BDPV12</stp>
        <stp>BCOMTR Index</stp>
        <stp>MACD1</stp>
        <stp>[Equities.xlsx]DATA FINAL!R86C28</stp>
        <tr r="AB86" s="7"/>
      </tp>
      <tp>
        <v>35126.22</v>
        <stp/>
        <stp>##V3_BDHV12</stp>
        <stp>MERVAL INDEX</stp>
        <stp>PX_LAST</stp>
        <stp>26/01/2018</stp>
        <stp>26/01/2018</stp>
        <stp>[Equities.xlsx]DATA FINAL!R48C11</stp>
        <stp>Days=A</stp>
        <stp>Fill=C</stp>
        <tr r="K48" s="7"/>
      </tp>
      <tp>
        <v>149.37</v>
        <stp/>
        <stp>##V3_BDHV12</stp>
        <stp>S5TELS Index</stp>
        <stp>PX_LAST</stp>
        <stp>31/10/2015</stp>
        <stp>31/10/2015</stp>
        <stp>[Equities.xlsx]DATA!R24C10</stp>
        <stp>Days=A</stp>
        <stp>Fill=C</stp>
        <tr r="J24" s="1"/>
      </tp>
      <tp>
        <v>273.63900000000001</v>
        <stp/>
        <stp>##V3_BDHV12</stp>
        <stp>NDWUIT INDEX</stp>
        <stp>PX_LAST</stp>
        <stp>01/02/2018</stp>
        <stp>01/02/2018</stp>
        <stp>[Equities.xlsx]DATA FINAL!R78C10</stp>
        <stp>Days=A</stp>
        <stp>Fill=C</stp>
        <tr r="J78" s="7"/>
      </tp>
      <tp>
        <v>273.25700000000001</v>
        <stp/>
        <stp>##V3_BDHV12</stp>
        <stp>NDWUIT INDEX</stp>
        <stp>PX_LAST</stp>
        <stp>31/01/2018</stp>
        <stp>31/01/2018</stp>
        <stp>[Equities.xlsx]DATA FINAL!R78C10</stp>
        <stp>Days=A</stp>
        <stp>Fill=C</stp>
        <tr r="J78" s="7"/>
      </tp>
      <tp>
        <v>489.86</v>
        <stp/>
        <stp>##V3_BDHV12</stp>
        <stp>S5ENRS Index</stp>
        <stp>PX_LAST</stp>
        <stp>20/11/2015</stp>
        <stp>20/11/2015</stp>
        <stp>[Equities.xlsx]DATA with technicals!R18C12</stp>
        <stp>Days=A</stp>
        <stp>Fill=C</stp>
        <tr r="L18" s="5"/>
      </tp>
      <tp>
        <v>21.992789999999999</v>
        <stp/>
        <stp>##V3_BDPV12</stp>
        <stp>SMI INDEX</stp>
        <stp>MACD_SIGNAL</stp>
        <stp>[Equities.xlsx]DATA with technicals!R33C21</stp>
        <tr r="U33" s="5"/>
      </tp>
      <tp>
        <v>317.68799999999999</v>
        <stp/>
        <stp>##V3_BDHV12</stp>
        <stp>NDWUHC INDEX</stp>
        <stp>PX_LAST</stp>
        <stp>01/02/2018</stp>
        <stp>01/02/2018</stp>
        <stp>[Equities.xlsx]DATA FINAL!R76C10</stp>
        <stp>Days=A</stp>
        <stp>Fill=C</stp>
        <tr r="J76" s="7"/>
      </tp>
      <tp>
        <v>318.56</v>
        <stp/>
        <stp>##V3_BDHV12</stp>
        <stp>NDWUHC INDEX</stp>
        <stp>PX_LAST</stp>
        <stp>31/01/2018</stp>
        <stp>31/01/2018</stp>
        <stp>[Equities.xlsx]DATA FINAL!R76C10</stp>
        <stp>Days=A</stp>
        <stp>Fill=C</stp>
        <tr r="J76" s="7"/>
      </tp>
      <tp>
        <v>2882.42</v>
        <stp/>
        <stp>##V3_BDPV12</stp>
        <stp>SPX INDEX</stp>
        <stp>EQY_BOLLINGER_UPPER</stp>
        <stp>[Equities.xlsx]DATA with technicals!R15C18</stp>
        <tr r="R15" s="5"/>
      </tp>
      <tp>
        <v>38.617600000000003</v>
        <stp/>
        <stp>##V3_BDPV12</stp>
        <stp>S5UTIL Index</stp>
        <stp>RSI_14D</stp>
        <stp>[Equities.xlsx]DATA FINAL!R25C17</stp>
        <tr r="Q25" s="7"/>
      </tp>
      <tp>
        <v>352.41910000000001</v>
        <stp/>
        <stp>##V3_BDPV12</stp>
        <stp>NDWUCSTA INDEX</stp>
        <stp>MOV_AVG_5D</stp>
        <stp>[Equities.xlsx]DATA FINAL!R73C40</stp>
        <tr r="AN73" s="7"/>
      </tp>
      <tp>
        <v>611.27</v>
        <stp/>
        <stp>##V3_BDHV12</stp>
        <stp>VNINDEX Index</stp>
        <stp>PX_LAST</stp>
        <stp>13/11/2015</stp>
        <stp>13/11/2015</stp>
        <stp>[Equities.xlsx]DATA!R68C11</stp>
        <stp>Days=A</stp>
        <stp>Fill=C</stp>
        <tr r="K68" s="1"/>
      </tp>
      <tp>
        <v>51238.06</v>
        <stp/>
        <stp>##V3_BDPV12</stp>
        <stp>MEXBOL INDEX</stp>
        <stp>EQY_BOLLINGER_UPPER</stp>
        <stp>[Equities.xlsx]DATA FINAL!R50C26</stp>
        <tr r="Z50" s="7"/>
      </tp>
      <tp>
        <v>22851.759999999998</v>
        <stp/>
        <stp>##V3_BDPV12</stp>
        <stp>FTSEMIB INDEX</stp>
        <stp>EQY_BOLLINGER_LOWER</stp>
        <stp>[Equities.xlsx]DATA FINAL!R36C27</stp>
        <tr r="AA36" s="7"/>
      </tp>
      <tp>
        <v>48703.5</v>
        <stp/>
        <stp>##V3_BDPV12</stp>
        <stp>MEXBOL INDEX</stp>
        <stp>EQY_BOLLINGER_LOWER</stp>
        <stp>[Equities.xlsx]DATA FINAL!R50C27</stp>
        <tr r="AA50" s="7"/>
      </tp>
      <tp>
        <v>24117.85</v>
        <stp/>
        <stp>##V3_BDPV12</stp>
        <stp>FTSEMIB INDEX</stp>
        <stp>EQY_BOLLINGER_UPPER</stp>
        <stp>[Equities.xlsx]DATA FINAL!R36C26</stp>
        <tr r="Z36" s="7"/>
      </tp>
      <tp>
        <v>802.9</v>
        <stp/>
        <stp>##V3_BDHV12</stp>
        <stp>S5HLTH Index</stp>
        <stp>PX_LAST</stp>
        <stp>13/11/2015</stp>
        <stp>13/11/2015</stp>
        <stp>[Equities.xlsx]DATA!R20C9</stp>
        <stp>Days=A</stp>
        <stp>Fill=C</stp>
        <tr r="I20" s="1"/>
      </tp>
      <tp>
        <v>70.52</v>
        <stp/>
        <stp>##V3_BDHV12</stp>
        <stp>CO1 Comdty</stp>
        <stp>PX_LAST</stp>
        <stp>26/01/2018</stp>
        <stp>26/01/2018</stp>
        <stp>[Equities.xlsx]DATA FINAL!R95C11</stp>
        <stp>Days=A</stp>
        <stp>Fill=C</stp>
        <tr r="K95" s="7"/>
      </tp>
      <tp>
        <v>53232.55</v>
        <stp/>
        <stp>##V3_BDPV12</stp>
        <stp>TOP40 Index</stp>
        <stp>MOV_AVG_5D</stp>
        <stp>[Equities.xlsx]DATA FINAL!R69C40</stp>
        <tr r="AN69" s="7"/>
      </tp>
      <tp t="e">
        <v>#N/A</v>
        <stp/>
        <stp>##V3_BDPV12</stp>
        <stp>NDWUIND INDEX</stp>
        <stp/>
        <stp>[Equities.xlsx]DATA with technicals!R77C23</stp>
        <tr r="W77" s="5"/>
      </tp>
      <tp t="e">
        <v>#N/A</v>
        <stp/>
        <stp>##V3_BDPV12</stp>
        <stp>NDWUIND INDEX</stp>
        <stp/>
        <stp>[Equities.xlsx]DATA with technicals!R77C27</stp>
        <tr r="AA77" s="5"/>
      </tp>
      <tp t="e">
        <v>#N/A</v>
        <stp/>
        <stp>##V3_BDPV12</stp>
        <stp>NDWUIND INDEX</stp>
        <stp/>
        <stp>[Equities.xlsx]DATA with technicals!R77C26</stp>
        <tr r="Z77" s="5"/>
      </tp>
      <tp t="e">
        <v>#N/A</v>
        <stp/>
        <stp>##V3_BDPV12</stp>
        <stp>NDWUIND INDEX</stp>
        <stp/>
        <stp>[Equities.xlsx]DATA with technicals!R77C25</stp>
        <tr r="Y77" s="5"/>
      </tp>
      <tp t="e">
        <v>#N/A</v>
        <stp/>
        <stp>##V3_BDPV12</stp>
        <stp>NDWUIND INDEX</stp>
        <stp/>
        <stp>[Equities.xlsx]DATA with technicals!R77C24</stp>
        <tr r="X77" s="5"/>
      </tp>
      <tp t="e">
        <v>#N/A</v>
        <stp/>
        <stp>##V3_BDPV12</stp>
        <stp>NDWUIND INDEX</stp>
        <stp/>
        <stp>[Equities.xlsx]DATA with technicals!R77C29</stp>
        <tr r="AC77" s="5"/>
      </tp>
      <tp t="e">
        <v>#N/A</v>
        <stp/>
        <stp>##V3_BDPV12</stp>
        <stp>NDWUIND INDEX</stp>
        <stp/>
        <stp>[Equities.xlsx]DATA with technicals!R77C28</stp>
        <tr r="AB77" s="5"/>
      </tp>
      <tp>
        <v>0.99390000000000001</v>
        <stp/>
        <stp>##V3_BDHV12</stp>
        <stp>USDCHF Curncy</stp>
        <stp>PX_LAST</stp>
        <stp>31/12/2014</stp>
        <stp>31/12/2014</stp>
        <stp>[Equities.xlsx]DATA!R107C11</stp>
        <stp>Days=A</stp>
        <stp>Fill=C</stp>
        <tr r="K107" s="1"/>
      </tp>
      <tp t="e">
        <v>#N/A</v>
        <stp/>
        <stp>##V3_BDPV12</stp>
        <stp>NDWUIND INDEX</stp>
        <stp/>
        <stp>[Equities.xlsx]DATA with technicals!R77C30</stp>
        <tr r="AD77" s="5"/>
      </tp>
      <tp>
        <v>1.31366</v>
        <stp/>
        <stp>##V3_BDPV12</stp>
        <stp>VNINDEX Index</stp>
        <stp>MACD2</stp>
        <stp>[Equities.xlsx]DATA with technicals!R68C22</stp>
        <tr r="V68" s="5"/>
      </tp>
      <tp>
        <v>36.295780000000001</v>
        <stp/>
        <stp>##V3_BDPV12</stp>
        <stp>VNINDEX Index</stp>
        <stp>MACD1</stp>
        <stp>[Equities.xlsx]DATA with technicals!R68C20</stp>
        <tr r="T68" s="5"/>
      </tp>
      <tp>
        <v>119.84</v>
        <stp/>
        <stp>##V3_BDHV12</stp>
        <stp>USDJPY Curncy</stp>
        <stp>PX_LAST</stp>
        <stp>31/12/2014</stp>
        <stp>31/12/2014</stp>
        <stp>[Equities.xlsx]DATA!R106C11</stp>
        <stp>Days=A</stp>
        <stp>Fill=C</stp>
        <tr r="K106" s="1"/>
      </tp>
      <tp>
        <v>58.386749999999999</v>
        <stp/>
        <stp>##V3_BDPV12</stp>
        <stp>FTSEMIB INDEX</stp>
        <stp>RSI_14D</stp>
        <stp>[Equities.xlsx]DATA with technicals!R36C13</stp>
        <tr r="M36" s="5"/>
      </tp>
      <tp>
        <v>21853.34</v>
        <stp/>
        <stp>##V3_BDHV12</stp>
        <stp>FTSEMIB INDEX</stp>
        <stp>PX_LAST</stp>
        <stp>31/12/2017</stp>
        <stp>31/12/2017</stp>
        <stp>[Equities.xlsx]DATA FINAL!R36C13</stp>
        <stp>Days=A</stp>
        <stp>Fill=C</stp>
        <tr r="M36" s="7"/>
      </tp>
      <tp>
        <v>331.51</v>
        <stp/>
        <stp>##V3_BDHV12</stp>
        <stp>S5FINL Index</stp>
        <stp>PX_LAST</stp>
        <stp>20/11/2015</stp>
        <stp>20/11/2015</stp>
        <stp>[Equities.xlsx]DATA with technicals!R19C11</stp>
        <stp>Days=A</stp>
        <stp>Fill=C</stp>
        <tr r="K19" s="5"/>
      </tp>
      <tp>
        <v>323.97000000000003</v>
        <stp/>
        <stp>##V3_BDHV12</stp>
        <stp>S5FINL Index</stp>
        <stp>PX_LAST</stp>
        <stp>31/10/2015</stp>
        <stp>31/10/2015</stp>
        <stp>[Equities.xlsx]DATA with technicals!R19C11</stp>
        <stp>Days=A</stp>
        <stp>Fill=C</stp>
        <tr r="K19" s="5"/>
      </tp>
      <tp>
        <v>642.33960000000002</v>
        <stp/>
        <stp>##V3_BDHV12</stp>
        <stp>S5COND Index</stp>
        <stp>PX_LAST</stp>
        <stp>31/10/2015</stp>
        <stp>31/10/2015</stp>
        <stp>[Equities.xlsx]DATA with technicals!R16C11</stp>
        <stp>Days=A</stp>
        <stp>Fill=C</stp>
        <tr r="K16" s="5"/>
      </tp>
      <tp>
        <v>644.02949999999998</v>
        <stp/>
        <stp>##V3_BDHV12</stp>
        <stp>S5COND Index</stp>
        <stp>PX_LAST</stp>
        <stp>20/11/2015</stp>
        <stp>20/11/2015</stp>
        <stp>[Equities.xlsx]DATA with technicals!R16C11</stp>
        <stp>Days=A</stp>
        <stp>Fill=C</stp>
        <tr r="K16" s="5"/>
      </tp>
      <tp>
        <v>152.55000000000001</v>
        <stp/>
        <stp>##V3_BDHV12</stp>
        <stp>S5TELS Index</stp>
        <stp>PX_LAST</stp>
        <stp>31/12/2014</stp>
        <stp>31/12/2014</stp>
        <stp>[Equities.xlsx]DATA with technicals!R24C12</stp>
        <stp>Days=A</stp>
        <stp>Fill=C</stp>
        <tr r="L24" s="5"/>
      </tp>
      <tp>
        <v>512.23</v>
        <stp/>
        <stp>##V3_BDHV12</stp>
        <stp>S5CONS Index</stp>
        <stp>PX_LAST</stp>
        <stp>31/10/2015</stp>
        <stp>31/10/2015</stp>
        <stp>[Equities.xlsx]DATA with technicals!R17C11</stp>
        <stp>Days=A</stp>
        <stp>Fill=C</stp>
        <tr r="K17" s="5"/>
      </tp>
      <tp>
        <v>2717.4789999999998</v>
        <stp/>
        <stp>##V3_BDPV12</stp>
        <stp>SPX INDEX</stp>
        <stp>EQY_BOLLINGER_LOWER</stp>
        <stp>[Equities.xlsx]DATA with technicals!R15C19</stp>
        <tr r="S15" s="5"/>
      </tp>
      <tp>
        <v>503.15</v>
        <stp/>
        <stp>##V3_BDHV12</stp>
        <stp>S5CONS Index</stp>
        <stp>PX_LAST</stp>
        <stp>20/11/2015</stp>
        <stp>20/11/2015</stp>
        <stp>[Equities.xlsx]DATA with technicals!R17C11</stp>
        <stp>Days=A</stp>
        <stp>Fill=C</stp>
        <tr r="K17" s="5"/>
      </tp>
      <tp>
        <v>147.32</v>
        <stp/>
        <stp>##V3_BDHV12</stp>
        <stp>S5TELS Index</stp>
        <stp>PX_LAST</stp>
        <stp>20/11/2015</stp>
        <stp>20/11/2015</stp>
        <stp>[Equities.xlsx]DATA with technicals!R24C10</stp>
        <stp>Days=A</stp>
        <stp>Fill=C</stp>
        <tr r="J24" s="5"/>
      </tp>
      <tp>
        <v>483.52</v>
        <stp/>
        <stp>##V3_BDHV12</stp>
        <stp>S5ENRS Index</stp>
        <stp>PX_LAST</stp>
        <stp>13/11/2015</stp>
        <stp>13/11/2015</stp>
        <stp>[Equities.xlsx]DATA!R18C11</stp>
        <stp>Days=A</stp>
        <stp>Fill=C</stp>
        <tr r="K18" s="1"/>
      </tp>
      <tp t="s">
        <v>#N/A Invalid Security</v>
        <stp/>
        <stp>##V3_BDPV12</stp>
        <stp>COZ5 Comdty</stp>
        <stp>MOV_AVG_30D</stp>
        <stp>[Equities.xlsx]DATA with technicals!R94C34</stp>
        <tr r="AH94" s="5"/>
      </tp>
      <tp t="s">
        <v>#N/A Invalid Security</v>
        <stp/>
        <stp>##V3_BDPV12</stp>
        <stp>COZ5 Comdty</stp>
        <stp>MOV_AVG_20D</stp>
        <stp>[Equities.xlsx]DATA with technicals!R94C33</stp>
        <tr r="AG94" s="5"/>
      </tp>
      <tp t="s">
        <v>#N/A Invalid Security</v>
        <stp/>
        <stp>##V3_BDPV12</stp>
        <stp>COZ5 Comdty</stp>
        <stp>MOV_AVG_50D</stp>
        <stp>[Equities.xlsx]DATA with technicals!R94C36</stp>
        <tr r="AJ94" s="5"/>
      </tp>
      <tp>
        <v>604.46</v>
        <stp/>
        <stp>##V3_BDHV12</stp>
        <stp>VNINDEX Index</stp>
        <stp>PX_LAST</stp>
        <stp>20/11/2015</stp>
        <stp>20/11/2015</stp>
        <stp>[Equities.xlsx]DATA with technicals!R68C12</stp>
        <stp>Days=A</stp>
        <stp>Fill=C</stp>
        <tr r="L68" s="5"/>
      </tp>
      <tp t="s">
        <v>#N/A Invalid Security</v>
        <stp/>
        <stp>##V3_BDPV12</stp>
        <stp>COZ5 Comdty</stp>
        <stp>MOV_AVG_60D</stp>
        <stp>[Equities.xlsx]DATA with technicals!R94C35</stp>
        <tr r="AI94" s="5"/>
      </tp>
      <tp>
        <v>4638.5020000000004</v>
        <stp/>
        <stp>##V3_BDHV12</stp>
        <stp>NDDLWI Index</stp>
        <stp>PX_LAST</stp>
        <stp>01/02/2018</stp>
        <stp>01/02/2018</stp>
        <stp>[Equities.xlsx]DATA FINAL!R6C12</stp>
        <stp>Days=A</stp>
        <stp>Fill=C</stp>
        <tr r="L6" s="7"/>
      </tp>
      <tp>
        <v>4638.2460000000001</v>
        <stp/>
        <stp>##V3_BDHV12</stp>
        <stp>NDDLWI Index</stp>
        <stp>PX_LAST</stp>
        <stp>31/01/2018</stp>
        <stp>31/01/2018</stp>
        <stp>[Equities.xlsx]DATA FINAL!R6C12</stp>
        <stp>Days=A</stp>
        <stp>Fill=C</stp>
        <tr r="L6" s="7"/>
      </tp>
      <tp t="s">
        <v>MSCI World Industrials Net Total Return USD Index</v>
        <stp/>
        <stp>##V3_BDPV12</stp>
        <stp>NDWUIND INDEX</stp>
        <stp>LONG_COMP_NAME</stp>
        <stp>[Equities.xlsx]DATA!R77C6</stp>
        <tr r="F77" s="1"/>
      </tp>
      <tp>
        <v>-0.6001244</v>
        <stp/>
        <stp>##V3_BDPV12</stp>
        <stp>COLCAP Index</stp>
        <stp>MACD2</stp>
        <stp>[Equities.xlsx]DATA with technicals!R53C22</stp>
        <tr r="V53" s="5"/>
      </tp>
      <tp>
        <v>23.13</v>
        <stp/>
        <stp>##V3_BDPV12</stp>
        <stp>COLCAP Index</stp>
        <stp>MACD1</stp>
        <stp>[Equities.xlsx]DATA with technicals!R53C20</stp>
        <tr r="T53" s="5"/>
      </tp>
      <tp>
        <v>13529.17</v>
        <stp/>
        <stp>##V3_BDHV12</stp>
        <stp>SPTSX Index</stp>
        <stp>PX_LAST</stp>
        <stp>31/10/2015</stp>
        <stp>31/10/2015</stp>
        <stp>[Equities.xlsx]DATA with technicals!R26C11</stp>
        <stp>Days=A</stp>
        <stp>Fill=C</stp>
        <tr r="K26" s="5"/>
      </tp>
      <tp>
        <v>13433.49</v>
        <stp/>
        <stp>##V3_BDHV12</stp>
        <stp>SPTSX Index</stp>
        <stp>PX_LAST</stp>
        <stp>20/11/2015</stp>
        <stp>20/11/2015</stp>
        <stp>[Equities.xlsx]DATA with technicals!R26C11</stp>
        <stp>Days=A</stp>
        <stp>Fill=C</stp>
        <tr r="K26" s="5"/>
      </tp>
      <tp t="s">
        <v>SZ</v>
        <stp/>
        <stp>##V3_BDPV12</stp>
        <stp>SMI INDEX</stp>
        <stp>Country</stp>
        <stp>[Equities.xlsx]DATA FINAL!R33C8</stp>
        <tr r="H33" s="7"/>
      </tp>
      <tp t="s">
        <v>EC</v>
        <stp/>
        <stp>##V3_BDPV12</stp>
        <stp>SXXP INDEX</stp>
        <stp>Country</stp>
        <stp>[Equities.xlsx]DATA FINAL!R30C8</stp>
        <tr r="H30" s="7"/>
      </tp>
      <tp>
        <v>331.51</v>
        <stp/>
        <stp>##V3_BDHV12</stp>
        <stp>S5FINL Index</stp>
        <stp>PX_LAST</stp>
        <stp>20/11/2015</stp>
        <stp>20/11/2015</stp>
        <stp>[Equities.xlsx]DATA with technicals!R19C10</stp>
        <stp>Days=A</stp>
        <stp>Fill=C</stp>
        <tr r="J19" s="5"/>
      </tp>
      <tp>
        <v>333.32</v>
        <stp/>
        <stp>##V3_BDHV12</stp>
        <stp>S5FINL Index</stp>
        <stp>PX_LAST</stp>
        <stp>31/12/2014</stp>
        <stp>31/12/2014</stp>
        <stp>[Equities.xlsx]DATA with technicals!R19C12</stp>
        <stp>Days=A</stp>
        <stp>Fill=C</stp>
        <tr r="L19" s="5"/>
      </tp>
      <tp>
        <v>572.74959999999999</v>
        <stp/>
        <stp>##V3_BDHV12</stp>
        <stp>S5COND Index</stp>
        <stp>PX_LAST</stp>
        <stp>31/12/2014</stp>
        <stp>31/12/2014</stp>
        <stp>[Equities.xlsx]DATA with technicals!R16C12</stp>
        <stp>Days=A</stp>
        <stp>Fill=C</stp>
        <tr r="L16" s="5"/>
      </tp>
      <tp>
        <v>1853.92</v>
        <stp/>
        <stp>##V3_BDHV12</stp>
        <stp>FBMKLCI INDEX</stp>
        <stp>PX_LAST</stp>
        <stp>26/01/2018</stp>
        <stp>26/01/2018</stp>
        <stp>[Equities.xlsx]DATA FINAL!R61C11</stp>
        <stp>Days=A</stp>
        <stp>Fill=C</stp>
        <tr r="K61" s="7"/>
      </tp>
      <tp>
        <v>644.02949999999998</v>
        <stp/>
        <stp>##V3_BDHV12</stp>
        <stp>S5COND Index</stp>
        <stp>PX_LAST</stp>
        <stp>20/11/2015</stp>
        <stp>20/11/2015</stp>
        <stp>[Equities.xlsx]DATA with technicals!R16C10</stp>
        <stp>Days=A</stp>
        <stp>Fill=C</stp>
        <tr r="J16" s="5"/>
      </tp>
      <tp>
        <v>23.379909999999999</v>
        <stp/>
        <stp>##V3_BDPV12</stp>
        <stp>ASE INDEX</stp>
        <stp>MACD_SIGNAL</stp>
        <stp>[Equities.xlsx]DATA with technicals!R39C21</stp>
        <tr r="U39" s="5"/>
      </tp>
      <tp>
        <v>1.2717970000000001</v>
        <stp/>
        <stp>##V3_BDPV12</stp>
        <stp>CO1 Comdty</stp>
        <stp>MACD_SIGNAL</stp>
        <stp>[Equities.xlsx]DATA FINAL!R95C29</stp>
        <tr r="AC95" s="7"/>
      </tp>
      <tp>
        <v>36050.44</v>
        <stp/>
        <stp>##V3_BDHV12</stp>
        <stp>SENSEX INDEX</stp>
        <stp>PX_LAST</stp>
        <stp>26/01/2018</stp>
        <stp>26/01/2018</stp>
        <stp>[Equities.xlsx]DATA FINAL!R65C11</stp>
        <stp>Days=A</stp>
        <stp>Fill=C</stp>
        <tr r="K65" s="7"/>
      </tp>
      <tp>
        <v>503.15</v>
        <stp/>
        <stp>##V3_BDHV12</stp>
        <stp>S5CONS Index</stp>
        <stp>PX_LAST</stp>
        <stp>20/11/2015</stp>
        <stp>20/11/2015</stp>
        <stp>[Equities.xlsx]DATA with technicals!R17C10</stp>
        <stp>Days=A</stp>
        <stp>Fill=C</stp>
        <tr r="J17" s="5"/>
      </tp>
      <tp>
        <v>147.32</v>
        <stp/>
        <stp>##V3_BDHV12</stp>
        <stp>S5TELS Index</stp>
        <stp>PX_LAST</stp>
        <stp>20/11/2015</stp>
        <stp>20/11/2015</stp>
        <stp>[Equities.xlsx]DATA with technicals!R24C11</stp>
        <stp>Days=A</stp>
        <stp>Fill=C</stp>
        <tr r="K24" s="5"/>
      </tp>
      <tp>
        <v>149.37</v>
        <stp/>
        <stp>##V3_BDHV12</stp>
        <stp>S5TELS Index</stp>
        <stp>PX_LAST</stp>
        <stp>31/10/2015</stp>
        <stp>31/10/2015</stp>
        <stp>[Equities.xlsx]DATA with technicals!R24C11</stp>
        <stp>Days=A</stp>
        <stp>Fill=C</stp>
        <tr r="K24" s="5"/>
      </tp>
      <tp>
        <v>499.58</v>
        <stp/>
        <stp>##V3_BDHV12</stp>
        <stp>S5CONS Index</stp>
        <stp>PX_LAST</stp>
        <stp>31/12/2014</stp>
        <stp>31/12/2014</stp>
        <stp>[Equities.xlsx]DATA with technicals!R17C12</stp>
        <stp>Days=A</stp>
        <stp>Fill=C</stp>
        <tr r="L17" s="5"/>
      </tp>
      <tp>
        <v>772.77139999999997</v>
        <stp/>
        <stp>##V3_BDPV12</stp>
        <stp>HSI INDEX</stp>
        <stp>MACD_SIGNAL</stp>
        <stp>[Equities.xlsx]DATA with technicals!R57C21</stp>
        <tr r="U57" s="5"/>
      </tp>
      <tp>
        <v>483.52</v>
        <stp/>
        <stp>##V3_BDHV12</stp>
        <stp>S5ENRS Index</stp>
        <stp>PX_LAST</stp>
        <stp>13/11/2015</stp>
        <stp>13/11/2015</stp>
        <stp>[Equities.xlsx]DATA!R18C10</stp>
        <stp>Days=A</stp>
        <stp>Fill=C</stp>
        <tr r="J18" s="1"/>
      </tp>
      <tp>
        <v>586.59</v>
        <stp/>
        <stp>##V3_BDHV12</stp>
        <stp>S5ENRS Index</stp>
        <stp>PX_LAST</stp>
        <stp>31/12/2014</stp>
        <stp>31/12/2014</stp>
        <stp>[Equities.xlsx]DATA!R18C11</stp>
        <stp>Days=A</stp>
        <stp>Fill=C</stp>
        <tr r="K18" s="1"/>
      </tp>
      <tp t="s">
        <v>#N/A Invalid Security</v>
        <stp/>
        <stp>##V3_BDPV12</stp>
        <stp>COZ5 Comdty</stp>
        <stp>LONG_COMP_NAME</stp>
        <stp>[Equities.xlsx]DATA with technicals!R94C6</stp>
        <tr r="F94" s="5"/>
      </tp>
      <tp>
        <v>611.27</v>
        <stp/>
        <stp>##V3_BDHV12</stp>
        <stp>VNINDEX Index</stp>
        <stp>PX_LAST</stp>
        <stp>13/11/2015</stp>
        <stp>13/11/2015</stp>
        <stp>[Equities.xlsx]DATA with technicals!R68C10</stp>
        <stp>Days=A</stp>
        <stp>Fill=C</stp>
        <tr r="J68" s="5"/>
      </tp>
      <tp>
        <v>1279.0625000000002</v>
        <stp/>
        <stp>##V3_BDPV12</stp>
        <stp>GOLDS COMDTY</stp>
        <stp>MOV_AVG_200D</stp>
        <stp>[Equities.xlsx]DATA with technicals!R87C37</stp>
        <tr r="AK87" s="5"/>
      </tp>
      <tp>
        <v>323.21550000000002</v>
        <stp/>
        <stp>##V3_BDPV12</stp>
        <stp>NDWUHC INDEX</stp>
        <stp>MOV_AVG_5D</stp>
        <stp>[Equities.xlsx]DATA with technicals!R76C32</stp>
        <tr r="AF76" s="5"/>
      </tp>
      <tp>
        <v>216.0967</v>
        <stp/>
        <stp>##V3_BDPV12</stp>
        <stp>NDWUFNCL INDEX</stp>
        <stp>EQY_BOLLINGER_UPPER</stp>
        <stp>[Equities.xlsx]DATA FINAL!R75C26</stp>
        <tr r="Z75" s="7"/>
      </tp>
      <tp>
        <v>273.98410000000001</v>
        <stp/>
        <stp>##V3_BDPV12</stp>
        <stp>NDWUIT INDEX</stp>
        <stp>MOV_AVG_5D</stp>
        <stp>[Equities.xlsx]DATA with technicals!R78C32</stp>
        <tr r="AF78" s="5"/>
      </tp>
      <tp t="s">
        <v>#N/A Invalid Security</v>
        <stp/>
        <stp>##V3_BDPV12</stp>
        <stp>COZ5 Comdty</stp>
        <stp>EQY_BOLLINGER_LOWER</stp>
        <stp>[Equities.xlsx]DATA with technicals!R94C19</stp>
        <tr r="S94" s="5"/>
      </tp>
      <tp>
        <v>4638.5020000000004</v>
        <stp/>
        <stp>##V3_BDHV12</stp>
        <stp>NDDLWI Index</stp>
        <stp>PX_LAST</stp>
        <stp>01/02/2018</stp>
        <stp>01/02/2018</stp>
        <stp>[Equities.xlsx]DATA FINAL!R6C13</stp>
        <stp>Days=A</stp>
        <stp>Fill=C</stp>
        <tr r="M6" s="7"/>
      </tp>
      <tp>
        <v>201.9684</v>
        <stp/>
        <stp>##V3_BDPV12</stp>
        <stp>NDWUFNCL INDEX</stp>
        <stp>EQY_BOLLINGER_LOWER</stp>
        <stp>[Equities.xlsx]DATA FINAL!R75C27</stp>
        <tr r="AA75" s="7"/>
      </tp>
      <tp t="s">
        <v>#N/A Field Not Applicable</v>
        <stp/>
        <stp>##V3_BDPV12</stp>
        <stp>NG1 COMDTY</stp>
        <stp>LONG_COMP_NAME</stp>
        <stp>[Equities.xlsx]DATA!R100C6</stp>
        <tr r="F100" s="1"/>
      </tp>
      <tp>
        <v>379.75080000000003</v>
        <stp/>
        <stp>##V3_BDPV12</stp>
        <stp>NDWUIND INDEX</stp>
        <stp>MOV_AVG_5D</stp>
        <stp>[Equities.xlsx]DATA with technicals!R77C32</stp>
        <tr r="AF77" s="5"/>
      </tp>
      <tp>
        <v>347.88189999999997</v>
        <stp/>
        <stp>##V3_BDPV12</stp>
        <stp>TOP40 Index</stp>
        <stp>MACD_SIGNAL</stp>
        <stp>[Equities.xlsx]DATA with technicals!R69C21</stp>
        <tr r="U69" s="5"/>
      </tp>
      <tp>
        <v>3.5720519999999998</v>
        <stp/>
        <stp>##V3_BDPV12</stp>
        <stp>S5MATR Index</stp>
        <stp>MACD1</stp>
        <stp>[Equities.xlsx]DATA with technicals!R23C20</stp>
        <tr r="T23" s="5"/>
      </tp>
      <tp>
        <v>-1.37731</v>
        <stp/>
        <stp>##V3_BDPV12</stp>
        <stp>S5MATR Index</stp>
        <stp>MACD2</stp>
        <stp>[Equities.xlsx]DATA with technicals!R23C22</stp>
        <tr r="V23" s="5"/>
      </tp>
      <tp>
        <v>14632.44</v>
        <stp/>
        <stp>##V3_BDHV12</stp>
        <stp>SPTSX Index</stp>
        <stp>PX_LAST</stp>
        <stp>31/12/2014</stp>
        <stp>31/12/2014</stp>
        <stp>[Equities.xlsx]DATA with technicals!R26C12</stp>
        <stp>Days=A</stp>
        <stp>Fill=C</stp>
        <tr r="L26" s="5"/>
      </tp>
      <tp>
        <v>13433.49</v>
        <stp/>
        <stp>##V3_BDHV12</stp>
        <stp>SPTSX Index</stp>
        <stp>PX_LAST</stp>
        <stp>20/11/2015</stp>
        <stp>20/11/2015</stp>
        <stp>[Equities.xlsx]DATA with technicals!R26C10</stp>
        <stp>Days=A</stp>
        <stp>Fill=C</stp>
        <tr r="J26" s="5"/>
      </tp>
      <tp t="e">
        <v>#N/A</v>
        <stp/>
        <stp>##V3_BDPV12</stp>
        <stp>COZ5 Comdty</stp>
        <stp/>
        <stp>[Equities.xlsx]DATA with technicals!R94C30</stp>
        <tr r="AD94" s="5"/>
      </tp>
      <tp t="e">
        <v>#N/A</v>
        <stp/>
        <stp>##V3_BDPV12</stp>
        <stp>COZ5 Comdty</stp>
        <stp/>
        <stp>[Equities.xlsx]DATA with technicals!R94C29</stp>
        <tr r="AC94" s="5"/>
      </tp>
      <tp t="e">
        <v>#N/A</v>
        <stp/>
        <stp>##V3_BDPV12</stp>
        <stp>COZ5 Comdty</stp>
        <stp/>
        <stp>[Equities.xlsx]DATA with technicals!R94C28</stp>
        <tr r="AB94" s="5"/>
      </tp>
      <tp t="e">
        <v>#N/A</v>
        <stp/>
        <stp>##V3_BDPV12</stp>
        <stp>COZ5 Comdty</stp>
        <stp/>
        <stp>[Equities.xlsx]DATA with technicals!R94C23</stp>
        <tr r="W94" s="5"/>
      </tp>
      <tp t="e">
        <v>#N/A</v>
        <stp/>
        <stp>##V3_BDPV12</stp>
        <stp>COZ5 Comdty</stp>
        <stp/>
        <stp>[Equities.xlsx]DATA with technicals!R94C25</stp>
        <tr r="Y94" s="5"/>
      </tp>
      <tp t="e">
        <v>#N/A</v>
        <stp/>
        <stp>##V3_BDPV12</stp>
        <stp>COZ5 Comdty</stp>
        <stp/>
        <stp>[Equities.xlsx]DATA with technicals!R94C24</stp>
        <tr r="X94" s="5"/>
      </tp>
      <tp t="e">
        <v>#N/A</v>
        <stp/>
        <stp>##V3_BDPV12</stp>
        <stp>COZ5 Comdty</stp>
        <stp/>
        <stp>[Equities.xlsx]DATA with technicals!R94C27</stp>
        <tr r="AA94" s="5"/>
      </tp>
      <tp t="e">
        <v>#N/A</v>
        <stp/>
        <stp>##V3_BDPV12</stp>
        <stp>COZ5 Comdty</stp>
        <stp/>
        <stp>[Equities.xlsx]DATA with technicals!R94C26</stp>
        <tr r="Z94" s="5"/>
      </tp>
      <tp>
        <v>2711.549</v>
        <stp/>
        <stp>##V3_BDPV12</stp>
        <stp>SPX INDEX</stp>
        <stp>MOV_AVG_50D</stp>
        <stp>[Equities.xlsx]DATA with technicals!R15C36</stp>
        <tr r="AJ15" s="5"/>
      </tp>
      <tp>
        <v>2690.2220000000002</v>
        <stp/>
        <stp>##V3_BDPV12</stp>
        <stp>SPX INDEX</stp>
        <stp>MOV_AVG_60D</stp>
        <stp>[Equities.xlsx]DATA with technicals!R15C35</stp>
        <tr r="AI15" s="5"/>
      </tp>
      <tp>
        <v>2799.9490000000001</v>
        <stp/>
        <stp>##V3_BDPV12</stp>
        <stp>SPX INDEX</stp>
        <stp>MOV_AVG_20D</stp>
        <stp>[Equities.xlsx]DATA with technicals!R15C33</stp>
        <tr r="AG15" s="5"/>
      </tp>
      <tp>
        <v>2762.0250000000001</v>
        <stp/>
        <stp>##V3_BDPV12</stp>
        <stp>SPX INDEX</stp>
        <stp>MOV_AVG_30D</stp>
        <stp>[Equities.xlsx]DATA with technicals!R15C34</stp>
        <tr r="AH15" s="5"/>
      </tp>
      <tp>
        <v>324.334</v>
        <stp/>
        <stp>##V3_BDPV12</stp>
        <stp>SPBLPGPT Index</stp>
        <stp>MACD1</stp>
        <stp>[Equities.xlsx]DATA with technicals!R52C20</stp>
        <tr r="T52" s="5"/>
      </tp>
      <tp>
        <v>-27.140930000000001</v>
        <stp/>
        <stp>##V3_BDPV12</stp>
        <stp>SPBLPGPT Index</stp>
        <stp>MACD2</stp>
        <stp>[Equities.xlsx]DATA with technicals!R52C22</stp>
        <tr r="V52" s="5"/>
      </tp>
      <tp>
        <v>1870.44</v>
        <stp/>
        <stp>##V3_BDHV12</stp>
        <stp>TPX Index</stp>
        <stp>PX_LAST</stp>
        <stp>01/02/2018</stp>
        <stp>01/02/2018</stp>
        <stp>[Equities.xlsx]DATA FINAL!R43C9</stp>
        <stp>Days=A</stp>
        <stp>Fill=C</stp>
        <tr r="I43" s="7"/>
      </tp>
      <tp>
        <v>321.43</v>
        <stp/>
        <stp>##V3_BDHV12</stp>
        <stp>S5FINL Index</stp>
        <stp>PX_LAST</stp>
        <stp>13/11/2015</stp>
        <stp>13/11/2015</stp>
        <stp>[Equities.xlsx]DATA with technicals!R19C10</stp>
        <stp>Days=A</stp>
        <stp>Fill=C</stp>
        <tr r="J19" s="5"/>
      </tp>
      <tp>
        <v>41.951039999999999</v>
        <stp/>
        <stp>##V3_BDPV12</stp>
        <stp>SPX INDEX</stp>
        <stp>MACD_SIGNAL</stp>
        <stp>[Equities.xlsx]DATA with technicals!R15C21</stp>
        <tr r="U15" s="5"/>
      </tp>
      <tp>
        <v>9640.5679999999993</v>
        <stp/>
        <stp>##V3_BDPV12</stp>
        <stp>SMI INDEX</stp>
        <stp>EQY_BOLLINGER_UPPER</stp>
        <stp>[Equities.xlsx]DATA with technicals!R33C18</stp>
        <tr r="R33" s="5"/>
      </tp>
      <tp>
        <v>1868.68</v>
        <stp/>
        <stp>##V3_BDHV12</stp>
        <stp>FBMKLCI INDEX</stp>
        <stp>PX_LAST</stp>
        <stp>02/02/2018</stp>
        <stp>02/02/2018</stp>
        <stp>[Equities.xlsx]DATA FINAL!R61C16</stp>
        <stp>Days=A</stp>
        <stp>Fill=C</stp>
        <tr r="P61" s="7"/>
      </tp>
      <tp>
        <v>616.20090000000005</v>
        <stp/>
        <stp>##V3_BDHV12</stp>
        <stp>S5COND Index</stp>
        <stp>PX_LAST</stp>
        <stp>13/11/2015</stp>
        <stp>13/11/2015</stp>
        <stp>[Equities.xlsx]DATA with technicals!R16C10</stp>
        <stp>Days=A</stp>
        <stp>Fill=C</stp>
        <tr r="J16" s="5"/>
      </tp>
      <tp>
        <v>35405.39</v>
        <stp/>
        <stp>##V3_BDHV12</stp>
        <stp>SENSEX INDEX</stp>
        <stp>PX_LAST</stp>
        <stp>02/02/2018</stp>
        <stp>02/02/2018</stp>
        <stp>[Equities.xlsx]DATA FINAL!R65C16</stp>
        <stp>Days=A</stp>
        <stp>Fill=C</stp>
        <tr r="P65" s="7"/>
      </tp>
      <tp>
        <v>198.51900000000001</v>
        <stp/>
        <stp>##V3_BDHV12</stp>
        <stp>NDWUFNCL INDEX</stp>
        <stp>PX_LAST</stp>
        <stp>31/12/2017</stp>
        <stp>31/12/2017</stp>
        <stp>[Equities.xlsx]DATA FINAL!R75C13</stp>
        <stp>Days=A</stp>
        <stp>Fill=C</stp>
        <tr r="M75" s="7"/>
      </tp>
      <tp>
        <v>490.63</v>
        <stp/>
        <stp>##V3_BDHV12</stp>
        <stp>S5CONS Index</stp>
        <stp>PX_LAST</stp>
        <stp>13/11/2015</stp>
        <stp>13/11/2015</stp>
        <stp>[Equities.xlsx]DATA with technicals!R17C10</stp>
        <stp>Days=A</stp>
        <stp>Fill=C</stp>
        <tr r="J17" s="5"/>
      </tp>
      <tp>
        <v>147.32</v>
        <stp/>
        <stp>##V3_BDHV12</stp>
        <stp>S5TELS Index</stp>
        <stp>PX_LAST</stp>
        <stp>20/11/2015</stp>
        <stp>20/11/2015</stp>
        <stp>[Equities.xlsx]DATA with technicals!R24C12</stp>
        <stp>Days=A</stp>
        <stp>Fill=C</stp>
        <tr r="L24" s="5"/>
      </tp>
      <tp>
        <v>502.11</v>
        <stp/>
        <stp>##V3_BDHV12</stp>
        <stp>S5ENRS Index</stp>
        <stp>PX_LAST</stp>
        <stp>31/10/2015</stp>
        <stp>31/10/2015</stp>
        <stp>[Equities.xlsx]DATA!R18C10</stp>
        <stp>Days=A</stp>
        <stp>Fill=C</stp>
        <tr r="J18" s="1"/>
      </tp>
      <tp>
        <v>53041.09</v>
        <stp/>
        <stp>##V3_BDPV12</stp>
        <stp>TOP40 Index</stp>
        <stp>MOV_AVG_60D</stp>
        <stp>[Equities.xlsx]DATA with technicals!R69C35</stp>
        <tr r="AI69" s="5"/>
      </tp>
      <tp>
        <v>52930.77</v>
        <stp/>
        <stp>##V3_BDPV12</stp>
        <stp>TOP40 Index</stp>
        <stp>MOV_AVG_50D</stp>
        <stp>[Equities.xlsx]DATA with technicals!R69C36</stp>
        <tr r="AJ69" s="5"/>
      </tp>
      <tp>
        <v>53588.959999999999</v>
        <stp/>
        <stp>##V3_BDPV12</stp>
        <stp>TOP40 Index</stp>
        <stp>MOV_AVG_20D</stp>
        <stp>[Equities.xlsx]DATA with technicals!R69C33</stp>
        <tr r="AG69" s="5"/>
      </tp>
      <tp>
        <v>55.699100000000001</v>
        <stp/>
        <stp>##V3_BDPV12</stp>
        <stp>S5HLTH Index</stp>
        <stp>RSI_14D</stp>
        <stp>[Equities.xlsx]DATA FINAL!R20C17</stp>
        <tr r="Q20" s="7"/>
      </tp>
      <tp>
        <v>53112.35</v>
        <stp/>
        <stp>##V3_BDPV12</stp>
        <stp>TOP40 Index</stp>
        <stp>MOV_AVG_30D</stp>
        <stp>[Equities.xlsx]DATA with technicals!R69C34</stp>
        <tr r="AH69" s="5"/>
      </tp>
      <tp>
        <v>604.46</v>
        <stp/>
        <stp>##V3_BDHV12</stp>
        <stp>VNINDEX Index</stp>
        <stp>PX_LAST</stp>
        <stp>20/11/2015</stp>
        <stp>20/11/2015</stp>
        <stp>[Equities.xlsx]DATA with technicals!R68C10</stp>
        <stp>Days=A</stp>
        <stp>Fill=C</stp>
        <tr r="J68" s="5"/>
      </tp>
      <tp>
        <v>545.63</v>
        <stp/>
        <stp>##V3_BDHV12</stp>
        <stp>VNINDEX Index</stp>
        <stp>PX_LAST</stp>
        <stp>31/12/2014</stp>
        <stp>31/12/2014</stp>
        <stp>[Equities.xlsx]DATA with technicals!R68C12</stp>
        <stp>Days=A</stp>
        <stp>Fill=C</stp>
        <tr r="L68" s="5"/>
      </tp>
      <tp>
        <v>34746.980000000003</v>
        <stp/>
        <stp>##V3_BDPV12</stp>
        <stp>MERVAL INDEX</stp>
        <stp>MOV_AVG_5D</stp>
        <stp>[Equities.xlsx]DATA with technicals!R48C32</stp>
        <tr r="AF48" s="5"/>
      </tp>
      <tp>
        <v>4638.5020000000004</v>
        <stp/>
        <stp>##V3_BDHV12</stp>
        <stp>NDDLWI Index</stp>
        <stp>PX_LAST</stp>
        <stp>01/02/2018</stp>
        <stp>01/02/2018</stp>
        <stp>[Equities.xlsx]DATA FINAL!R6C10</stp>
        <stp>Days=A</stp>
        <stp>Fill=C</stp>
        <tr r="J6" s="7"/>
      </tp>
      <tp>
        <v>4638.2460000000001</v>
        <stp/>
        <stp>##V3_BDHV12</stp>
        <stp>NDDLWI Index</stp>
        <stp>PX_LAST</stp>
        <stp>31/01/2018</stp>
        <stp>31/01/2018</stp>
        <stp>[Equities.xlsx]DATA FINAL!R6C10</stp>
        <stp>Days=A</stp>
        <stp>Fill=C</stp>
        <tr r="J6" s="7"/>
      </tp>
      <tp>
        <v>13075.42</v>
        <stp/>
        <stp>##V3_BDHV12</stp>
        <stp>SPTSX Index</stp>
        <stp>PX_LAST</stp>
        <stp>13/11/2015</stp>
        <stp>13/11/2015</stp>
        <stp>[Equities.xlsx]DATA with technicals!R26C10</stp>
        <stp>Days=A</stp>
        <stp>Fill=C</stp>
        <tr r="J26" s="5"/>
      </tp>
      <tp t="s">
        <v>S&amp;P/NZX 50 Gross Index</v>
        <stp/>
        <stp>##V3_BDPV12</stp>
        <stp>NZSE50FG Index</stp>
        <stp>LONG_COMP_NAME</stp>
        <stp>[Equities.xlsx]DATA FINAL!R45C6</stp>
        <tr r="F45" s="7"/>
      </tp>
      <tp>
        <v>840.07929999999999</v>
        <stp/>
        <stp>##V3_BDPV12</stp>
        <stp>ASE INDEX</stp>
        <stp>MOV_AVG_30D</stp>
        <stp>[Equities.xlsx]DATA with technicals!R39C34</stp>
        <tr r="AH39" s="5"/>
      </tp>
      <tp>
        <v>857.96</v>
        <stp/>
        <stp>##V3_BDPV12</stp>
        <stp>ASE INDEX</stp>
        <stp>MOV_AVG_20D</stp>
        <stp>[Equities.xlsx]DATA with technicals!R39C33</stp>
        <tr r="AG39" s="5"/>
      </tp>
      <tp t="s">
        <v>S&amp;P/BVL Peru General Total Return PEN Index</v>
        <stp/>
        <stp>##V3_BDPV12</stp>
        <stp>SPBLPGPT Index</stp>
        <stp>LONG_COMP_NAME</stp>
        <stp>[Equities.xlsx]DATA FINAL!R52C6</stp>
        <tr r="F52" s="7"/>
      </tp>
      <tp>
        <v>799.61379999999997</v>
        <stp/>
        <stp>##V3_BDPV12</stp>
        <stp>ASE INDEX</stp>
        <stp>MOV_AVG_50D</stp>
        <stp>[Equities.xlsx]DATA with technicals!R39C36</stp>
        <tr r="AJ39" s="5"/>
      </tp>
      <tp>
        <v>787.11500000000001</v>
        <stp/>
        <stp>##V3_BDPV12</stp>
        <stp>ASE INDEX</stp>
        <stp>MOV_AVG_60D</stp>
        <stp>[Equities.xlsx]DATA with technicals!R39C35</stp>
        <tr r="AI39" s="5"/>
      </tp>
      <tp>
        <v>30471.81</v>
        <stp/>
        <stp>##V3_BDPV12</stp>
        <stp>HSI INDEX</stp>
        <stp>MOV_AVG_50D</stp>
        <stp>[Equities.xlsx]DATA with technicals!R57C36</stp>
        <tr r="AJ57" s="5"/>
      </tp>
      <tp>
        <v>30240.240000000002</v>
        <stp/>
        <stp>##V3_BDPV12</stp>
        <stp>HSI INDEX</stp>
        <stp>MOV_AVG_60D</stp>
        <stp>[Equities.xlsx]DATA with technicals!R57C35</stp>
        <tr r="AI57" s="5"/>
      </tp>
      <tp>
        <v>31325.24</v>
        <stp/>
        <stp>##V3_BDPV12</stp>
        <stp>HSI INDEX</stp>
        <stp>MOV_AVG_30D</stp>
        <stp>[Equities.xlsx]DATA with technicals!R57C34</stp>
        <tr r="AH57" s="5"/>
      </tp>
      <tp>
        <v>32056.55</v>
        <stp/>
        <stp>##V3_BDPV12</stp>
        <stp>HSI INDEX</stp>
        <stp>MOV_AVG_20D</stp>
        <stp>[Equities.xlsx]DATA with technicals!R57C33</stp>
        <tr r="AG57" s="5"/>
      </tp>
      <tp>
        <v>820.81759999999997</v>
        <stp/>
        <stp>##V3_BDPV12</stp>
        <stp>ASE INDEX</stp>
        <stp>EQY_BOLLINGER_LOWER</stp>
        <stp>[Equities.xlsx]DATA with technicals!R39C19</stp>
        <tr r="S39" s="5"/>
      </tp>
      <tp>
        <v>399.5</v>
        <stp/>
        <stp>##V3_BDPV12</stp>
        <stp>INDU Index</stp>
        <stp>MACD1</stp>
        <stp>[Equities.xlsx]DATA FINAL!R12C28</stp>
        <tr r="AB12" s="7"/>
      </tp>
      <tp>
        <v>-41.348880000000001</v>
        <stp/>
        <stp>##V3_BDPV12</stp>
        <stp>INDU Index</stp>
        <stp>MACD2</stp>
        <stp>[Equities.xlsx]DATA FINAL!R12C30</stp>
        <tr r="AD12" s="7"/>
      </tp>
      <tp>
        <v>30492.19</v>
        <stp/>
        <stp>##V3_BDPV12</stp>
        <stp>HSI INDEX</stp>
        <stp>EQY_BOLLINGER_LOWER</stp>
        <stp>[Equities.xlsx]DATA with technicals!R57C19</stp>
        <tr r="S57" s="5"/>
      </tp>
      <tp>
        <v>331.51</v>
        <stp/>
        <stp>##V3_BDHV12</stp>
        <stp>S5FINL Index</stp>
        <stp>PX_LAST</stp>
        <stp>20/11/2015</stp>
        <stp>20/11/2015</stp>
        <stp>[Equities.xlsx]DATA with technicals!R19C12</stp>
        <stp>Days=A</stp>
        <stp>Fill=C</stp>
        <tr r="L19" s="5"/>
      </tp>
      <tp>
        <v>352.41910000000001</v>
        <stp/>
        <stp>##V3_BDPV12</stp>
        <stp>NDWUCSTA INDEX</stp>
        <stp>MOV_AVG_5D</stp>
        <stp>[Equities.xlsx]DATA with technicals!R73C32</stp>
        <tr r="AF73" s="5"/>
      </tp>
      <tp>
        <v>1579.866</v>
        <stp/>
        <stp>##V3_BDHV12</stp>
        <stp>RTY Index</stp>
        <stp>PX_LAST</stp>
        <stp>01/02/2018</stp>
        <stp>01/02/2018</stp>
        <stp>[Equities.xlsx]DATA FINAL!R13C9</stp>
        <stp>Days=A</stp>
        <stp>Fill=C</stp>
        <tr r="I13" s="7"/>
      </tp>
      <tp>
        <v>644.02949999999998</v>
        <stp/>
        <stp>##V3_BDHV12</stp>
        <stp>S5COND Index</stp>
        <stp>PX_LAST</stp>
        <stp>20/11/2015</stp>
        <stp>20/11/2015</stp>
        <stp>[Equities.xlsx]DATA with technicals!R16C12</stp>
        <stp>Days=A</stp>
        <stp>Fill=C</stp>
        <tr r="L16" s="5"/>
      </tp>
      <tp>
        <v>503.15</v>
        <stp/>
        <stp>##V3_BDHV12</stp>
        <stp>S5CONS Index</stp>
        <stp>PX_LAST</stp>
        <stp>20/11/2015</stp>
        <stp>20/11/2015</stp>
        <stp>[Equities.xlsx]DATA with technicals!R17C12</stp>
        <stp>Days=A</stp>
        <stp>Fill=C</stp>
        <tr r="L17" s="5"/>
      </tp>
      <tp>
        <v>142.69999999999999</v>
        <stp/>
        <stp>##V3_BDHV12</stp>
        <stp>S5TELS Index</stp>
        <stp>PX_LAST</stp>
        <stp>13/11/2015</stp>
        <stp>13/11/2015</stp>
        <stp>[Equities.xlsx]DATA with technicals!R24C10</stp>
        <stp>Days=A</stp>
        <stp>Fill=C</stp>
        <tr r="J24" s="5"/>
      </tp>
      <tp>
        <v>25916.22</v>
        <stp/>
        <stp>##V3_BDPV12</stp>
        <stp>INDU Index</stp>
        <stp>MOV_AVG_20D</stp>
        <stp>[Equities.xlsx]DATA FINAL!R12C41</stp>
        <tr r="AO12" s="7"/>
      </tp>
      <tp>
        <v>24720.09</v>
        <stp/>
        <stp>##V3_BDPV12</stp>
        <stp>INDU Index</stp>
        <stp>MOV_AVG_60D</stp>
        <stp>[Equities.xlsx]DATA FINAL!R12C43</stp>
        <tr r="AQ12" s="7"/>
      </tp>
      <tp>
        <v>25538.87</v>
        <stp/>
        <stp>##V3_BDPV12</stp>
        <stp>INDU Index</stp>
        <stp>MOV_AVG_30D</stp>
        <stp>[Equities.xlsx]DATA FINAL!R12C42</stp>
        <tr r="AP12" s="7"/>
      </tp>
      <tp>
        <v>24974.29</v>
        <stp/>
        <stp>##V3_BDPV12</stp>
        <stp>INDU Index</stp>
        <stp>MOV_AVG_50D</stp>
        <stp>[Equities.xlsx]DATA FINAL!R12C44</stp>
        <tr r="AR12" s="7"/>
      </tp>
      <tp>
        <v>5703.9970000000003</v>
        <stp/>
        <stp>##V3_BDPV12</stp>
        <stp>IPSA Index</stp>
        <stp>MOV_AVG_30D</stp>
        <stp>[Equities.xlsx]DATA FINAL!R51C42</stp>
        <tr r="AP51" s="7"/>
      </tp>
      <tp>
        <v>5442.6589999999997</v>
        <stp/>
        <stp>##V3_BDPV12</stp>
        <stp>IPSA Index</stp>
        <stp>MOV_AVG_60D</stp>
        <stp>[Equities.xlsx]DATA FINAL!R51C43</stp>
        <tr r="AQ51" s="7"/>
      </tp>
      <tp>
        <v>5782.6390000000001</v>
        <stp/>
        <stp>##V3_BDPV12</stp>
        <stp>IPSA Index</stp>
        <stp>MOV_AVG_20D</stp>
        <stp>[Equities.xlsx]DATA FINAL!R51C41</stp>
        <tr r="AO51" s="7"/>
      </tp>
      <tp>
        <v>5451.8239999999996</v>
        <stp/>
        <stp>##V3_BDPV12</stp>
        <stp>IPSA Index</stp>
        <stp>MOV_AVG_50D</stp>
        <stp>[Equities.xlsx]DATA FINAL!R51C44</stp>
        <tr r="AR51" s="7"/>
      </tp>
      <tp>
        <v>607.37</v>
        <stp/>
        <stp>##V3_BDHV12</stp>
        <stp>VNINDEX Index</stp>
        <stp>PX_LAST</stp>
        <stp>31/10/2015</stp>
        <stp>31/10/2015</stp>
        <stp>[Equities.xlsx]DATA with technicals!R68C11</stp>
        <stp>Days=A</stp>
        <stp>Fill=C</stp>
        <tr r="K68" s="5"/>
      </tp>
      <tp>
        <v>604.46</v>
        <stp/>
        <stp>##V3_BDHV12</stp>
        <stp>VNINDEX Index</stp>
        <stp>PX_LAST</stp>
        <stp>20/11/2015</stp>
        <stp>20/11/2015</stp>
        <stp>[Equities.xlsx]DATA with technicals!R68C11</stp>
        <stp>Days=A</stp>
        <stp>Fill=C</stp>
        <tr r="K68" s="5"/>
      </tp>
      <tp>
        <v>62.596899999999998</v>
        <stp/>
        <stp>##V3_BDPV12</stp>
        <stp>S5INFT Index</stp>
        <stp>RSI_14D</stp>
        <stp>[Equities.xlsx]DATA FINAL!R22C17</stp>
        <tr r="Q22" s="7"/>
      </tp>
      <tp>
        <v>61.161349999999999</v>
        <stp/>
        <stp>##V3_BDPV12</stp>
        <stp>S5INDU Index</stp>
        <stp>RSI_14D</stp>
        <stp>[Equities.xlsx]DATA FINAL!R21C17</stp>
        <tr r="Q21" s="7"/>
      </tp>
      <tp>
        <v>13075.42</v>
        <stp/>
        <stp>##V3_BDHV12</stp>
        <stp>SPTSX Index</stp>
        <stp>PX_LAST</stp>
        <stp>13/11/2015</stp>
        <stp>13/11/2015</stp>
        <stp>[Equities.xlsx]DATA!R26C9</stp>
        <stp>Days=A</stp>
        <stp>Fill=C</stp>
        <tr r="I26" s="1"/>
      </tp>
      <tp>
        <v>17.223379999999999</v>
        <stp/>
        <stp>##V3_BDPV12</stp>
        <stp>SILV COMDTY</stp>
        <stp>MOV_AVG_5D</stp>
        <stp>[Equities.xlsx]DATA with technicals!R90C32</stp>
        <tr r="AF90" s="5"/>
      </tp>
      <tp>
        <v>52205.3</v>
        <stp/>
        <stp>##V3_BDPV12</stp>
        <stp>TOP40 Index</stp>
        <stp>EQY_BOLLINGER_LOWER</stp>
        <stp>[Equities.xlsx]DATA with technicals!R69C19</stp>
        <tr r="S69" s="5"/>
      </tp>
      <tp>
        <v>4638.5020000000004</v>
        <stp/>
        <stp>##V3_BDHV12</stp>
        <stp>NDDLWI Index</stp>
        <stp>PX_LAST</stp>
        <stp>01/02/2018</stp>
        <stp>01/02/2018</stp>
        <stp>[Equities.xlsx]DATA FINAL!R6C11</stp>
        <stp>Days=A</stp>
        <stp>Fill=C</stp>
        <tr r="K6" s="7"/>
      </tp>
      <tp>
        <v>-10.77594</v>
        <stp/>
        <stp>##V3_BDPV12</stp>
        <stp>PALL COMDTY</stp>
        <stp>MACD2</stp>
        <stp>[Equities.xlsx]DATA with technicals!R88C22</stp>
        <tr r="V88" s="5"/>
      </tp>
      <tp>
        <v>-3.0572509999999999</v>
        <stp/>
        <stp>##V3_BDPV12</stp>
        <stp>PALL COMDTY</stp>
        <stp>MACD1</stp>
        <stp>[Equities.xlsx]DATA with technicals!R88C20</stp>
        <tr r="T88" s="5"/>
      </tp>
      <tp t="s">
        <v>MSCI World Energy Sector Net Total Return USD Index</v>
        <stp/>
        <stp>##V3_BDPV12</stp>
        <stp>NDWUENR INDEX</stp>
        <stp>LONG_COMP_NAME</stp>
        <stp>[Equities.xlsx]DATA!R74C6</stp>
        <tr r="F74" s="1"/>
      </tp>
      <tp t="s">
        <v>#N/A Invalid Security</v>
        <stp/>
        <stp>##V3_BDPV12</stp>
        <stp>COZ5 Comdty</stp>
        <stp>MACD_SIGNAL</stp>
        <stp>[Equities.xlsx]DATA with technicals!R94C21</stp>
        <tr r="U94" s="5"/>
      </tp>
      <tp>
        <v>1052.037</v>
        <stp/>
        <stp>##V3_BDPV12</stp>
        <stp>PALL COMDTY</stp>
        <stp>MOV_AVG_5D</stp>
        <stp>[Equities.xlsx]DATA with technicals!R88C32</stp>
        <tr r="AF88" s="5"/>
      </tp>
      <tp>
        <v>66.086089999999999</v>
        <stp/>
        <stp>##V3_BDPV12</stp>
        <stp>NDUEACWF INDEX</stp>
        <stp>RSI_14D</stp>
        <stp>[Equities.xlsx]DATA with technicals!R8C13</stp>
        <tr r="M8" s="5"/>
      </tp>
      <tp>
        <v>13433.49</v>
        <stp/>
        <stp>##V3_BDHV12</stp>
        <stp>SPTSX Index</stp>
        <stp>PX_LAST</stp>
        <stp>20/11/2015</stp>
        <stp>20/11/2015</stp>
        <stp>[Equities.xlsx]DATA with technicals!R26C12</stp>
        <stp>Days=A</stp>
        <stp>Fill=C</stp>
        <tr r="L26" s="5"/>
      </tp>
      <tp t="e">
        <v>#N/A</v>
        <stp/>
        <stp>##V3_BDPV12</stp>
        <stp>NDUEACWF INDEX</stp>
        <stp/>
        <stp>[Equities.xlsx]DATA!R8C15</stp>
        <tr r="O8" s="1"/>
      </tp>
      <tp t="e">
        <v>#N/A</v>
        <stp/>
        <stp>##V3_BDPV12</stp>
        <stp>NDUEACWF INDEX</stp>
        <stp/>
        <stp>[Equities.xlsx]DATA!R8C14</stp>
        <tr r="N8" s="1"/>
      </tp>
      <tp t="e">
        <v>#N/A</v>
        <stp/>
        <stp>##V3_BDPV12</stp>
        <stp>NDUEACWF INDEX</stp>
        <stp/>
        <stp>[Equities.xlsx]DATA!R8C17</stp>
        <tr r="Q8" s="1"/>
      </tp>
      <tp t="e">
        <v>#N/A</v>
        <stp/>
        <stp>##V3_BDPV12</stp>
        <stp>NDUEACWF INDEX</stp>
        <stp/>
        <stp>[Equities.xlsx]DATA!R8C16</stp>
        <tr r="P8" s="1"/>
      </tp>
      <tp t="e">
        <v>#N/A</v>
        <stp/>
        <stp>##V3_BDPV12</stp>
        <stp>NDUEACWF INDEX</stp>
        <stp/>
        <stp>[Equities.xlsx]DATA!R8C13</stp>
        <tr r="M8" s="1"/>
      </tp>
      <tp t="e">
        <v>#N/A</v>
        <stp/>
        <stp>##V3_BDPV12</stp>
        <stp>NDUEACWF INDEX</stp>
        <stp/>
        <stp>[Equities.xlsx]DATA!R8C12</stp>
        <tr r="L8" s="1"/>
      </tp>
      <tp t="e">
        <v>#N/A</v>
        <stp/>
        <stp>##V3_BDPV12</stp>
        <stp>NDUEACWF INDEX</stp>
        <stp/>
        <stp>[Equities.xlsx]DATA!R8C19</stp>
        <tr r="S8" s="1"/>
      </tp>
      <tp t="e">
        <v>#N/A</v>
        <stp/>
        <stp>##V3_BDPV12</stp>
        <stp>NDUEACWF INDEX</stp>
        <stp/>
        <stp>[Equities.xlsx]DATA!R8C18</stp>
        <tr r="R8" s="1"/>
      </tp>
      <tp t="e">
        <v>#N/A</v>
        <stp/>
        <stp>##V3_BDPV12</stp>
        <stp>NDUEACWF INDEX</stp>
        <stp/>
        <stp>[Equities.xlsx]DATA!R8C24</stp>
        <tr r="X8" s="1"/>
      </tp>
      <tp t="e">
        <v>#N/A</v>
        <stp/>
        <stp>##V3_BDPV12</stp>
        <stp>NDUEACWF INDEX</stp>
        <stp/>
        <stp>[Equities.xlsx]DATA!R8C21</stp>
        <tr r="U8" s="1"/>
      </tp>
      <tp t="e">
        <v>#N/A</v>
        <stp/>
        <stp>##V3_BDPV12</stp>
        <stp>NDUEACWF INDEX</stp>
        <stp/>
        <stp>[Equities.xlsx]DATA!R8C20</stp>
        <tr r="T8" s="1"/>
      </tp>
      <tp t="e">
        <v>#N/A</v>
        <stp/>
        <stp>##V3_BDPV12</stp>
        <stp>NDUEACWF INDEX</stp>
        <stp/>
        <stp>[Equities.xlsx]DATA!R8C23</stp>
        <tr r="W8" s="1"/>
      </tp>
      <tp t="e">
        <v>#N/A</v>
        <stp/>
        <stp>##V3_BDPV12</stp>
        <stp>NDUEACWF INDEX</stp>
        <stp/>
        <stp>[Equities.xlsx]DATA!R8C22</stp>
        <tr r="V8" s="1"/>
      </tp>
      <tp>
        <v>78.580160000000006</v>
        <stp/>
        <stp>##V3_BDPV12</stp>
        <stp>FBMKLCI INDEX</stp>
        <stp>RSI_14D</stp>
        <stp>[Equities.xlsx]DATA with technicals!R61C13</stp>
        <tr r="M61" s="5"/>
      </tp>
      <tp>
        <v>62.354779999999998</v>
        <stp/>
        <stp>##V3_BDPV12</stp>
        <stp>NDWUTEL INDEX</stp>
        <stp>RSI_14D</stp>
        <stp>[Equities.xlsx]DATA with technicals!R80C13</stp>
        <tr r="M80" s="5"/>
      </tp>
      <tp>
        <v>835.36220000000003</v>
        <stp/>
        <stp>##V3_BDPV12</stp>
        <stp>VNINDEX Index</stp>
        <stp>MOV_AVG_200D</stp>
        <stp>[Equities.xlsx]DATA with technicals!R68C37</stp>
        <tr r="AK68" s="5"/>
      </tp>
      <tp>
        <v>176.214</v>
        <stp/>
        <stp>##V3_BDHV12</stp>
        <stp>NDLEACWF Index</stp>
        <stp>PX_LAST</stp>
        <stp>13/11/2015</stp>
        <stp>13/11/2015</stp>
        <stp>[Equities.xlsx]DATA!R9C11</stp>
        <stp>Days=A</stp>
        <stp>Fill=C</stp>
        <tr r="K9" s="1"/>
      </tp>
      <tp>
        <v>174.648</v>
        <stp/>
        <stp>##V3_BDHV12</stp>
        <stp>NDLEACWF Index</stp>
        <stp>PX_LAST</stp>
        <stp>31/12/2014</stp>
        <stp>31/12/2014</stp>
        <stp>[Equities.xlsx]DATA!R9C11</stp>
        <stp>Days=A</stp>
        <stp>Fill=C</stp>
        <tr r="K9" s="1"/>
      </tp>
      <tp>
        <v>219.17</v>
        <stp/>
        <stp>##V3_BDHV12</stp>
        <stp>S5UTIL Index</stp>
        <stp>PX_LAST</stp>
        <stp>20/11/2015</stp>
        <stp>20/11/2015</stp>
        <stp>[Equities.xlsx]DATA with technicals!R25C11</stp>
        <stp>Days=A</stp>
        <stp>Fill=C</stp>
        <tr r="K25" s="5"/>
      </tp>
      <tp>
        <v>222.13</v>
        <stp/>
        <stp>##V3_BDHV12</stp>
        <stp>S5UTIL Index</stp>
        <stp>PX_LAST</stp>
        <stp>31/10/2015</stp>
        <stp>31/10/2015</stp>
        <stp>[Equities.xlsx]DATA with technicals!R25C11</stp>
        <stp>Days=A</stp>
        <stp>Fill=C</stp>
        <tr r="K25" s="5"/>
      </tp>
      <tp>
        <v>791.97</v>
        <stp/>
        <stp>##V3_BDHV12</stp>
        <stp>S5HLTH Index</stp>
        <stp>PX_LAST</stp>
        <stp>31/12/2014</stp>
        <stp>31/12/2014</stp>
        <stp>[Equities.xlsx]DATA!R20C11</stp>
        <stp>Days=A</stp>
        <stp>Fill=C</stp>
        <tr r="K20" s="1"/>
      </tp>
      <tp>
        <v>802.9</v>
        <stp/>
        <stp>##V3_BDHV12</stp>
        <stp>S5HLTH Index</stp>
        <stp>PX_LAST</stp>
        <stp>13/11/2015</stp>
        <stp>13/11/2015</stp>
        <stp>[Equities.xlsx]DATA!R20C10</stp>
        <stp>Days=A</stp>
        <stp>Fill=C</stp>
        <tr r="J20" s="1"/>
      </tp>
      <tp>
        <v>1868.58</v>
        <stp/>
        <stp>##V3_BDHV12</stp>
        <stp>FBMKLCI INDEX</stp>
        <stp>PX_LAST</stp>
        <stp>01/02/2018</stp>
        <stp>01/02/2018</stp>
        <stp>[Equities.xlsx]DATA FINAL!R61C13</stp>
        <stp>Days=A</stp>
        <stp>Fill=C</stp>
        <tr r="M61" s="7"/>
      </tp>
      <tp>
        <v>305.27999999999997</v>
        <stp/>
        <stp>##V3_BDHV12</stp>
        <stp>S5MATR Index</stp>
        <stp>PX_LAST</stp>
        <stp>31/12/2014</stp>
        <stp>31/12/2014</stp>
        <stp>[Equities.xlsx]DATA!R23C11</stp>
        <stp>Days=A</stp>
        <stp>Fill=C</stp>
        <tr r="K23" s="1"/>
      </tp>
      <tp>
        <v>278.51</v>
        <stp/>
        <stp>##V3_BDHV12</stp>
        <stp>S5MATR Index</stp>
        <stp>PX_LAST</stp>
        <stp>13/11/2015</stp>
        <stp>13/11/2015</stp>
        <stp>[Equities.xlsx]DATA!R23C10</stp>
        <stp>Days=A</stp>
        <stp>Fill=C</stp>
        <tr r="J23" s="1"/>
      </tp>
      <tp>
        <v>35906.660000000003</v>
        <stp/>
        <stp>##V3_BDHV12</stp>
        <stp>SENSEX INDEX</stp>
        <stp>PX_LAST</stp>
        <stp>01/02/2018</stp>
        <stp>01/02/2018</stp>
        <stp>[Equities.xlsx]DATA FINAL!R65C13</stp>
        <stp>Days=A</stp>
        <stp>Fill=C</stp>
        <tr r="M65" s="7"/>
      </tp>
      <tp>
        <v>7843.1620000000003</v>
        <stp/>
        <stp>##V3_BDPV12</stp>
        <stp>UKX INDEX</stp>
        <stp>EQY_BOLLINGER_UPPER</stp>
        <stp>[Equities.xlsx]DATA with technicals!R34C18</stp>
        <tr r="R34" s="5"/>
      </tp>
      <tp>
        <v>24151.27</v>
        <stp/>
        <stp>##V3_BDPV12</stp>
        <stp>NKY INDEX</stp>
        <stp>EQY_BOLLINGER_UPPER</stp>
        <stp>[Equities.xlsx]DATA with technicals!R42C18</stp>
        <tr r="R42" s="5"/>
      </tp>
      <tp t="s">
        <v>MSCI World Consumer Staples Net Total Return USD Index</v>
        <stp/>
        <stp>##V3_BDPV12</stp>
        <stp>NDWUCSTA INDEX</stp>
        <stp>LONG_COMP_NAME</stp>
        <stp>[Equities.xlsx]DATA with technicals!R73C6</stp>
        <tr r="F73" s="5"/>
      </tp>
      <tp>
        <v>23637.599999999999</v>
        <stp/>
        <stp>##V3_BDPV12</stp>
        <stp>FTSEMIB INDEX</stp>
        <stp>MOV_AVG_5D</stp>
        <stp>[Equities.xlsx]DATA FINAL!R36C40</stp>
        <tr r="AN36" s="7"/>
      </tp>
      <tp>
        <v>5678.5950000000003</v>
        <stp/>
        <stp>##V3_BDPV12</stp>
        <stp>PSI20 Index</stp>
        <stp>MOV_AVG_20D</stp>
        <stp>[Equities.xlsx]DATA with technicals!R37C33</stp>
        <tr r="AG37" s="5"/>
      </tp>
      <tp>
        <v>5598.5360000000001</v>
        <stp/>
        <stp>##V3_BDPV12</stp>
        <stp>PSI20 Index</stp>
        <stp>MOV_AVG_30D</stp>
        <stp>[Equities.xlsx]DATA with technicals!R37C34</stp>
        <tr r="AH37" s="5"/>
      </tp>
      <tp>
        <v>5464.3389999999999</v>
        <stp/>
        <stp>##V3_BDPV12</stp>
        <stp>PSI20 Index</stp>
        <stp>MOV_AVG_60D</stp>
        <stp>[Equities.xlsx]DATA with technicals!R37C35</stp>
        <tr r="AI37" s="5"/>
      </tp>
      <tp>
        <v>5499.1559999999999</v>
        <stp/>
        <stp>##V3_BDPV12</stp>
        <stp>PSI20 Index</stp>
        <stp>MOV_AVG_50D</stp>
        <stp>[Equities.xlsx]DATA with technicals!R37C36</stp>
        <tr r="AJ37" s="5"/>
      </tp>
      <tp>
        <v>342.11250000000001</v>
        <stp/>
        <stp>##V3_BDPV12</stp>
        <stp>NDWUCSTA INDEX</stp>
        <stp>EQY_BOLLINGER_LOWER</stp>
        <stp>[Equities.xlsx]DATA FINAL!R73C27</stp>
        <tr r="AA73" s="7"/>
      </tp>
      <tp>
        <v>3576.7689999999998</v>
        <stp/>
        <stp>##V3_BDPV12</stp>
        <stp>SHCOMP INDEX</stp>
        <stp>EQY_BOLLINGER_UPPER</stp>
        <stp>[Equities.xlsx]DATA FINAL!R59C26</stp>
        <tr r="Z59" s="7"/>
      </tp>
      <tp>
        <v>340.7577</v>
        <stp/>
        <stp>##V3_BDPV12</stp>
        <stp>NDWUCDIS INDEX</stp>
        <stp>EQY_BOLLINGER_UPPER</stp>
        <stp>[Equities.xlsx]DATA FINAL!R72C26</stp>
        <tr r="Z72" s="7"/>
      </tp>
      <tp>
        <v>290.91000000000003</v>
        <stp/>
        <stp>##V3_BDPV12</stp>
        <stp>NDWUCDIS INDEX</stp>
        <stp>MOV_AVG_200D</stp>
        <stp>[Equities.xlsx]DATA FINAL!R72C45</stp>
        <tr r="AS72" s="7"/>
      </tp>
      <tp t="s">
        <v>S&amp;P BSE SENSEX Index</v>
        <stp/>
        <stp>##V3_BDPV12</stp>
        <stp>SENSEX INDEX</stp>
        <stp>LONG_COMP_NAME</stp>
        <stp>[Equities.xlsx]DATA!R65C6</stp>
        <tr r="F65" s="1"/>
      </tp>
      <tp>
        <v>315.55950000000001</v>
        <stp/>
        <stp>##V3_BDPV12</stp>
        <stp>NDWUCDIS INDEX</stp>
        <stp>EQY_BOLLINGER_LOWER</stp>
        <stp>[Equities.xlsx]DATA FINAL!R72C27</stp>
        <tr r="AA72" s="7"/>
      </tp>
      <tp>
        <v>3363.0520000000001</v>
        <stp/>
        <stp>##V3_BDPV12</stp>
        <stp>SHCOMP INDEX</stp>
        <stp>EQY_BOLLINGER_LOWER</stp>
        <stp>[Equities.xlsx]DATA FINAL!R59C27</stp>
        <tr r="AA59" s="7"/>
      </tp>
      <tp>
        <v>357.1848</v>
        <stp/>
        <stp>##V3_BDPV12</stp>
        <stp>NDWUCSTA INDEX</stp>
        <stp>EQY_BOLLINGER_UPPER</stp>
        <stp>[Equities.xlsx]DATA FINAL!R73C26</stp>
        <tr r="Z73" s="7"/>
      </tp>
      <tp>
        <v>7134.26</v>
        <stp/>
        <stp>##V3_BDHV12</stp>
        <stp>PCOMP Index</stp>
        <stp>PX_LAST</stp>
        <stp>31/10/2015</stp>
        <stp>31/10/2015</stp>
        <stp>[Equities.xlsx]DATA!R64C10</stp>
        <stp>Days=A</stp>
        <stp>Fill=C</stp>
        <tr r="J64" s="1"/>
      </tp>
      <tp>
        <v>3844.66</v>
        <stp/>
        <stp>##V3_BDHV12</stp>
        <stp>IPSA Index</stp>
        <stp>PX_LAST</stp>
        <stp>20/11/2015</stp>
        <stp>20/11/2015</stp>
        <stp>[Equities.xlsx]DATA with technicals!R51C11</stp>
        <stp>Days=A</stp>
        <stp>Fill=C</stp>
        <tr r="K51" s="5"/>
      </tp>
      <tp>
        <v>3827.99</v>
        <stp/>
        <stp>##V3_BDHV12</stp>
        <stp>IPSA Index</stp>
        <stp>PX_LAST</stp>
        <stp>31/10/2015</stp>
        <stp>31/10/2015</stp>
        <stp>[Equities.xlsx]DATA with technicals!R51C11</stp>
        <stp>Days=A</stp>
        <stp>Fill=C</stp>
        <tr r="K51" s="5"/>
      </tp>
      <tp t="s">
        <v>#N/A Field Not Applicable</v>
        <stp/>
        <stp>##V3_BDPV12</stp>
        <stp>CL1 COMDTY</stp>
        <stp>LONG_COMP_NAME</stp>
        <stp>[Equities.xlsx]DATA FINAL!R94C6</stp>
        <tr r="F94" s="7"/>
      </tp>
      <tp t="s">
        <v>US</v>
        <stp/>
        <stp>##V3_BDPV12</stp>
        <stp>CCMP INDEX</stp>
        <stp>Country</stp>
        <stp>[Equities.xlsx]DATA FINAL!R14C8</stp>
        <tr r="H14" s="7"/>
      </tp>
      <tp>
        <v>16.24512</v>
        <stp/>
        <stp>##V3_BDPV12</stp>
        <stp>S5HLTH Index</stp>
        <stp>MACD1</stp>
        <stp>[Equities.xlsx]DATA with technicals!R20C20</stp>
        <tr r="T20" s="5"/>
      </tp>
      <tp>
        <v>-1.347326</v>
        <stp/>
        <stp>##V3_BDPV12</stp>
        <stp>S5HLTH Index</stp>
        <stp>MACD2</stp>
        <stp>[Equities.xlsx]DATA with technicals!R20C22</stp>
        <tr r="V20" s="5"/>
      </tp>
      <tp>
        <v>2285.826</v>
        <stp/>
        <stp>##V3_BDHV12</stp>
        <stp>SZCOMP Index</stp>
        <stp>PX_LAST</stp>
        <stp>20/11/2015</stp>
        <stp>20/11/2015</stp>
        <stp>[Equities.xlsx]DATA with technicals!R60C11</stp>
        <stp>Days=A</stp>
        <stp>Fill=C</stp>
        <tr r="K60" s="5"/>
      </tp>
      <tp>
        <v>2014.86</v>
        <stp/>
        <stp>##V3_BDHV12</stp>
        <stp>SZCOMP Index</stp>
        <stp>PX_LAST</stp>
        <stp>31/10/2015</stp>
        <stp>31/10/2015</stp>
        <stp>[Equities.xlsx]DATA with technicals!R60C11</stp>
        <stp>Days=A</stp>
        <stp>Fill=C</stp>
        <tr r="K60" s="5"/>
      </tp>
      <tp>
        <v>176.214</v>
        <stp/>
        <stp>##V3_BDHV12</stp>
        <stp>NDLEACWF Index</stp>
        <stp>PX_LAST</stp>
        <stp>13/11/2015</stp>
        <stp>13/11/2015</stp>
        <stp>[Equities.xlsx]DATA!R9C10</stp>
        <stp>Days=A</stp>
        <stp>Fill=C</stp>
        <tr r="J9" s="1"/>
      </tp>
      <tp>
        <v>179.99199999999999</v>
        <stp/>
        <stp>##V3_BDHV12</stp>
        <stp>NDLEACWF Index</stp>
        <stp>PX_LAST</stp>
        <stp>31/10/2015</stp>
        <stp>31/10/2015</stp>
        <stp>[Equities.xlsx]DATA!R9C10</stp>
        <stp>Days=A</stp>
        <stp>Fill=C</stp>
        <tr r="J9" s="1"/>
      </tp>
      <tp>
        <v>219.17</v>
        <stp/>
        <stp>##V3_BDHV12</stp>
        <stp>S5UTIL Index</stp>
        <stp>PX_LAST</stp>
        <stp>20/11/2015</stp>
        <stp>20/11/2015</stp>
        <stp>[Equities.xlsx]DATA with technicals!R25C10</stp>
        <stp>Days=A</stp>
        <stp>Fill=C</stp>
        <tr r="J25" s="5"/>
      </tp>
      <tp>
        <v>40.794550000000001</v>
        <stp/>
        <stp>##V3_BDPV12</stp>
        <stp>PALL COMDTY</stp>
        <stp>RSI_14D</stp>
        <stp>[Equities.xlsx]DATA FINAL!R89C17</stp>
        <tr r="Q89" s="7"/>
      </tp>
      <tp>
        <v>240.14</v>
        <stp/>
        <stp>##V3_BDHV12</stp>
        <stp>S5UTIL Index</stp>
        <stp>PX_LAST</stp>
        <stp>31/12/2014</stp>
        <stp>31/12/2014</stp>
        <stp>[Equities.xlsx]DATA with technicals!R25C12</stp>
        <stp>Days=A</stp>
        <stp>Fill=C</stp>
        <tr r="L25" s="5"/>
      </tp>
      <tp>
        <v>3307.172</v>
        <stp/>
        <stp>##V3_BDHV12</stp>
        <stp>SHCOMP INDEX</stp>
        <stp>PX_LAST</stp>
        <stp>31/12/2017</stp>
        <stp>31/12/2017</stp>
        <stp>[Equities.xlsx]DATA FINAL!R59C13</stp>
        <stp>Days=A</stp>
        <stp>Fill=C</stp>
        <tr r="M59" s="7"/>
      </tp>
      <tp>
        <v>802.9</v>
        <stp/>
        <stp>##V3_BDHV12</stp>
        <stp>S5HLTH Index</stp>
        <stp>PX_LAST</stp>
        <stp>13/11/2015</stp>
        <stp>13/11/2015</stp>
        <stp>[Equities.xlsx]DATA!R20C11</stp>
        <stp>Days=A</stp>
        <stp>Fill=C</stp>
        <tr r="K20" s="1"/>
      </tp>
      <tp>
        <v>1868.58</v>
        <stp/>
        <stp>##V3_BDHV12</stp>
        <stp>FBMKLCI INDEX</stp>
        <stp>PX_LAST</stp>
        <stp>01/02/2018</stp>
        <stp>01/02/2018</stp>
        <stp>[Equities.xlsx]DATA FINAL!R61C12</stp>
        <stp>Days=A</stp>
        <stp>Fill=C</stp>
        <tr r="L61" s="7"/>
      </tp>
      <tp>
        <v>1868.58</v>
        <stp/>
        <stp>##V3_BDHV12</stp>
        <stp>FBMKLCI INDEX</stp>
        <stp>PX_LAST</stp>
        <stp>31/01/2018</stp>
        <stp>31/01/2018</stp>
        <stp>[Equities.xlsx]DATA FINAL!R61C12</stp>
        <stp>Days=A</stp>
        <stp>Fill=C</stp>
        <tr r="L61" s="7"/>
      </tp>
      <tp>
        <v>278.51</v>
        <stp/>
        <stp>##V3_BDHV12</stp>
        <stp>S5MATR Index</stp>
        <stp>PX_LAST</stp>
        <stp>13/11/2015</stp>
        <stp>13/11/2015</stp>
        <stp>[Equities.xlsx]DATA!R23C11</stp>
        <stp>Days=A</stp>
        <stp>Fill=C</stp>
        <tr r="K23" s="1"/>
      </tp>
      <tp>
        <v>35906.660000000003</v>
        <stp/>
        <stp>##V3_BDHV12</stp>
        <stp>SENSEX INDEX</stp>
        <stp>PX_LAST</stp>
        <stp>01/02/2018</stp>
        <stp>01/02/2018</stp>
        <stp>[Equities.xlsx]DATA FINAL!R65C12</stp>
        <stp>Days=A</stp>
        <stp>Fill=C</stp>
        <tr r="L65" s="7"/>
      </tp>
      <tp>
        <v>35965.019999999997</v>
        <stp/>
        <stp>##V3_BDHV12</stp>
        <stp>SENSEX INDEX</stp>
        <stp>PX_LAST</stp>
        <stp>31/01/2018</stp>
        <stp>31/01/2018</stp>
        <stp>[Equities.xlsx]DATA FINAL!R65C12</stp>
        <stp>Days=A</stp>
        <stp>Fill=C</stp>
        <tr r="L65" s="7"/>
      </tp>
      <tp t="s">
        <v>MSCI World Materials A Net Total Return USD Index</v>
        <stp/>
        <stp>##V3_BDPV12</stp>
        <stp>NDWUMAT INDEX</stp>
        <stp>LONG_COMP_NAME</stp>
        <stp>[Equities.xlsx]DATA with technicals!R79C6</stp>
        <tr r="F79" s="5"/>
      </tp>
      <tp t="s">
        <v>MSCI World Consumer Discretionary Net Total Return USD Index</v>
        <stp/>
        <stp>##V3_BDPV12</stp>
        <stp>NDWUCDIS INDEX</stp>
        <stp>LONG_COMP_NAME</stp>
        <stp>[Equities.xlsx]DATA with technicals!R72C6</stp>
        <tr r="F72" s="5"/>
      </tp>
      <tp>
        <v>64.035690000000002</v>
        <stp/>
        <stp>##V3_BDPV12</stp>
        <stp>BCOMTR Index</stp>
        <stp>RSI_14D</stp>
        <stp>[Equities.xlsx]DATA FINAL!R86C17</stp>
        <tr r="Q86" s="7"/>
      </tp>
      <tp t="e">
        <v>#N/A</v>
        <stp/>
        <stp>##V3_BDPV12</stp>
        <stp>NG1 COMDTY</stp>
        <stp/>
        <stp>[Equities.xlsx]DATA!R100C20</stp>
        <tr r="T100" s="1"/>
      </tp>
      <tp t="e">
        <v>#N/A</v>
        <stp/>
        <stp>##V3_BDPV12</stp>
        <stp>NG1 COMDTY</stp>
        <stp/>
        <stp>[Equities.xlsx]DATA!R100C21</stp>
        <tr r="U100" s="1"/>
      </tp>
      <tp t="e">
        <v>#N/A</v>
        <stp/>
        <stp>##V3_BDPV12</stp>
        <stp>NG1 COMDTY</stp>
        <stp/>
        <stp>[Equities.xlsx]DATA!R100C22</stp>
        <tr r="V100" s="1"/>
      </tp>
      <tp t="e">
        <v>#N/A</v>
        <stp/>
        <stp>##V3_BDPV12</stp>
        <stp>NG1 COMDTY</stp>
        <stp/>
        <stp>[Equities.xlsx]DATA!R100C23</stp>
        <tr r="W100" s="1"/>
      </tp>
      <tp t="e">
        <v>#N/A</v>
        <stp/>
        <stp>##V3_BDPV12</stp>
        <stp>NG1 COMDTY</stp>
        <stp/>
        <stp>[Equities.xlsx]DATA!R100C24</stp>
        <tr r="X100" s="1"/>
      </tp>
      <tp t="e">
        <v>#N/A</v>
        <stp/>
        <stp>##V3_BDPV12</stp>
        <stp>NG1 COMDTY</stp>
        <stp/>
        <stp>[Equities.xlsx]DATA!R100C12</stp>
        <tr r="L100" s="1"/>
      </tp>
      <tp t="e">
        <v>#N/A</v>
        <stp/>
        <stp>##V3_BDPV12</stp>
        <stp>NG1 COMDTY</stp>
        <stp/>
        <stp>[Equities.xlsx]DATA!R100C13</stp>
        <tr r="M100" s="1"/>
      </tp>
      <tp t="e">
        <v>#N/A</v>
        <stp/>
        <stp>##V3_BDPV12</stp>
        <stp>NG1 COMDTY</stp>
        <stp/>
        <stp>[Equities.xlsx]DATA!R100C14</stp>
        <tr r="N100" s="1"/>
      </tp>
      <tp t="e">
        <v>#N/A</v>
        <stp/>
        <stp>##V3_BDPV12</stp>
        <stp>NG1 COMDTY</stp>
        <stp/>
        <stp>[Equities.xlsx]DATA!R100C15</stp>
        <tr r="O100" s="1"/>
      </tp>
      <tp t="e">
        <v>#N/A</v>
        <stp/>
        <stp>##V3_BDPV12</stp>
        <stp>NG1 COMDTY</stp>
        <stp/>
        <stp>[Equities.xlsx]DATA!R100C16</stp>
        <tr r="P100" s="1"/>
      </tp>
      <tp t="e">
        <v>#N/A</v>
        <stp/>
        <stp>##V3_BDPV12</stp>
        <stp>NG1 COMDTY</stp>
        <stp/>
        <stp>[Equities.xlsx]DATA!R100C17</stp>
        <tr r="Q100" s="1"/>
      </tp>
      <tp t="e">
        <v>#N/A</v>
        <stp/>
        <stp>##V3_BDPV12</stp>
        <stp>NG1 COMDTY</stp>
        <stp/>
        <stp>[Equities.xlsx]DATA!R100C18</stp>
        <tr r="R100" s="1"/>
      </tp>
      <tp t="e">
        <v>#N/A</v>
        <stp/>
        <stp>##V3_BDPV12</stp>
        <stp>NG1 COMDTY</stp>
        <stp/>
        <stp>[Equities.xlsx]DATA!R100C19</stp>
        <tr r="S100" s="1"/>
      </tp>
      <tp>
        <v>4713.9269999999997</v>
        <stp/>
        <stp>##V3_BDHV12</stp>
        <stp>NDDLWI Index</stp>
        <stp>PX_LAST</stp>
        <stp>26/01/2018</stp>
        <stp>26/01/2018</stp>
        <stp>[Equities.xlsx]DATA FINAL!R6C11</stp>
        <stp>Days=A</stp>
        <stp>Fill=C</stp>
        <tr r="K6" s="7"/>
      </tp>
      <tp t="s">
        <v>Shanghai Stock Exchange Composite Index</v>
        <stp/>
        <stp>##V3_BDPV12</stp>
        <stp>SHCOMP INDEX</stp>
        <stp>LONG_COMP_NAME</stp>
        <stp>[Equities.xlsx]DATA!R59C6</stp>
        <tr r="F59" s="1"/>
      </tp>
      <tp>
        <v>5561.7089999999998</v>
        <stp/>
        <stp>##V3_BDPV12</stp>
        <stp>PSI20 Index</stp>
        <stp>EQY_BOLLINGER_LOWER</stp>
        <stp>[Equities.xlsx]DATA with technicals!R37C19</stp>
        <tr r="S37" s="5"/>
      </tp>
      <tp>
        <v>423.33390000000003</v>
        <stp/>
        <stp>##V3_BDPV12</stp>
        <stp>NDWUMAT INDEX</stp>
        <stp>MOV_AVG_5D</stp>
        <stp>[Equities.xlsx]DATA with technicals!R79C32</stp>
        <tr r="AF79" s="5"/>
      </tp>
      <tp>
        <v>3844.66</v>
        <stp/>
        <stp>##V3_BDHV12</stp>
        <stp>IPSA Index</stp>
        <stp>PX_LAST</stp>
        <stp>20/11/2015</stp>
        <stp>20/11/2015</stp>
        <stp>[Equities.xlsx]DATA with technicals!R51C9</stp>
        <stp>Days=A</stp>
        <stp>Fill=C</stp>
        <tr r="I51" s="5"/>
      </tp>
      <tp>
        <v>3850.96</v>
        <stp/>
        <stp>##V3_BDHV12</stp>
        <stp>IPSA Index</stp>
        <stp>PX_LAST</stp>
        <stp>31/12/2014</stp>
        <stp>31/12/2014</stp>
        <stp>[Equities.xlsx]DATA with technicals!R51C12</stp>
        <stp>Days=A</stp>
        <stp>Fill=C</stp>
        <tr r="L51" s="5"/>
      </tp>
      <tp>
        <v>3844.66</v>
        <stp/>
        <stp>##V3_BDHV12</stp>
        <stp>IPSA Index</stp>
        <stp>PX_LAST</stp>
        <stp>20/11/2015</stp>
        <stp>20/11/2015</stp>
        <stp>[Equities.xlsx]DATA with technicals!R51C10</stp>
        <stp>Days=A</stp>
        <stp>Fill=C</stp>
        <tr r="J51" s="5"/>
      </tp>
      <tp>
        <v>8.4716799999999992</v>
        <stp/>
        <stp>##V3_BDPV12</stp>
        <stp>S5INDU Index</stp>
        <stp>MACD1</stp>
        <stp>[Equities.xlsx]DATA with technicals!R21C20</stp>
        <tr r="T21" s="5"/>
      </tp>
      <tp>
        <v>-0.86600109999999997</v>
        <stp/>
        <stp>##V3_BDPV12</stp>
        <stp>S5INFT Index</stp>
        <stp>MACD2</stp>
        <stp>[Equities.xlsx]DATA with technicals!R22C22</stp>
        <tr r="V22" s="5"/>
      </tp>
      <tp>
        <v>17.507809999999999</v>
        <stp/>
        <stp>##V3_BDPV12</stp>
        <stp>S5INFT Index</stp>
        <stp>MACD1</stp>
        <stp>[Equities.xlsx]DATA with technicals!R22C20</stp>
        <tr r="T22" s="5"/>
      </tp>
      <tp>
        <v>-1.687632</v>
        <stp/>
        <stp>##V3_BDPV12</stp>
        <stp>S5INDU Index</stp>
        <stp>MACD2</stp>
        <stp>[Equities.xlsx]DATA with technicals!R21C22</stp>
        <tr r="V21" s="5"/>
      </tp>
      <tp>
        <v>1218.1300000000001</v>
        <stp/>
        <stp>##V3_BDHV12</stp>
        <stp>COLCAP Index</stp>
        <stp>PX_LAST</stp>
        <stp>31/10/2015</stp>
        <stp>31/10/2015</stp>
        <stp>[Equities.xlsx]DATA!R53C10</stp>
        <stp>Days=A</stp>
        <stp>Fill=C</stp>
        <tr r="J53" s="1"/>
      </tp>
      <tp>
        <v>1415.191</v>
        <stp/>
        <stp>##V3_BDHV12</stp>
        <stp>SZCOMP Index</stp>
        <stp>PX_LAST</stp>
        <stp>31/12/2014</stp>
        <stp>31/12/2014</stp>
        <stp>[Equities.xlsx]DATA with technicals!R60C12</stp>
        <stp>Days=A</stp>
        <stp>Fill=C</stp>
        <tr r="L60" s="5"/>
      </tp>
      <tp>
        <v>2285.826</v>
        <stp/>
        <stp>##V3_BDHV12</stp>
        <stp>SZCOMP Index</stp>
        <stp>PX_LAST</stp>
        <stp>20/11/2015</stp>
        <stp>20/11/2015</stp>
        <stp>[Equities.xlsx]DATA with technicals!R60C10</stp>
        <stp>Days=A</stp>
        <stp>Fill=C</stp>
        <tr r="J60" s="5"/>
      </tp>
      <tp>
        <v>214.85</v>
        <stp/>
        <stp>##V3_BDHV12</stp>
        <stp>S5UTIL Index</stp>
        <stp>PX_LAST</stp>
        <stp>13/11/2015</stp>
        <stp>13/11/2015</stp>
        <stp>[Equities.xlsx]DATA with technicals!R25C10</stp>
        <stp>Days=A</stp>
        <stp>Fill=C</stp>
        <tr r="J25" s="5"/>
      </tp>
      <tp>
        <v>240.37729999999999</v>
        <stp/>
        <stp>##V3_BDHV12</stp>
        <stp>NDLEACWF Index</stp>
        <stp>PX_LAST</stp>
        <stp>01/02/2018</stp>
        <stp>01/02/2018</stp>
        <stp>[Equities.xlsx]DATA FINAL!R9C9</stp>
        <stp>Days=A</stp>
        <stp>Fill=C</stp>
        <tr r="I9" s="7"/>
      </tp>
      <tp>
        <v>1868.58</v>
        <stp/>
        <stp>##V3_BDHV12</stp>
        <stp>FBMKLCI INDEX</stp>
        <stp>PX_LAST</stp>
        <stp>01/02/2018</stp>
        <stp>01/02/2018</stp>
        <stp>[Equities.xlsx]DATA FINAL!R61C11</stp>
        <stp>Days=A</stp>
        <stp>Fill=C</stp>
        <tr r="K61" s="7"/>
      </tp>
      <tp>
        <v>35906.660000000003</v>
        <stp/>
        <stp>##V3_BDHV12</stp>
        <stp>SENSEX INDEX</stp>
        <stp>PX_LAST</stp>
        <stp>01/02/2018</stp>
        <stp>01/02/2018</stp>
        <stp>[Equities.xlsx]DATA FINAL!R65C11</stp>
        <stp>Days=A</stp>
        <stp>Fill=C</stp>
        <tr r="K65" s="7"/>
      </tp>
      <tp>
        <v>49687.32</v>
        <stp/>
        <stp>##V3_BDPV12</stp>
        <stp>MEXBOL INDEX</stp>
        <stp>MOV_AVG_200D</stp>
        <stp>[Equities.xlsx]DATA FINAL!R50C45</stp>
        <tr r="AS50" s="7"/>
      </tp>
      <tp>
        <v>42.882460000000002</v>
        <stp/>
        <stp>##V3_BDPV12</stp>
        <stp>SXXP INDEX</stp>
        <stp>RSI_14D</stp>
        <stp>[Equities.xlsx]DATA with technicals!R30C13</stp>
        <tr r="M30" s="5"/>
      </tp>
      <tp>
        <v>379.75080000000003</v>
        <stp/>
        <stp>##V3_BDPV12</stp>
        <stp>NDWUIND INDEX</stp>
        <stp>MOV_AVG_5D</stp>
        <stp>[Equities.xlsx]DATA FINAL!R77C40</stp>
        <tr r="AN77" s="7"/>
      </tp>
      <tp>
        <v>70.599230000000006</v>
        <stp/>
        <stp>##V3_BDPV12</stp>
        <stp>SENSEX INDEX</stp>
        <stp>RSI_14D</stp>
        <stp>[Equities.xlsx]DATA with technicals!R65C13</stp>
        <tr r="M65" s="5"/>
      </tp>
      <tp>
        <v>63.703440000000001</v>
        <stp/>
        <stp>##V3_BDPV12</stp>
        <stp>COLCAP Index</stp>
        <stp>RSI_14D</stp>
        <stp>[Equities.xlsx]DATA FINAL!R53C17</stp>
        <tr r="Q53" s="7"/>
      </tp>
      <tp>
        <v>5256.1440000000002</v>
        <stp/>
        <stp>##V3_BDHV12</stp>
        <stp>AS51 Index</stp>
        <stp>PX_LAST</stp>
        <stp>20/11/2015</stp>
        <stp>20/11/2015</stp>
        <stp>[Equities.xlsx]DATA with technicals!R44C9</stp>
        <stp>Days=A</stp>
        <stp>Fill=C</stp>
        <tr r="I44" s="5"/>
      </tp>
      <tp>
        <v>316.34789999999998</v>
        <stp/>
        <stp>##V3_BDPV12</stp>
        <stp>FTSEMIB INDEX</stp>
        <stp>MACD_SIGNAL</stp>
        <stp>[Equities.xlsx]DATA FINAL!R36C29</stp>
        <tr r="AC36" s="7"/>
      </tp>
      <tp t="s">
        <v>MSCI Daily TR World Net Utilities Sector USD</v>
        <stp/>
        <stp>##V3_BDPV12</stp>
        <stp>NDWUUTI INDEX</stp>
        <stp>LONG_COMP_NAME</stp>
        <stp>[Equities.xlsx]DATA!R81C6</stp>
        <tr r="F81" s="1"/>
      </tp>
      <tp>
        <v>6141.134</v>
        <stp/>
        <stp>##V3_BDPV12</stp>
        <stp>AS51 Index</stp>
        <stp>EQY_BOLLINGER_UPPER</stp>
        <stp>[Equities.xlsx]DATA with technicals!R44C18</stp>
        <tr r="R44" s="5"/>
      </tp>
      <tp>
        <v>461.93</v>
        <stp/>
        <stp>##V3_BDPV12</stp>
        <stp>MEXBOL INDEX</stp>
        <stp>MACD_SIGNAL</stp>
        <stp>[Equities.xlsx]DATA FINAL!R50C29</stp>
        <tr r="AC50" s="7"/>
      </tp>
      <tp>
        <v>6897.77</v>
        <stp/>
        <stp>##V3_BDHV12</stp>
        <stp>PCOMP Index</stp>
        <stp>PX_LAST</stp>
        <stp>13/11/2015</stp>
        <stp>13/11/2015</stp>
        <stp>[Equities.xlsx]DATA!R64C11</stp>
        <stp>Days=A</stp>
        <stp>Fill=C</stp>
        <tr r="K64" s="1"/>
      </tp>
      <tp>
        <v>3779.32</v>
        <stp/>
        <stp>##V3_BDHV12</stp>
        <stp>IPSA Index</stp>
        <stp>PX_LAST</stp>
        <stp>13/11/2015</stp>
        <stp>13/11/2015</stp>
        <stp>[Equities.xlsx]DATA with technicals!R51C10</stp>
        <stp>Days=A</stp>
        <stp>Fill=C</stp>
        <tr r="J51" s="5"/>
      </tp>
      <tp t="s">
        <v>#N/A Field Not Applicable</v>
        <stp/>
        <stp>##V3_BDPV12</stp>
        <stp>NG1 COMDTY</stp>
        <stp>LONG_COMP_NAME</stp>
        <stp>[Equities.xlsx]DATA FINAL!R96C6</stp>
        <tr r="F96" s="7"/>
      </tp>
      <tp t="e">
        <v>#N/A</v>
        <stp/>
        <stp>##V3_BDPV12</stp>
        <stp>NDWUCSTA INDEX</stp>
        <stp/>
        <stp>[Equities.xlsx]DATA with technicals!R73C30</stp>
        <tr r="AD73" s="5"/>
      </tp>
      <tp t="e">
        <v>#N/A</v>
        <stp/>
        <stp>##V3_BDPV12</stp>
        <stp>NDWUCSTA INDEX</stp>
        <stp/>
        <stp>[Equities.xlsx]DATA with technicals!R73C23</stp>
        <tr r="W73" s="5"/>
      </tp>
      <tp t="e">
        <v>#N/A</v>
        <stp/>
        <stp>##V3_BDPV12</stp>
        <stp>NDWUCSTA INDEX</stp>
        <stp/>
        <stp>[Equities.xlsx]DATA with technicals!R73C25</stp>
        <tr r="Y73" s="5"/>
      </tp>
      <tp t="e">
        <v>#N/A</v>
        <stp/>
        <stp>##V3_BDPV12</stp>
        <stp>NDWUCSTA INDEX</stp>
        <stp/>
        <stp>[Equities.xlsx]DATA with technicals!R73C24</stp>
        <tr r="X73" s="5"/>
      </tp>
      <tp t="e">
        <v>#N/A</v>
        <stp/>
        <stp>##V3_BDPV12</stp>
        <stp>NDWUCSTA INDEX</stp>
        <stp/>
        <stp>[Equities.xlsx]DATA with technicals!R73C27</stp>
        <tr r="AA73" s="5"/>
      </tp>
      <tp t="e">
        <v>#N/A</v>
        <stp/>
        <stp>##V3_BDPV12</stp>
        <stp>NDWUCSTA INDEX</stp>
        <stp/>
        <stp>[Equities.xlsx]DATA with technicals!R73C26</stp>
        <tr r="Z73" s="5"/>
      </tp>
      <tp t="e">
        <v>#N/A</v>
        <stp/>
        <stp>##V3_BDPV12</stp>
        <stp>NDWUCSTA INDEX</stp>
        <stp/>
        <stp>[Equities.xlsx]DATA with technicals!R73C29</stp>
        <tr r="AC73" s="5"/>
      </tp>
      <tp t="e">
        <v>#N/A</v>
        <stp/>
        <stp>##V3_BDPV12</stp>
        <stp>NDWUCSTA INDEX</stp>
        <stp/>
        <stp>[Equities.xlsx]DATA with technicals!R73C28</stp>
        <tr r="AB73" s="5"/>
      </tp>
      <tp>
        <v>1512.98</v>
        <stp/>
        <stp>##V3_BDHV12</stp>
        <stp>COLCAP Index</stp>
        <stp>PX_LAST</stp>
        <stp>31/12/2014</stp>
        <stp>31/12/2014</stp>
        <stp>[Equities.xlsx]DATA!R53C11</stp>
        <stp>Days=A</stp>
        <stp>Fill=C</stp>
        <tr r="K53" s="1"/>
      </tp>
      <tp>
        <v>1152.1300000000001</v>
        <stp/>
        <stp>##V3_BDHV12</stp>
        <stp>COLCAP Index</stp>
        <stp>PX_LAST</stp>
        <stp>13/11/2015</stp>
        <stp>13/11/2015</stp>
        <stp>[Equities.xlsx]DATA!R53C10</stp>
        <stp>Days=A</stp>
        <stp>Fill=C</stp>
        <tr r="J53" s="1"/>
      </tp>
      <tp>
        <v>2205.5650000000001</v>
        <stp/>
        <stp>##V3_BDHV12</stp>
        <stp>SZCOMP Index</stp>
        <stp>PX_LAST</stp>
        <stp>13/11/2015</stp>
        <stp>13/11/2015</stp>
        <stp>[Equities.xlsx]DATA with technicals!R60C10</stp>
        <stp>Days=A</stp>
        <stp>Fill=C</stp>
        <tr r="J60" s="5"/>
      </tp>
      <tp>
        <v>345.32799999999997</v>
        <stp/>
        <stp>##V3_BDHV12</stp>
        <stp>NDWUCSTA INDEX</stp>
        <stp>PX_LAST</stp>
        <stp>31/12/2017</stp>
        <stp>31/12/2017</stp>
        <stp>[Equities.xlsx]DATA FINAL!R73C13</stp>
        <stp>Days=A</stp>
        <stp>Fill=C</stp>
        <tr r="M73" s="7"/>
      </tp>
      <tp>
        <v>219.17</v>
        <stp/>
        <stp>##V3_BDHV12</stp>
        <stp>S5UTIL Index</stp>
        <stp>PX_LAST</stp>
        <stp>20/11/2015</stp>
        <stp>20/11/2015</stp>
        <stp>[Equities.xlsx]DATA with technicals!R25C12</stp>
        <stp>Days=A</stp>
        <stp>Fill=C</stp>
        <tr r="L25" s="5"/>
      </tp>
      <tp>
        <v>1279.0625000000002</v>
        <stp/>
        <stp>##V3_BDPV12</stp>
        <stp>GOLDS COMDTY</stp>
        <stp>MOV_AVG_200D</stp>
        <stp>[Equities.xlsx]DATA FINAL!R88C45</stp>
        <tr r="AS88" s="7"/>
      </tp>
      <tp>
        <v>824.99</v>
        <stp/>
        <stp>##V3_BDHV12</stp>
        <stp>S5HLTH Index</stp>
        <stp>PX_LAST</stp>
        <stp>31/10/2015</stp>
        <stp>31/10/2015</stp>
        <stp>[Equities.xlsx]DATA!R20C10</stp>
        <stp>Days=A</stp>
        <stp>Fill=C</stp>
        <tr r="J20" s="1"/>
      </tp>
      <tp>
        <v>1868.58</v>
        <stp/>
        <stp>##V3_BDHV12</stp>
        <stp>FBMKLCI INDEX</stp>
        <stp>PX_LAST</stp>
        <stp>01/02/2018</stp>
        <stp>01/02/2018</stp>
        <stp>[Equities.xlsx]DATA FINAL!R61C10</stp>
        <stp>Days=A</stp>
        <stp>Fill=C</stp>
        <tr r="J61" s="7"/>
      </tp>
      <tp>
        <v>1868.58</v>
        <stp/>
        <stp>##V3_BDHV12</stp>
        <stp>FBMKLCI INDEX</stp>
        <stp>PX_LAST</stp>
        <stp>31/01/2018</stp>
        <stp>31/01/2018</stp>
        <stp>[Equities.xlsx]DATA FINAL!R61C10</stp>
        <stp>Days=A</stp>
        <stp>Fill=C</stp>
        <tr r="J61" s="7"/>
      </tp>
      <tp>
        <v>308.52999999999997</v>
        <stp/>
        <stp>##V3_BDHV12</stp>
        <stp>NDWUCDIS INDEX</stp>
        <stp>PX_LAST</stp>
        <stp>31/12/2017</stp>
        <stp>31/12/2017</stp>
        <stp>[Equities.xlsx]DATA FINAL!R72C13</stp>
        <stp>Days=A</stp>
        <stp>Fill=C</stp>
        <tr r="M72" s="7"/>
      </tp>
      <tp>
        <v>284.64</v>
        <stp/>
        <stp>##V3_BDHV12</stp>
        <stp>S5MATR Index</stp>
        <stp>PX_LAST</stp>
        <stp>31/10/2015</stp>
        <stp>31/10/2015</stp>
        <stp>[Equities.xlsx]DATA!R23C10</stp>
        <stp>Days=A</stp>
        <stp>Fill=C</stp>
        <tr r="J23" s="1"/>
      </tp>
      <tp>
        <v>35906.660000000003</v>
        <stp/>
        <stp>##V3_BDHV12</stp>
        <stp>SENSEX INDEX</stp>
        <stp>PX_LAST</stp>
        <stp>01/02/2018</stp>
        <stp>01/02/2018</stp>
        <stp>[Equities.xlsx]DATA FINAL!R65C10</stp>
        <stp>Days=A</stp>
        <stp>Fill=C</stp>
        <tr r="J65" s="7"/>
      </tp>
      <tp>
        <v>35965.019999999997</v>
        <stp/>
        <stp>##V3_BDHV12</stp>
        <stp>SENSEX INDEX</stp>
        <stp>PX_LAST</stp>
        <stp>31/01/2018</stp>
        <stp>31/01/2018</stp>
        <stp>[Equities.xlsx]DATA FINAL!R65C10</stp>
        <stp>Days=A</stp>
        <stp>Fill=C</stp>
        <tr r="J65" s="7"/>
      </tp>
      <tp>
        <v>45979.37</v>
        <stp/>
        <stp>##V3_BDHV12</stp>
        <stp>TOP40 Index</stp>
        <stp>PX_LAST</stp>
        <stp>13/11/2015</stp>
        <stp>13/11/2015</stp>
        <stp>[Equities.xlsx]DATA!R69C9</stp>
        <stp>Days=A</stp>
        <stp>Fill=C</stp>
        <tr r="I69" s="1"/>
      </tp>
      <tp>
        <v>65.909019999999998</v>
        <stp/>
        <stp>##V3_BDPV12</stp>
        <stp>SPBLPGPT Index</stp>
        <stp>RSI_14D</stp>
        <stp>[Equities.xlsx]DATA FINAL!R52C17</stp>
        <tr r="Q52" s="7"/>
      </tp>
      <tp>
        <v>47.270539999999997</v>
        <stp/>
        <stp>##V3_BDPV12</stp>
        <stp>S5MATR Index</stp>
        <stp>RSI_14D</stp>
        <stp>[Equities.xlsx]DATA FINAL!R23C17</stp>
        <tr r="Q23" s="7"/>
      </tp>
      <tp t="s">
        <v>MSCI World Financials Net Total Return USD Index</v>
        <stp/>
        <stp>##V3_BDPV12</stp>
        <stp>NDWUFNCL INDEX</stp>
        <stp>LONG_COMP_NAME</stp>
        <stp>[Equities.xlsx]DATA with technicals!R75C6</stp>
        <tr r="F75" s="5"/>
      </tp>
      <tp t="s">
        <v>#N/A Invalid Security</v>
        <stp/>
        <stp>##V3_BDPV12</stp>
        <stp>COZ5 Comdty</stp>
        <stp>LONG_COMP_NAME</stp>
        <stp>[Equities.xlsx]DATA!R99C6</stp>
        <tr r="F99" s="1"/>
      </tp>
      <tp>
        <v>216.0967</v>
        <stp/>
        <stp>##V3_BDPV12</stp>
        <stp>NDWUFNCL INDEX</stp>
        <stp>EQY_BOLLINGER_UPPER</stp>
        <stp>[Equities.xlsx]DATA with technicals!R75C18</stp>
        <tr r="R75" s="5"/>
      </tp>
      <tp>
        <v>214.85</v>
        <stp/>
        <stp>##V3_BDHV12</stp>
        <stp>S5UTIL Index</stp>
        <stp>PX_LAST</stp>
        <stp>13/11/2015</stp>
        <stp>13/11/2015</stp>
        <stp>[Equities.xlsx]DATA!R25C9</stp>
        <stp>Days=A</stp>
        <stp>Fill=C</stp>
        <tr r="I25" s="1"/>
      </tp>
      <tp t="s">
        <v>MSCI World Telecommunication Services Sector A Net Total Return USD Index</v>
        <stp/>
        <stp>##V3_BDPV12</stp>
        <stp>NDWUTEL INDEX</stp>
        <stp>LONG_COMP_NAME</stp>
        <stp>[Equities.xlsx]DATA!R80C6</stp>
        <tr r="F80" s="1"/>
      </tp>
      <tp>
        <v>4638.5020000000004</v>
        <stp/>
        <stp>##V3_BDHV12</stp>
        <stp>NDDLWI Index</stp>
        <stp>PX_LAST</stp>
        <stp>02/02/2018</stp>
        <stp>02/02/2018</stp>
        <stp>[Equities.xlsx]DATA FINAL!R6C16</stp>
        <stp>Days=A</stp>
        <stp>Fill=C</stp>
        <tr r="P6" s="7"/>
      </tp>
      <tp>
        <v>36047.82</v>
        <stp/>
        <stp>##V3_BDPV12</stp>
        <stp>SENSEX INDEX</stp>
        <stp>MOV_AVG_5D</stp>
        <stp>[Equities.xlsx]DATA with technicals!R65C32</stp>
        <tr r="AF65" s="5"/>
      </tp>
      <tp>
        <v>63.987079999999999</v>
        <stp/>
        <stp>##V3_BDPV12</stp>
        <stp>GOLDS COMDTY</stp>
        <stp>RSI_14D</stp>
        <stp>[Equities.xlsx]DATA with technicals!R87C13</stp>
        <tr r="M87" s="5"/>
      </tp>
      <tp>
        <v>72.097340000000003</v>
        <stp/>
        <stp>##V3_BDPV12</stp>
        <stp>PSI20 Index</stp>
        <stp>MACD_SIGNAL</stp>
        <stp>[Equities.xlsx]DATA with technicals!R37C21</stp>
        <tr r="U37" s="5"/>
      </tp>
      <tp>
        <v>6897.77</v>
        <stp/>
        <stp>##V3_BDHV12</stp>
        <stp>PCOMP Index</stp>
        <stp>PX_LAST</stp>
        <stp>13/11/2015</stp>
        <stp>13/11/2015</stp>
        <stp>[Equities.xlsx]DATA!R64C10</stp>
        <stp>Days=A</stp>
        <stp>Fill=C</stp>
        <tr r="J64" s="1"/>
      </tp>
      <tp>
        <v>3844.66</v>
        <stp/>
        <stp>##V3_BDHV12</stp>
        <stp>IPSA Index</stp>
        <stp>PX_LAST</stp>
        <stp>20/11/2015</stp>
        <stp>20/11/2015</stp>
        <stp>[Equities.xlsx]DATA with technicals!R51C12</stp>
        <stp>Days=A</stp>
        <stp>Fill=C</stp>
        <tr r="L51" s="5"/>
      </tp>
      <tp>
        <v>7230.57</v>
        <stp/>
        <stp>##V3_BDHV12</stp>
        <stp>PCOMP Index</stp>
        <stp>PX_LAST</stp>
        <stp>31/12/2014</stp>
        <stp>31/12/2014</stp>
        <stp>[Equities.xlsx]DATA!R64C11</stp>
        <stp>Days=A</stp>
        <stp>Fill=C</stp>
        <tr r="K64" s="1"/>
      </tp>
      <tp t="s">
        <v>#N/A Field Not Applicable</v>
        <stp/>
        <stp>##V3_BDPV12</stp>
        <stp>HG1 COMDTY</stp>
        <stp>LONG_COMP_NAME</stp>
        <stp>[Equities.xlsx]DATA FINAL!R87C6</stp>
        <tr r="F87" s="7"/>
      </tp>
      <tp>
        <v>56.158589999999997</v>
        <stp/>
        <stp>##V3_BDPV12</stp>
        <stp>NDWUMAT INDEX</stp>
        <stp>RSI_14D</stp>
        <stp>[Equities.xlsx]DATA with technicals!R79C13</stp>
        <tr r="M79" s="5"/>
      </tp>
      <tp>
        <v>1152.1300000000001</v>
        <stp/>
        <stp>##V3_BDHV12</stp>
        <stp>COLCAP Index</stp>
        <stp>PX_LAST</stp>
        <stp>13/11/2015</stp>
        <stp>13/11/2015</stp>
        <stp>[Equities.xlsx]DATA!R53C11</stp>
        <stp>Days=A</stp>
        <stp>Fill=C</stp>
        <tr r="K53" s="1"/>
      </tp>
      <tp>
        <v>2285.826</v>
        <stp/>
        <stp>##V3_BDHV12</stp>
        <stp>SZCOMP Index</stp>
        <stp>PX_LAST</stp>
        <stp>20/11/2015</stp>
        <stp>20/11/2015</stp>
        <stp>[Equities.xlsx]DATA with technicals!R60C12</stp>
        <stp>Days=A</stp>
        <stp>Fill=C</stp>
        <tr r="L60" s="5"/>
      </tp>
      <tp>
        <v>4123.7759999999998</v>
        <stp/>
        <stp>##V3_BDPV12</stp>
        <stp>SHSZ300 Index</stp>
        <stp>EQY_BOLLINGER_LOWER</stp>
        <stp>[Equities.xlsx]DATA with technicals!R58C19</stp>
        <tr r="S58" s="5"/>
      </tp>
      <tp>
        <v>350.80799999999999</v>
        <stp/>
        <stp>##V3_BDHV12</stp>
        <stp>NDWUCSTA INDEX</stp>
        <stp>PX_LAST</stp>
        <stp>01/02/2018</stp>
        <stp>01/02/2018</stp>
        <stp>[Equities.xlsx]DATA FINAL!R73C13</stp>
        <stp>Days=A</stp>
        <stp>Fill=C</stp>
        <tr r="M73" s="7"/>
      </tp>
      <tp>
        <v>1191.587</v>
        <stp/>
        <stp>##V3_BDPV12</stp>
        <stp>S5INFT Index</stp>
        <stp>MOV_AVG_5D</stp>
        <stp>[Equities.xlsx]DATA FINAL!R22C40</stp>
        <tr r="AN22" s="7"/>
      </tp>
      <tp>
        <v>3446.98</v>
        <stp/>
        <stp>##V3_BDHV12</stp>
        <stp>SHCOMP INDEX</stp>
        <stp>PX_LAST</stp>
        <stp>01/02/2018</stp>
        <stp>01/02/2018</stp>
        <stp>[Equities.xlsx]DATA FINAL!R59C11</stp>
        <stp>Days=A</stp>
        <stp>Fill=C</stp>
        <tr r="K59" s="7"/>
      </tp>
      <tp>
        <v>62.301439999999999</v>
        <stp/>
        <stp>##V3_BDPV12</stp>
        <stp>PLAT COMDTY</stp>
        <stp>RSI_14D</stp>
        <stp>[Equities.xlsx]DATA FINAL!R90C17</stp>
        <tr r="Q90" s="7"/>
      </tp>
      <tp t="e">
        <v>#N/A</v>
        <stp/>
        <stp>##V3_BDPV12</stp>
        <stp>NDUEACWF INDEX</stp>
        <stp/>
        <stp>[Equities.xlsx]DATA with technicals!R8C30</stp>
        <tr r="AD8" s="5"/>
      </tp>
      <tp t="e">
        <v>#N/A</v>
        <stp/>
        <stp>##V3_BDPV12</stp>
        <stp>NDUEACWF INDEX</stp>
        <stp/>
        <stp>[Equities.xlsx]DATA with technicals!R8C29</stp>
        <tr r="AC8" s="5"/>
      </tp>
      <tp t="e">
        <v>#N/A</v>
        <stp/>
        <stp>##V3_BDPV12</stp>
        <stp>NDUEACWF INDEX</stp>
        <stp/>
        <stp>[Equities.xlsx]DATA with technicals!R8C28</stp>
        <tr r="AB8" s="5"/>
      </tp>
      <tp t="e">
        <v>#N/A</v>
        <stp/>
        <stp>##V3_BDPV12</stp>
        <stp>NDUEACWF INDEX</stp>
        <stp/>
        <stp>[Equities.xlsx]DATA with technicals!R8C23</stp>
        <tr r="W8" s="5"/>
      </tp>
      <tp t="e">
        <v>#N/A</v>
        <stp/>
        <stp>##V3_BDPV12</stp>
        <stp>NDUEACWF INDEX</stp>
        <stp/>
        <stp>[Equities.xlsx]DATA with technicals!R8C27</stp>
        <tr r="AA8" s="5"/>
      </tp>
      <tp t="e">
        <v>#N/A</v>
        <stp/>
        <stp>##V3_BDPV12</stp>
        <stp>NDUEACWF INDEX</stp>
        <stp/>
        <stp>[Equities.xlsx]DATA with technicals!R8C26</stp>
        <tr r="Z8" s="5"/>
      </tp>
      <tp t="e">
        <v>#N/A</v>
        <stp/>
        <stp>##V3_BDPV12</stp>
        <stp>NDUEACWF INDEX</stp>
        <stp/>
        <stp>[Equities.xlsx]DATA with technicals!R8C25</stp>
        <tr r="Y8" s="5"/>
      </tp>
      <tp t="e">
        <v>#N/A</v>
        <stp/>
        <stp>##V3_BDPV12</stp>
        <stp>NDUEACWF INDEX</stp>
        <stp/>
        <stp>[Equities.xlsx]DATA with technicals!R8C24</stp>
        <tr r="X8" s="5"/>
      </tp>
      <tp>
        <v>331.51400000000001</v>
        <stp/>
        <stp>##V3_BDHV12</stp>
        <stp>NDWUCDIS INDEX</stp>
        <stp>PX_LAST</stp>
        <stp>01/02/2018</stp>
        <stp>01/02/2018</stp>
        <stp>[Equities.xlsx]DATA FINAL!R72C13</stp>
        <stp>Days=A</stp>
        <stp>Fill=C</stp>
        <tr r="M72" s="7"/>
      </tp>
      <tp>
        <v>480.46</v>
        <stp/>
        <stp>##V3_BDHV12</stp>
        <stp>S5INDU Index</stp>
        <stp>PX_LAST</stp>
        <stp>20/11/2015</stp>
        <stp>20/11/2015</stp>
        <stp>[Equities.xlsx]DATA with technicals!R21C10</stp>
        <stp>Days=A</stp>
        <stp>Fill=C</stp>
        <tr r="J21" s="5"/>
      </tp>
      <tp>
        <v>213.62100000000001</v>
        <stp/>
        <stp>##V3_BDHV12</stp>
        <stp>NDWUFNCL INDEX</stp>
        <stp>PX_LAST</stp>
        <stp>26/01/2018</stp>
        <stp>26/01/2018</stp>
        <stp>[Equities.xlsx]DATA FINAL!R75C11</stp>
        <stp>Days=A</stp>
        <stp>Fill=C</stp>
        <tr r="K75" s="7"/>
      </tp>
      <tp>
        <v>486.47</v>
        <stp/>
        <stp>##V3_BDHV12</stp>
        <stp>S5INDU Index</stp>
        <stp>PX_LAST</stp>
        <stp>31/12/2014</stp>
        <stp>31/12/2014</stp>
        <stp>[Equities.xlsx]DATA with technicals!R21C12</stp>
        <stp>Days=A</stp>
        <stp>Fill=C</stp>
        <tr r="L21" s="5"/>
      </tp>
      <tp>
        <v>743.81</v>
        <stp/>
        <stp>##V3_BDHV12</stp>
        <stp>S5INFT Index</stp>
        <stp>PX_LAST</stp>
        <stp>20/11/2015</stp>
        <stp>20/11/2015</stp>
        <stp>[Equities.xlsx]DATA with technicals!R22C12</stp>
        <stp>Days=A</stp>
        <stp>Fill=C</stp>
        <tr r="L22" s="5"/>
      </tp>
      <tp t="s">
        <v>MSCI World Energy Sector Net Total Return USD Index</v>
        <stp/>
        <stp>##V3_BDPV12</stp>
        <stp>NDWUENR INDEX</stp>
        <stp>LONG_COMP_NAME</stp>
        <stp>[Equities.xlsx]DATA with technicals!R74C6</stp>
        <tr r="F74" s="5"/>
      </tp>
      <tp>
        <v>21.651039999999998</v>
        <stp/>
        <stp>##V3_BDPV12</stp>
        <stp>FBMKLCI INDEX</stp>
        <stp>MACD_SIGNAL</stp>
        <stp>[Equities.xlsx]DATA FINAL!R61C29</stp>
        <tr r="AC61" s="7"/>
      </tp>
      <tp>
        <v>16161.16</v>
        <stp/>
        <stp>##V3_BDPV12</stp>
        <stp>SPTSX Index</stp>
        <stp>MOV_AVG_50D</stp>
        <stp>[Equities.xlsx]DATA FINAL!R26C44</stp>
        <tr r="AR26" s="7"/>
      </tp>
      <tp>
        <v>16237.67</v>
        <stp/>
        <stp>##V3_BDPV12</stp>
        <stp>SPTSX Index</stp>
        <stp>MOV_AVG_30D</stp>
        <stp>[Equities.xlsx]DATA FINAL!R26C42</stp>
        <tr r="AP26" s="7"/>
      </tp>
      <tp>
        <v>16136.21</v>
        <stp/>
        <stp>##V3_BDPV12</stp>
        <stp>SPTSX Index</stp>
        <stp>MOV_AVG_60D</stp>
        <stp>[Equities.xlsx]DATA FINAL!R26C43</stp>
        <tr r="AQ26" s="7"/>
      </tp>
      <tp>
        <v>16238.02</v>
        <stp/>
        <stp>##V3_BDPV12</stp>
        <stp>SPTSX Index</stp>
        <stp>MOV_AVG_20D</stp>
        <stp>[Equities.xlsx]DATA FINAL!R26C41</stp>
        <tr r="AO26" s="7"/>
      </tp>
      <tp t="e">
        <v>#N/A</v>
        <stp/>
        <stp>##V3_BDPV12</stp>
        <stp>BCOMTR Index</stp>
        <stp/>
        <stp>[Equities.xlsx]DATA FINAL!R86C31</stp>
        <tr r="AE86" s="7"/>
      </tp>
      <tp t="e">
        <v>#N/A</v>
        <stp/>
        <stp>##V3_BDPV12</stp>
        <stp>BCOMTR Index</stp>
        <stp/>
        <stp>[Equities.xlsx]DATA FINAL!R86C32</stp>
        <tr r="AF86" s="7"/>
      </tp>
      <tp>
        <v>1.4148000000000001</v>
        <stp/>
        <stp>##V3_BDHV12</stp>
        <stp>GBPEUR Curncy</stp>
        <stp>PX_LAST</stp>
        <stp>13/11/2015</stp>
        <stp>13/11/2015</stp>
        <stp>[Equities.xlsx]DATA!R105C10</stp>
        <stp>Days=A</stp>
        <stp>Fill=C</stp>
        <tr r="J105" s="1"/>
      </tp>
      <tp>
        <v>50.056399999999996</v>
        <stp/>
        <stp>##V3_BDPV12</stp>
        <stp>NDWUENR INDEX</stp>
        <stp>RSI_14D</stp>
        <stp>[Equities.xlsx]DATA with technicals!R74C13</stp>
        <tr r="M74" s="5"/>
      </tp>
      <tp>
        <v>7.1064449999999999</v>
        <stp/>
        <stp>##V3_BDPV12</stp>
        <stp>S5ENRS Index</stp>
        <stp>MACD1</stp>
        <stp>[Equities.xlsx]DATA FINAL!R18C28</stp>
        <tr r="AB18" s="7"/>
      </tp>
      <tp>
        <v>3.0267400000000015</v>
        <stp/>
        <stp>##V3_BDPV12</stp>
        <stp>NG1 COMDTY</stp>
        <stp>MOV_AVG_200D</stp>
        <stp>[Equities.xlsx]DATA with technicals!R95C37</stp>
        <tr r="AK95" s="5"/>
      </tp>
      <tp>
        <v>-3.4031660000000001</v>
        <stp/>
        <stp>##V3_BDPV12</stp>
        <stp>S5ENRS Index</stp>
        <stp>MACD2</stp>
        <stp>[Equities.xlsx]DATA FINAL!R18C30</stp>
        <tr r="AD18" s="7"/>
      </tp>
      <tp>
        <v>295.72974999999997</v>
        <stp/>
        <stp>##V3_BDPV12</stp>
        <stp>HG1 COMDTY</stp>
        <stp>MOV_AVG_200D</stp>
        <stp>[Equities.xlsx]DATA with technicals!R86C37</stp>
        <tr r="AK86" s="5"/>
      </tp>
      <tp t="s">
        <v>FR</v>
        <stp/>
        <stp>##V3_BDPV12</stp>
        <stp>CAC INDEX</stp>
        <stp>Country</stp>
        <stp>[Equities.xlsx]DATA FINAL!R31C8</stp>
        <tr r="H31" s="7"/>
      </tp>
      <tp>
        <v>65.417950000000005</v>
        <stp/>
        <stp>##V3_BDPV12</stp>
        <stp>NDWUIND INDEX</stp>
        <stp>RSI_14D</stp>
        <stp>[Equities.xlsx]DATA with technicals!R77C13</stp>
        <tr r="M77" s="5"/>
      </tp>
      <tp t="e">
        <v>#N/A</v>
        <stp/>
        <stp>##V3_BDPV12</stp>
        <stp>FBMKLCI INDEX</stp>
        <stp/>
        <stp>[Equities.xlsx]DATA with technicals!R61C29</stp>
        <tr r="AC61" s="5"/>
      </tp>
      <tp t="e">
        <v>#N/A</v>
        <stp/>
        <stp>##V3_BDPV12</stp>
        <stp>FBMKLCI INDEX</stp>
        <stp/>
        <stp>[Equities.xlsx]DATA with technicals!R61C28</stp>
        <tr r="AB61" s="5"/>
      </tp>
      <tp t="e">
        <v>#N/A</v>
        <stp/>
        <stp>##V3_BDPV12</stp>
        <stp>FBMKLCI INDEX</stp>
        <stp/>
        <stp>[Equities.xlsx]DATA with technicals!R61C27</stp>
        <tr r="AA61" s="5"/>
      </tp>
      <tp t="e">
        <v>#N/A</v>
        <stp/>
        <stp>##V3_BDPV12</stp>
        <stp>FBMKLCI INDEX</stp>
        <stp/>
        <stp>[Equities.xlsx]DATA with technicals!R61C26</stp>
        <tr r="Z61" s="5"/>
      </tp>
      <tp t="e">
        <v>#N/A</v>
        <stp/>
        <stp>##V3_BDPV12</stp>
        <stp>FBMKLCI INDEX</stp>
        <stp/>
        <stp>[Equities.xlsx]DATA with technicals!R61C25</stp>
        <tr r="Y61" s="5"/>
      </tp>
      <tp t="e">
        <v>#N/A</v>
        <stp/>
        <stp>##V3_BDPV12</stp>
        <stp>FBMKLCI INDEX</stp>
        <stp/>
        <stp>[Equities.xlsx]DATA with technicals!R61C24</stp>
        <tr r="X61" s="5"/>
      </tp>
      <tp t="e">
        <v>#N/A</v>
        <stp/>
        <stp>##V3_BDPV12</stp>
        <stp>FBMKLCI INDEX</stp>
        <stp/>
        <stp>[Equities.xlsx]DATA with technicals!R61C23</stp>
        <tr r="W61" s="5"/>
      </tp>
      <tp>
        <v>55.987299999999969</v>
        <stp/>
        <stp>##V3_BDPV12</stp>
        <stp>CL1 COMDTY</stp>
        <stp>MOV_AVG_200D</stp>
        <stp>[Equities.xlsx]DATA with technicals!R93C37</stp>
        <tr r="AK93" s="5"/>
      </tp>
      <tp t="e">
        <v>#N/A</v>
        <stp/>
        <stp>##V3_BDPV12</stp>
        <stp>FBMKLCI INDEX</stp>
        <stp/>
        <stp>[Equities.xlsx]DATA with technicals!R61C30</stp>
        <tr r="AD61" s="5"/>
      </tp>
      <tp>
        <v>350.80799999999999</v>
        <stp/>
        <stp>##V3_BDHV12</stp>
        <stp>NDWUCSTA INDEX</stp>
        <stp>PX_LAST</stp>
        <stp>01/02/2018</stp>
        <stp>01/02/2018</stp>
        <stp>[Equities.xlsx]DATA FINAL!R73C12</stp>
        <stp>Days=A</stp>
        <stp>Fill=C</stp>
        <tr r="L73" s="7"/>
      </tp>
      <tp>
        <v>351.238</v>
        <stp/>
        <stp>##V3_BDHV12</stp>
        <stp>NDWUCSTA INDEX</stp>
        <stp>PX_LAST</stp>
        <stp>31/01/2018</stp>
        <stp>31/01/2018</stp>
        <stp>[Equities.xlsx]DATA FINAL!R73C12</stp>
        <stp>Days=A</stp>
        <stp>Fill=C</stp>
        <tr r="L73" s="7"/>
      </tp>
      <tp>
        <v>672.62390000000005</v>
        <stp/>
        <stp>##V3_BDPV12</stp>
        <stp>S5INDU Index</stp>
        <stp>MOV_AVG_5D</stp>
        <stp>[Equities.xlsx]DATA FINAL!R21C40</stp>
        <tr r="AN21" s="7"/>
      </tp>
      <tp>
        <v>3446.98</v>
        <stp/>
        <stp>##V3_BDHV12</stp>
        <stp>SHCOMP INDEX</stp>
        <stp>PX_LAST</stp>
        <stp>01/02/2018</stp>
        <stp>01/02/2018</stp>
        <stp>[Equities.xlsx]DATA FINAL!R59C10</stp>
        <stp>Days=A</stp>
        <stp>Fill=C</stp>
        <tr r="J59" s="7"/>
      </tp>
      <tp>
        <v>3480.8330000000001</v>
        <stp/>
        <stp>##V3_BDHV12</stp>
        <stp>SHCOMP INDEX</stp>
        <stp>PX_LAST</stp>
        <stp>31/01/2018</stp>
        <stp>31/01/2018</stp>
        <stp>[Equities.xlsx]DATA FINAL!R59C10</stp>
        <stp>Days=A</stp>
        <stp>Fill=C</stp>
        <tr r="J59" s="7"/>
      </tp>
      <tp>
        <v>23541.46</v>
        <stp/>
        <stp>##V3_BDHV12</stp>
        <stp>FTSEMIB INDEX</stp>
        <stp>PX_LAST</stp>
        <stp>02/02/2018</stp>
        <stp>02/02/2018</stp>
        <stp>[Equities.xlsx]DATA FINAL!R36C16</stp>
        <stp>Days=A</stp>
        <stp>Fill=C</stp>
        <tr r="P36" s="7"/>
      </tp>
      <tp>
        <v>331.51400000000001</v>
        <stp/>
        <stp>##V3_BDHV12</stp>
        <stp>NDWUCDIS INDEX</stp>
        <stp>PX_LAST</stp>
        <stp>01/02/2018</stp>
        <stp>01/02/2018</stp>
        <stp>[Equities.xlsx]DATA FINAL!R72C12</stp>
        <stp>Days=A</stp>
        <stp>Fill=C</stp>
        <tr r="L72" s="7"/>
      </tp>
      <tp>
        <v>333.09800000000001</v>
        <stp/>
        <stp>##V3_BDHV12</stp>
        <stp>NDWUCDIS INDEX</stp>
        <stp>PX_LAST</stp>
        <stp>31/01/2018</stp>
        <stp>31/01/2018</stp>
        <stp>[Equities.xlsx]DATA FINAL!R72C12</stp>
        <stp>Days=A</stp>
        <stp>Fill=C</stp>
        <tr r="L72" s="7"/>
      </tp>
      <tp>
        <v>471.16</v>
        <stp/>
        <stp>##V3_BDHV12</stp>
        <stp>S5INDU Index</stp>
        <stp>PX_LAST</stp>
        <stp>31/10/2015</stp>
        <stp>31/10/2015</stp>
        <stp>[Equities.xlsx]DATA with technicals!R21C11</stp>
        <stp>Days=A</stp>
        <stp>Fill=C</stp>
        <tr r="K21" s="5"/>
      </tp>
      <tp>
        <v>480.46</v>
        <stp/>
        <stp>##V3_BDHV12</stp>
        <stp>S5INDU Index</stp>
        <stp>PX_LAST</stp>
        <stp>20/11/2015</stp>
        <stp>20/11/2015</stp>
        <stp>[Equities.xlsx]DATA with technicals!R21C11</stp>
        <stp>Days=A</stp>
        <stp>Fill=C</stp>
        <tr r="K21" s="5"/>
      </tp>
      <tp>
        <v>713.29</v>
        <stp/>
        <stp>##V3_BDHV12</stp>
        <stp>S5INFT Index</stp>
        <stp>PX_LAST</stp>
        <stp>13/11/2015</stp>
        <stp>13/11/2015</stp>
        <stp>[Equities.xlsx]DATA with technicals!R22C10</stp>
        <stp>Days=A</stp>
        <stp>Fill=C</stp>
        <tr r="J22" s="5"/>
      </tp>
      <tp t="e">
        <v>#N/A</v>
        <stp/>
        <stp>##V3_BDPV12</stp>
        <stp/>
        <stp>MACD2</stp>
        <stp>[Equities.xlsx]DATA with technicals!R10C22</stp>
        <tr r="V10" s="5"/>
      </tp>
      <tp t="e">
        <v>#N/A</v>
        <stp/>
        <stp>##V3_BDPV12</stp>
        <stp/>
        <stp>MACD1</stp>
        <stp>[Equities.xlsx]DATA with technicals!R27C20</stp>
        <tr r="T27" s="5"/>
      </tp>
      <tp t="e">
        <v>#N/A</v>
        <stp/>
        <stp>##V3_BDPV12</stp>
        <stp/>
        <stp>MACD1</stp>
        <stp>[Equities.xlsx]DATA with technicals!R10C20</stp>
        <tr r="T10" s="5"/>
      </tp>
      <tp t="e">
        <v>#N/A</v>
        <stp/>
        <stp>##V3_BDPV12</stp>
        <stp/>
        <stp>MACD2</stp>
        <stp>[Equities.xlsx]DATA with technicals!R27C22</stp>
        <tr r="V27" s="5"/>
      </tp>
      <tp t="e">
        <v>#N/A</v>
        <stp/>
        <stp>##V3_BDPV12</stp>
        <stp/>
        <stp>MACD2</stp>
        <stp>[Equities.xlsx]DATA with technicals!R54C22</stp>
        <tr r="V54" s="5"/>
      </tp>
      <tp t="e">
        <v>#N/A</v>
        <stp/>
        <stp>##V3_BDPV12</stp>
        <stp/>
        <stp>MACD1</stp>
        <stp>[Equities.xlsx]DATA with technicals!R71C20</stp>
        <tr r="T71" s="5"/>
      </tp>
      <tp t="e">
        <v>#N/A</v>
        <stp/>
        <stp>##V3_BDPV12</stp>
        <stp/>
        <stp>MACD1</stp>
        <stp>[Equities.xlsx]DATA with technicals!R70C20</stp>
        <tr r="T70" s="5"/>
      </tp>
      <tp t="e">
        <v>#N/A</v>
        <stp/>
        <stp>##V3_BDPV12</stp>
        <stp/>
        <stp>MACD2</stp>
        <stp>[Equities.xlsx]DATA with technicals!R46C22</stp>
        <tr r="V46" s="5"/>
      </tp>
      <tp t="e">
        <v>#N/A</v>
        <stp/>
        <stp>##V3_BDPV12</stp>
        <stp/>
        <stp>MACD2</stp>
        <stp>[Equities.xlsx]DATA with technicals!R40C22</stp>
        <tr r="V40" s="5"/>
      </tp>
      <tp t="e">
        <v>#N/A</v>
        <stp/>
        <stp>##V3_BDPV12</stp>
        <stp/>
        <stp>MACD1</stp>
        <stp>[Equities.xlsx]DATA with technicals!R54C20</stp>
        <tr r="T54" s="5"/>
      </tp>
      <tp t="e">
        <v>#N/A</v>
        <stp/>
        <stp>##V3_BDPV12</stp>
        <stp/>
        <stp>MACD2</stp>
        <stp>[Equities.xlsx]DATA with technicals!R70C22</stp>
        <tr r="V70" s="5"/>
      </tp>
      <tp t="e">
        <v>#N/A</v>
        <stp/>
        <stp>##V3_BDPV12</stp>
        <stp/>
        <stp>MACD2</stp>
        <stp>[Equities.xlsx]DATA with technicals!R71C22</stp>
        <tr r="V71" s="5"/>
      </tp>
      <tp t="e">
        <v>#N/A</v>
        <stp/>
        <stp>##V3_BDPV12</stp>
        <stp/>
        <stp>MACD1</stp>
        <stp>[Equities.xlsx]DATA with technicals!R46C20</stp>
        <tr r="T46" s="5"/>
      </tp>
      <tp t="e">
        <v>#N/A</v>
        <stp/>
        <stp>##V3_BDPV12</stp>
        <stp/>
        <stp>MACD1</stp>
        <stp>[Equities.xlsx]DATA with technicals!R40C20</stp>
        <tr r="T40" s="5"/>
      </tp>
      <tp t="e">
        <v>#N/A</v>
        <stp/>
        <stp>##V3_BDPV12</stp>
        <stp/>
        <stp>MACD2</stp>
        <stp>[Equities.xlsx]DATA with technicals!R96C22</stp>
        <tr r="V96" s="5"/>
      </tp>
      <tp t="e">
        <v>#N/A</v>
        <stp/>
        <stp>##V3_BDPV12</stp>
        <stp/>
        <stp>MACD2</stp>
        <stp>[Equities.xlsx]DATA with technicals!R92C22</stp>
        <tr r="V92" s="5"/>
      </tp>
      <tp t="e">
        <v>#N/A</v>
        <stp/>
        <stp>##V3_BDPV12</stp>
        <stp/>
        <stp>MACD2</stp>
        <stp>[Equities.xlsx]DATA with technicals!R85C22</stp>
        <tr r="V85" s="5"/>
      </tp>
      <tp t="e">
        <v>#N/A</v>
        <stp/>
        <stp>##V3_BDPV12</stp>
        <stp/>
        <stp>MACD1</stp>
        <stp>[Equities.xlsx]DATA with technicals!R96C20</stp>
        <tr r="T96" s="5"/>
      </tp>
      <tp t="e">
        <v>#N/A</v>
        <stp/>
        <stp>##V3_BDPV12</stp>
        <stp/>
        <stp>MACD1</stp>
        <stp>[Equities.xlsx]DATA with technicals!R92C20</stp>
        <tr r="T92" s="5"/>
      </tp>
      <tp t="e">
        <v>#N/A</v>
        <stp/>
        <stp>##V3_BDPV12</stp>
        <stp/>
        <stp>MACD1</stp>
        <stp>[Equities.xlsx]DATA with technicals!R85C20</stp>
        <tr r="T85" s="5"/>
      </tp>
      <tp>
        <v>64.314130000000006</v>
        <stp/>
        <stp>##V3_BDPV12</stp>
        <stp>S5COND Index</stp>
        <stp>RSI_14D</stp>
        <stp>[Equities.xlsx]DATA FINAL!R16C17</stp>
        <tr r="Q16" s="7"/>
      </tp>
      <tp>
        <v>50.818930000000002</v>
        <stp/>
        <stp>##V3_BDPV12</stp>
        <stp>S5CONS Index</stp>
        <stp>RSI_14D</stp>
        <stp>[Equities.xlsx]DATA FINAL!R17C17</stp>
        <tr r="Q17" s="7"/>
      </tp>
      <tp>
        <v>26.679279999999999</v>
        <stp/>
        <stp>##V3_BDPV12</stp>
        <stp>SZCOMP Index</stp>
        <stp>RSI_14D</stp>
        <stp>[Equities.xlsx]DATA FINAL!R60C17</stp>
        <tr r="Q60" s="7"/>
      </tp>
      <tp>
        <v>33689.21</v>
        <stp/>
        <stp>##V3_BDPV12</stp>
        <stp>SENSEX INDEX</stp>
        <stp>EQY_BOLLINGER_LOWER</stp>
        <stp>[Equities.xlsx]DATA FINAL!R65C27</stp>
        <tr r="AA65" s="7"/>
      </tp>
      <tp>
        <v>232.51820000000001</v>
        <stp/>
        <stp>##V3_BDPV12</stp>
        <stp>NDLEACWF Index</stp>
        <stp>MOV_AVG_60D</stp>
        <stp>[Equities.xlsx]DATA FINAL!R9C43</stp>
        <tr r="AQ9" s="7"/>
      </tp>
      <tp>
        <v>4.2211090000000002</v>
        <stp/>
        <stp>##V3_BDPV12</stp>
        <stp>NDWUIT INDEX</stp>
        <stp>MACD_SIGNAL</stp>
        <stp>[Equities.xlsx]DATA FINAL!R78C29</stp>
        <tr r="AC78" s="7"/>
      </tp>
      <tp>
        <v>4.8684849999999997</v>
        <stp/>
        <stp>##V3_BDPV12</stp>
        <stp>NDWUHC INDEX</stp>
        <stp>MACD_SIGNAL</stp>
        <stp>[Equities.xlsx]DATA FINAL!R76C29</stp>
        <tr r="AC76" s="7"/>
      </tp>
      <tp>
        <v>36736.32</v>
        <stp/>
        <stp>##V3_BDPV12</stp>
        <stp>SENSEX INDEX</stp>
        <stp>EQY_BOLLINGER_UPPER</stp>
        <stp>[Equities.xlsx]DATA FINAL!R65C26</stp>
        <tr r="Z65" s="7"/>
      </tp>
      <tp t="e">
        <v>#N/A</v>
        <stp/>
        <stp>##V3_BDPV12</stp>
        <stp>NDWUENR INDEX</stp>
        <stp/>
        <stp>[Equities.xlsx]DATA with technicals!R74C29</stp>
        <tr r="AC74" s="5"/>
      </tp>
      <tp t="e">
        <v>#N/A</v>
        <stp/>
        <stp>##V3_BDPV12</stp>
        <stp>NDWUENR INDEX</stp>
        <stp/>
        <stp>[Equities.xlsx]DATA with technicals!R74C28</stp>
        <tr r="AB74" s="5"/>
      </tp>
      <tp t="e">
        <v>#N/A</v>
        <stp/>
        <stp>##V3_BDPV12</stp>
        <stp>NDWUENR INDEX</stp>
        <stp/>
        <stp>[Equities.xlsx]DATA with technicals!R74C27</stp>
        <tr r="AA74" s="5"/>
      </tp>
      <tp t="e">
        <v>#N/A</v>
        <stp/>
        <stp>##V3_BDPV12</stp>
        <stp>NDWUENR INDEX</stp>
        <stp/>
        <stp>[Equities.xlsx]DATA with technicals!R74C26</stp>
        <tr r="Z74" s="5"/>
      </tp>
      <tp t="e">
        <v>#N/A</v>
        <stp/>
        <stp>##V3_BDPV12</stp>
        <stp>NDWUENR INDEX</stp>
        <stp/>
        <stp>[Equities.xlsx]DATA with technicals!R74C25</stp>
        <tr r="Y74" s="5"/>
      </tp>
      <tp t="e">
        <v>#N/A</v>
        <stp/>
        <stp>##V3_BDPV12</stp>
        <stp>NDWUENR INDEX</stp>
        <stp/>
        <stp>[Equities.xlsx]DATA with technicals!R74C24</stp>
        <tr r="X74" s="5"/>
      </tp>
      <tp t="e">
        <v>#N/A</v>
        <stp/>
        <stp>##V3_BDPV12</stp>
        <stp>NDWUENR INDEX</stp>
        <stp/>
        <stp>[Equities.xlsx]DATA with technicals!R74C23</stp>
        <tr r="W74" s="5"/>
      </tp>
      <tp t="e">
        <v>#N/A</v>
        <stp/>
        <stp>##V3_BDPV12</stp>
        <stp>NDWUENR INDEX</stp>
        <stp/>
        <stp>[Equities.xlsx]DATA with technicals!R74C30</stp>
        <tr r="AD74" s="5"/>
      </tp>
      <tp>
        <v>1.20258</v>
        <stp/>
        <stp>##V3_BDHV12</stp>
        <stp>EURCHF Curncy</stp>
        <stp>PX_LAST</stp>
        <stp>31/12/2014</stp>
        <stp>31/12/2014</stp>
        <stp>[Equities.xlsx]DATA!R104C11</stp>
        <stp>Days=A</stp>
        <stp>Fill=C</stp>
        <tr r="K104" s="1"/>
      </tp>
      <tp>
        <v>1.4020000000000001</v>
        <stp/>
        <stp>##V3_BDHV12</stp>
        <stp>GBPEUR Curncy</stp>
        <stp>PX_LAST</stp>
        <stp>31/10/2015</stp>
        <stp>31/10/2015</stp>
        <stp>[Equities.xlsx]DATA!R105C10</stp>
        <stp>Days=A</stp>
        <stp>Fill=C</stp>
        <tr r="J105" s="1"/>
      </tp>
      <tp>
        <v>1.4148000000000001</v>
        <stp/>
        <stp>##V3_BDHV12</stp>
        <stp>GBPEUR Curncy</stp>
        <stp>PX_LAST</stp>
        <stp>13/11/2015</stp>
        <stp>13/11/2015</stp>
        <stp>[Equities.xlsx]DATA!R105C11</stp>
        <stp>Days=A</stp>
        <stp>Fill=C</stp>
        <tr r="K105" s="1"/>
      </tp>
      <tp>
        <v>7.1064449999999999</v>
        <stp/>
        <stp>##V3_BDPV12</stp>
        <stp>S5ENRS Index</stp>
        <stp>MACD1</stp>
        <stp>[Equities.xlsx]DATA with technicals!R18C20</stp>
        <tr r="T18" s="5"/>
      </tp>
      <tp>
        <v>-3.4031660000000001</v>
        <stp/>
        <stp>##V3_BDPV12</stp>
        <stp>S5ENRS Index</stp>
        <stp>MACD2</stp>
        <stp>[Equities.xlsx]DATA with technicals!R18C22</stp>
        <tr r="V18" s="5"/>
      </tp>
      <tp>
        <v>4130.9009999999998</v>
        <stp/>
        <stp>##V3_BDPV12</stp>
        <stp>SHSZ300 Index</stp>
        <stp>MOV_AVG_60D</stp>
        <stp>[Equities.xlsx]DATA with technicals!R58C35</stp>
        <tr r="AI58" s="5"/>
      </tp>
      <tp>
        <v>4131.0039999999999</v>
        <stp/>
        <stp>##V3_BDPV12</stp>
        <stp>SHSZ300 Index</stp>
        <stp>MOV_AVG_50D</stp>
        <stp>[Equities.xlsx]DATA with technicals!R58C36</stp>
        <tr r="AJ58" s="5"/>
      </tp>
      <tp>
        <v>1.21</v>
        <stp/>
        <stp>##V3_BDHV12</stp>
        <stp>EURUSD Curncy</stp>
        <stp>PX_LAST</stp>
        <stp>31/12/2014</stp>
        <stp>31/12/2014</stp>
        <stp>[Equities.xlsx]DATA!R103C11</stp>
        <stp>Days=A</stp>
        <stp>Fill=C</stp>
        <tr r="K103" s="1"/>
      </tp>
      <tp>
        <v>4197.8940000000002</v>
        <stp/>
        <stp>##V3_BDPV12</stp>
        <stp>SHSZ300 Index</stp>
        <stp>MOV_AVG_30D</stp>
        <stp>[Equities.xlsx]DATA with technicals!R58C34</stp>
        <tr r="AH58" s="5"/>
      </tp>
      <tp>
        <v>4267.5320000000002</v>
        <stp/>
        <stp>##V3_BDPV12</stp>
        <stp>SHSZ300 Index</stp>
        <stp>MOV_AVG_20D</stp>
        <stp>[Equities.xlsx]DATA with technicals!R58C33</stp>
        <tr r="AG58" s="5"/>
      </tp>
      <tp>
        <v>17663.54</v>
        <stp/>
        <stp>##V3_BDHV12</stp>
        <stp>INDU Index</stp>
        <stp>PX_LAST</stp>
        <stp>31/10/2015</stp>
        <stp>31/10/2015</stp>
        <stp>[Equities.xlsx]DATA!R12C10</stp>
        <stp>Days=A</stp>
        <stp>Fill=C</stp>
        <tr r="J12" s="1"/>
      </tp>
      <tp>
        <v>350.80799999999999</v>
        <stp/>
        <stp>##V3_BDHV12</stp>
        <stp>NDWUCSTA INDEX</stp>
        <stp>PX_LAST</stp>
        <stp>01/02/2018</stp>
        <stp>01/02/2018</stp>
        <stp>[Equities.xlsx]DATA FINAL!R73C11</stp>
        <stp>Days=A</stp>
        <stp>Fill=C</stp>
        <tr r="K73" s="7"/>
      </tp>
      <tp>
        <v>3446.98</v>
        <stp/>
        <stp>##V3_BDHV12</stp>
        <stp>SHCOMP INDEX</stp>
        <stp>PX_LAST</stp>
        <stp>01/02/2018</stp>
        <stp>01/02/2018</stp>
        <stp>[Equities.xlsx]DATA FINAL!R59C13</stp>
        <stp>Days=A</stp>
        <stp>Fill=C</stp>
        <tr r="M59" s="7"/>
      </tp>
      <tp>
        <v>23856.99</v>
        <stp/>
        <stp>##V3_BDHV12</stp>
        <stp>FTSEMIB INDEX</stp>
        <stp>PX_LAST</stp>
        <stp>26/01/2018</stp>
        <stp>26/01/2018</stp>
        <stp>[Equities.xlsx]DATA FINAL!R36C11</stp>
        <stp>Days=A</stp>
        <stp>Fill=C</stp>
        <tr r="K36" s="7"/>
      </tp>
      <tp>
        <v>1847.6579999999999</v>
        <stp/>
        <stp>##V3_BDPV12</stp>
        <stp>SET INDEX</stp>
        <stp>EQY_BOLLINGER_UPPER</stp>
        <stp>[Equities.xlsx]DATA with technicals!R66C18</stp>
        <tr r="R66" s="5"/>
      </tp>
      <tp>
        <v>331.51400000000001</v>
        <stp/>
        <stp>##V3_BDHV12</stp>
        <stp>NDWUCDIS INDEX</stp>
        <stp>PX_LAST</stp>
        <stp>01/02/2018</stp>
        <stp>01/02/2018</stp>
        <stp>[Equities.xlsx]DATA FINAL!R72C11</stp>
        <stp>Days=A</stp>
        <stp>Fill=C</stp>
        <tr r="K72" s="7"/>
      </tp>
      <tp>
        <v>63.169789999999999</v>
        <stp/>
        <stp>##V3_BDPV12</stp>
        <stp>SHSZ300 Index</stp>
        <stp>MACD_SIGNAL</stp>
        <stp>[Equities.xlsx]DATA with technicals!R58C21</stp>
        <tr r="U58" s="5"/>
      </tp>
      <tp>
        <v>480.46</v>
        <stp/>
        <stp>##V3_BDHV12</stp>
        <stp>S5INDU Index</stp>
        <stp>PX_LAST</stp>
        <stp>20/11/2015</stp>
        <stp>20/11/2015</stp>
        <stp>[Equities.xlsx]DATA with technicals!R21C12</stp>
        <stp>Days=A</stp>
        <stp>Fill=C</stp>
        <tr r="L21" s="5"/>
      </tp>
      <tp>
        <v>691.95</v>
        <stp/>
        <stp>##V3_BDHV12</stp>
        <stp>S5INFT Index</stp>
        <stp>PX_LAST</stp>
        <stp>31/12/2014</stp>
        <stp>31/12/2014</stp>
        <stp>[Equities.xlsx]DATA with technicals!R22C12</stp>
        <stp>Days=A</stp>
        <stp>Fill=C</stp>
        <tr r="L22" s="5"/>
      </tp>
      <tp>
        <v>743.81</v>
        <stp/>
        <stp>##V3_BDHV12</stp>
        <stp>S5INFT Index</stp>
        <stp>PX_LAST</stp>
        <stp>20/11/2015</stp>
        <stp>20/11/2015</stp>
        <stp>[Equities.xlsx]DATA with technicals!R22C10</stp>
        <stp>Days=A</stp>
        <stp>Fill=C</stp>
        <tr r="J22" s="5"/>
      </tp>
      <tp>
        <v>571.31679999999994</v>
        <stp/>
        <stp>##V3_BDPV12</stp>
        <stp>AEX INDEX</stp>
        <stp>EQY_BOLLINGER_UPPER</stp>
        <stp>[Equities.xlsx]DATA with technicals!R38C18</stp>
        <tr r="R38" s="5"/>
      </tp>
      <tp t="s">
        <v>MSCI ACWI Net Total Return USD Index</v>
        <stp/>
        <stp>##V3_BDPV12</stp>
        <stp>NDUEACWF INDEX</stp>
        <stp>LONG_COMP_NAME</stp>
        <stp>[Equities.xlsx]DATA FINAL!R8C6</stp>
        <tr r="F8" s="7"/>
      </tp>
      <tp>
        <v>233.93270000000001</v>
        <stp/>
        <stp>##V3_BDPV12</stp>
        <stp>NDLEACWF Index</stp>
        <stp>MOV_AVG_50D</stp>
        <stp>[Equities.xlsx]DATA FINAL!R9C44</stp>
        <tr r="AR9" s="7"/>
      </tp>
      <tp>
        <v>40.794550000000001</v>
        <stp/>
        <stp>##V3_BDPV12</stp>
        <stp>PALL COMDTY</stp>
        <stp>RSI_14D</stp>
        <stp>[Equities.xlsx]DATA with technicals!R88C13</stp>
        <tr r="M88" s="5"/>
      </tp>
      <tp>
        <v>1.08338</v>
        <stp/>
        <stp>##V3_BDHV12</stp>
        <stp>EURCHF Curncy</stp>
        <stp>PX_LAST</stp>
        <stp>13/11/2015</stp>
        <stp>13/11/2015</stp>
        <stp>[Equities.xlsx]DATA!R104C10</stp>
        <stp>Days=A</stp>
        <stp>Fill=C</stp>
        <tr r="J104" s="1"/>
      </tp>
      <tp>
        <v>8.5540470000000006</v>
        <stp/>
        <stp>##V3_BDPV12</stp>
        <stp>S5FINL Index</stp>
        <stp>MACD1</stp>
        <stp>[Equities.xlsx]DATA with technicals!R19C20</stp>
        <tr r="T19" s="5"/>
      </tp>
      <tp>
        <v>-0.29377560000000003</v>
        <stp/>
        <stp>##V3_BDPV12</stp>
        <stp>S5FINL Index</stp>
        <stp>MACD2</stp>
        <stp>[Equities.xlsx]DATA with technicals!R19C22</stp>
        <tr r="V19" s="5"/>
      </tp>
      <tp>
        <v>1.0772999999999999</v>
        <stp/>
        <stp>##V3_BDHV12</stp>
        <stp>EURUSD Curncy</stp>
        <stp>PX_LAST</stp>
        <stp>13/11/2015</stp>
        <stp>13/11/2015</stp>
        <stp>[Equities.xlsx]DATA!R103C10</stp>
        <stp>Days=A</stp>
        <stp>Fill=C</stp>
        <tr r="J103" s="1"/>
      </tp>
      <tp>
        <v>17823.07</v>
        <stp/>
        <stp>##V3_BDHV12</stp>
        <stp>INDU Index</stp>
        <stp>PX_LAST</stp>
        <stp>31/12/2014</stp>
        <stp>31/12/2014</stp>
        <stp>[Equities.xlsx]DATA!R12C11</stp>
        <stp>Days=A</stp>
        <stp>Fill=C</stp>
        <tr r="K12" s="1"/>
      </tp>
      <tp>
        <v>17245.240000000002</v>
        <stp/>
        <stp>##V3_BDHV12</stp>
        <stp>INDU Index</stp>
        <stp>PX_LAST</stp>
        <stp>13/11/2015</stp>
        <stp>13/11/2015</stp>
        <stp>[Equities.xlsx]DATA!R12C10</stp>
        <stp>Days=A</stp>
        <stp>Fill=C</stp>
        <tr r="J12" s="1"/>
      </tp>
      <tp>
        <v>3287.1849999999999</v>
        <stp/>
        <stp>##V3_BDPV12</stp>
        <stp>SHCOMP INDEX</stp>
        <stp>MOV_AVG_200D</stp>
        <stp>[Equities.xlsx]DATA FINAL!R59C45</stp>
        <tr r="AS59" s="7"/>
      </tp>
      <tp>
        <v>350.80799999999999</v>
        <stp/>
        <stp>##V3_BDHV12</stp>
        <stp>NDWUCSTA INDEX</stp>
        <stp>PX_LAST</stp>
        <stp>01/02/2018</stp>
        <stp>01/02/2018</stp>
        <stp>[Equities.xlsx]DATA FINAL!R73C10</stp>
        <stp>Days=A</stp>
        <stp>Fill=C</stp>
        <tr r="J73" s="7"/>
      </tp>
      <tp>
        <v>351.238</v>
        <stp/>
        <stp>##V3_BDHV12</stp>
        <stp>NDWUCSTA INDEX</stp>
        <stp>PX_LAST</stp>
        <stp>31/01/2018</stp>
        <stp>31/01/2018</stp>
        <stp>[Equities.xlsx]DATA FINAL!R73C10</stp>
        <stp>Days=A</stp>
        <stp>Fill=C</stp>
        <tr r="J73" s="7"/>
      </tp>
      <tp>
        <v>3446.98</v>
        <stp/>
        <stp>##V3_BDHV12</stp>
        <stp>SHCOMP INDEX</stp>
        <stp>PX_LAST</stp>
        <stp>01/02/2018</stp>
        <stp>01/02/2018</stp>
        <stp>[Equities.xlsx]DATA FINAL!R59C12</stp>
        <stp>Days=A</stp>
        <stp>Fill=C</stp>
        <tr r="L59" s="7"/>
      </tp>
      <tp>
        <v>3480.8330000000001</v>
        <stp/>
        <stp>##V3_BDHV12</stp>
        <stp>SHCOMP INDEX</stp>
        <stp>PX_LAST</stp>
        <stp>31/01/2018</stp>
        <stp>31/01/2018</stp>
        <stp>[Equities.xlsx]DATA FINAL!R59C12</stp>
        <stp>Days=A</stp>
        <stp>Fill=C</stp>
        <tr r="L59" s="7"/>
      </tp>
      <tp>
        <v>23.13</v>
        <stp/>
        <stp>##V3_BDPV12</stp>
        <stp>COLCAP Index</stp>
        <stp>MACD1</stp>
        <stp>[Equities.xlsx]DATA FINAL!R53C28</stp>
        <tr r="AB53" s="7"/>
      </tp>
      <tp>
        <v>-0.6001244</v>
        <stp/>
        <stp>##V3_BDPV12</stp>
        <stp>COLCAP Index</stp>
        <stp>MACD2</stp>
        <stp>[Equities.xlsx]DATA FINAL!R53C30</stp>
        <tr r="AD53" s="7"/>
      </tp>
      <tp>
        <v>1796.81</v>
        <stp/>
        <stp>##V3_BDHV12</stp>
        <stp>FBMKLCI INDEX</stp>
        <stp>PX_LAST</stp>
        <stp>31/12/2017</stp>
        <stp>31/12/2017</stp>
        <stp>[Equities.xlsx]DATA FINAL!R61C13</stp>
        <stp>Days=A</stp>
        <stp>Fill=C</stp>
        <tr r="M61" s="7"/>
      </tp>
      <tp>
        <v>-12.136100000000001</v>
        <stp/>
        <stp>##V3_BDPV12</stp>
        <stp>SHSZ300 Index</stp>
        <stp>MACD2</stp>
        <stp>[Equities.xlsx]DATA with technicals!R58C22</stp>
        <tr r="V58" s="5"/>
      </tp>
      <tp>
        <v>51.03369</v>
        <stp/>
        <stp>##V3_BDPV12</stp>
        <stp>SHSZ300 Index</stp>
        <stp>MACD1</stp>
        <stp>[Equities.xlsx]DATA with technicals!R58C20</stp>
        <tr r="T58" s="5"/>
      </tp>
      <tp>
        <v>331.51400000000001</v>
        <stp/>
        <stp>##V3_BDHV12</stp>
        <stp>NDWUCDIS INDEX</stp>
        <stp>PX_LAST</stp>
        <stp>01/02/2018</stp>
        <stp>01/02/2018</stp>
        <stp>[Equities.xlsx]DATA FINAL!R72C10</stp>
        <stp>Days=A</stp>
        <stp>Fill=C</stp>
        <tr r="J72" s="7"/>
      </tp>
      <tp>
        <v>333.09800000000001</v>
        <stp/>
        <stp>##V3_BDHV12</stp>
        <stp>NDWUCDIS INDEX</stp>
        <stp>PX_LAST</stp>
        <stp>31/01/2018</stp>
        <stp>31/01/2018</stp>
        <stp>[Equities.xlsx]DATA FINAL!R72C10</stp>
        <stp>Days=A</stp>
        <stp>Fill=C</stp>
        <tr r="J72" s="7"/>
      </tp>
      <tp>
        <v>34056.83</v>
        <stp/>
        <stp>##V3_BDHV12</stp>
        <stp>SENSEX INDEX</stp>
        <stp>PX_LAST</stp>
        <stp>31/12/2017</stp>
        <stp>31/12/2017</stp>
        <stp>[Equities.xlsx]DATA FINAL!R65C13</stp>
        <stp>Days=A</stp>
        <stp>Fill=C</stp>
        <tr r="M65" s="7"/>
      </tp>
      <tp>
        <v>2405.8020000000001</v>
        <stp/>
        <stp>##V3_BDPV12</stp>
        <stp>KOSPI INDEX</stp>
        <stp>MOV_AVG_200D</stp>
        <stp>[Equities.xlsx]DATA FINAL!R63C45</stp>
        <tr r="AS63" s="7"/>
      </tp>
      <tp>
        <v>465.56</v>
        <stp/>
        <stp>##V3_BDHV12</stp>
        <stp>S5INDU Index</stp>
        <stp>PX_LAST</stp>
        <stp>13/11/2015</stp>
        <stp>13/11/2015</stp>
        <stp>[Equities.xlsx]DATA with technicals!R21C10</stp>
        <stp>Days=A</stp>
        <stp>Fill=C</stp>
        <tr r="J21" s="5"/>
      </tp>
      <tp>
        <v>212.035</v>
        <stp/>
        <stp>##V3_BDHV12</stp>
        <stp>NDWUFNCL INDEX</stp>
        <stp>PX_LAST</stp>
        <stp>02/02/2018</stp>
        <stp>02/02/2018</stp>
        <stp>[Equities.xlsx]DATA FINAL!R75C16</stp>
        <stp>Days=A</stp>
        <stp>Fill=C</stp>
        <tr r="P75" s="7"/>
      </tp>
      <tp t="e">
        <v>#N/A</v>
        <stp/>
        <stp>##V3_BDPV12</stp>
        <stp>Ticker</stp>
        <stp>MOV_AVG_200D</stp>
        <stp>[Equities.xlsx]DATA with technicals!R55C37</stp>
        <tr r="AK55" s="5"/>
      </tp>
      <tp t="e">
        <v>#N/A</v>
        <stp/>
        <stp>##V3_BDPV12</stp>
        <stp>Ticker</stp>
        <stp>MOV_AVG_200D</stp>
        <stp>[Equities.xlsx]DATA with technicals!R47C37</stp>
        <tr r="AK47" s="5"/>
      </tp>
      <tp t="e">
        <v>#N/A</v>
        <stp/>
        <stp>##V3_BDPV12</stp>
        <stp>Ticker</stp>
        <stp>MOV_AVG_200D</stp>
        <stp>[Equities.xlsx]DATA with technicals!R41C37</stp>
        <tr r="AK41" s="5"/>
      </tp>
      <tp t="e">
        <v>#N/A</v>
        <stp/>
        <stp>##V3_BDPV12</stp>
        <stp>Ticker</stp>
        <stp>MOV_AVG_200D</stp>
        <stp>[Equities.xlsx]DATA with technicals!R11C37</stp>
        <tr r="AK11" s="5"/>
      </tp>
      <tp t="e">
        <v>#N/A</v>
        <stp/>
        <stp>##V3_BDPV12</stp>
        <stp>Ticker</stp>
        <stp>MOV_AVG_200D</stp>
        <stp>[Equities.xlsx]DATA with technicals!R28C37</stp>
        <tr r="AK28" s="5"/>
      </tp>
      <tp>
        <v>734.33</v>
        <stp/>
        <stp>##V3_BDHV12</stp>
        <stp>S5INFT Index</stp>
        <stp>PX_LAST</stp>
        <stp>31/10/2015</stp>
        <stp>31/10/2015</stp>
        <stp>[Equities.xlsx]DATA with technicals!R22C11</stp>
        <stp>Days=A</stp>
        <stp>Fill=C</stp>
        <tr r="K22" s="5"/>
      </tp>
      <tp>
        <v>743.81</v>
        <stp/>
        <stp>##V3_BDHV12</stp>
        <stp>S5INFT Index</stp>
        <stp>PX_LAST</stp>
        <stp>20/11/2015</stp>
        <stp>20/11/2015</stp>
        <stp>[Equities.xlsx]DATA with technicals!R22C11</stp>
        <stp>Days=A</stp>
        <stp>Fill=C</stp>
        <tr r="K22" s="5"/>
      </tp>
      <tp>
        <v>224.10499999999999</v>
        <stp/>
        <stp>##V3_BDPV12</stp>
        <stp>NDWUUTI INDEX</stp>
        <stp>MOV_AVG_5D</stp>
        <stp>[Equities.xlsx]DATA FINAL!R81C40</stp>
        <tr r="AN81" s="7"/>
      </tp>
      <tp t="s">
        <v>MSCI World Industrials Net Total Return USD Index</v>
        <stp/>
        <stp>##V3_BDPV12</stp>
        <stp>NDWUIND INDEX</stp>
        <stp>LONG_COMP_NAME</stp>
        <stp>[Equities.xlsx]DATA with technicals!R77C6</stp>
        <tr r="F77" s="5"/>
      </tp>
      <tp>
        <v>6032.35</v>
        <stp/>
        <stp>##V3_BDPV12</stp>
        <stp>AS51 Index</stp>
        <stp>MOV_AVG_50D</stp>
        <stp>[Equities.xlsx]DATA FINAL!R44C44</stp>
        <tr r="AR44" s="7"/>
      </tp>
      <tp>
        <v>6061.0690000000004</v>
        <stp/>
        <stp>##V3_BDPV12</stp>
        <stp>AS51 Index</stp>
        <stp>MOV_AVG_20D</stp>
        <stp>[Equities.xlsx]DATA FINAL!R44C41</stp>
        <tr r="AO44" s="7"/>
      </tp>
      <tp>
        <v>6025.1040000000003</v>
        <stp/>
        <stp>##V3_BDPV12</stp>
        <stp>AS51 Index</stp>
        <stp>MOV_AVG_60D</stp>
        <stp>[Equities.xlsx]DATA FINAL!R44C43</stp>
        <tr r="AQ44" s="7"/>
      </tp>
      <tp>
        <v>6063.0870000000004</v>
        <stp/>
        <stp>##V3_BDPV12</stp>
        <stp>AS51 Index</stp>
        <stp>MOV_AVG_30D</stp>
        <stp>[Equities.xlsx]DATA FINAL!R44C42</stp>
        <tr r="AP44" s="7"/>
      </tp>
      <tp>
        <v>611.27</v>
        <stp/>
        <stp>##V3_BDHV12</stp>
        <stp>VNINDEX Index</stp>
        <stp>PX_LAST</stp>
        <stp>13/11/2015</stp>
        <stp>13/11/2015</stp>
        <stp>[Equities.xlsx]DATA!R68C9</stp>
        <stp>Days=A</stp>
        <stp>Fill=C</stp>
        <tr r="I68" s="1"/>
      </tp>
      <tp>
        <v>0.1269245</v>
        <stp/>
        <stp>##V3_BDPV12</stp>
        <stp>SILV COMDTY</stp>
        <stp>MACD1</stp>
        <stp>[Equities.xlsx]DATA with technicals!R90C20</stp>
        <tr r="T90" s="5"/>
      </tp>
      <tp>
        <v>-1.7223599999999999E-2</v>
        <stp/>
        <stp>##V3_BDPV12</stp>
        <stp>SILV COMDTY</stp>
        <stp>MACD2</stp>
        <stp>[Equities.xlsx]DATA with technicals!R90C22</stp>
        <tr r="V90" s="5"/>
      </tp>
      <tp>
        <v>1.08338</v>
        <stp/>
        <stp>##V3_BDHV12</stp>
        <stp>EURCHF Curncy</stp>
        <stp>PX_LAST</stp>
        <stp>13/11/2015</stp>
        <stp>13/11/2015</stp>
        <stp>[Equities.xlsx]DATA!R104C11</stp>
        <stp>Days=A</stp>
        <stp>Fill=C</stp>
        <tr r="K104" s="1"/>
      </tp>
      <tp>
        <v>1.08728</v>
        <stp/>
        <stp>##V3_BDHV12</stp>
        <stp>EURCHF Curncy</stp>
        <stp>PX_LAST</stp>
        <stp>31/10/2015</stp>
        <stp>31/10/2015</stp>
        <stp>[Equities.xlsx]DATA!R104C10</stp>
        <stp>Days=A</stp>
        <stp>Fill=C</stp>
        <tr r="J104" s="1"/>
      </tp>
      <tp>
        <v>1.2877000000000001</v>
        <stp/>
        <stp>##V3_BDHV12</stp>
        <stp>GBPEUR Curncy</stp>
        <stp>PX_LAST</stp>
        <stp>31/12/2014</stp>
        <stp>31/12/2014</stp>
        <stp>[Equities.xlsx]DATA!R105C11</stp>
        <stp>Days=A</stp>
        <stp>Fill=C</stp>
        <tr r="K105" s="1"/>
      </tp>
      <tp t="e">
        <v>#N/A</v>
        <stp/>
        <stp>##V3_BDPV12</stp>
        <stp>NDWUFNCL INDEX</stp>
        <stp/>
        <stp>[Equities.xlsx]DATA with technicals!R75C28</stp>
        <tr r="AB75" s="5"/>
      </tp>
      <tp t="e">
        <v>#N/A</v>
        <stp/>
        <stp>##V3_BDPV12</stp>
        <stp>NDWUFNCL INDEX</stp>
        <stp/>
        <stp>[Equities.xlsx]DATA with technicals!R75C29</stp>
        <tr r="AC75" s="5"/>
      </tp>
      <tp t="e">
        <v>#N/A</v>
        <stp/>
        <stp>##V3_BDPV12</stp>
        <stp>NDWUFNCL INDEX</stp>
        <stp/>
        <stp>[Equities.xlsx]DATA with technicals!R75C24</stp>
        <tr r="X75" s="5"/>
      </tp>
      <tp t="e">
        <v>#N/A</v>
        <stp/>
        <stp>##V3_BDPV12</stp>
        <stp>NDWUFNCL INDEX</stp>
        <stp/>
        <stp>[Equities.xlsx]DATA with technicals!R75C25</stp>
        <tr r="Y75" s="5"/>
      </tp>
      <tp t="e">
        <v>#N/A</v>
        <stp/>
        <stp>##V3_BDPV12</stp>
        <stp>NDWUFNCL INDEX</stp>
        <stp/>
        <stp>[Equities.xlsx]DATA with technicals!R75C26</stp>
        <tr r="Z75" s="5"/>
      </tp>
      <tp t="e">
        <v>#N/A</v>
        <stp/>
        <stp>##V3_BDPV12</stp>
        <stp>NDWUFNCL INDEX</stp>
        <stp/>
        <stp>[Equities.xlsx]DATA with technicals!R75C27</stp>
        <tr r="AA75" s="5"/>
      </tp>
      <tp t="e">
        <v>#N/A</v>
        <stp/>
        <stp>##V3_BDPV12</stp>
        <stp>NDWUFNCL INDEX</stp>
        <stp/>
        <stp>[Equities.xlsx]DATA with technicals!R75C23</stp>
        <tr r="W75" s="5"/>
      </tp>
      <tp t="e">
        <v>#N/A</v>
        <stp/>
        <stp>##V3_BDPV12</stp>
        <stp>NDWUFNCL INDEX</stp>
        <stp/>
        <stp>[Equities.xlsx]DATA with technicals!R75C30</stp>
        <tr r="AD75" s="5"/>
      </tp>
      <tp>
        <v>1.0772999999999999</v>
        <stp/>
        <stp>##V3_BDHV12</stp>
        <stp>EURUSD Curncy</stp>
        <stp>PX_LAST</stp>
        <stp>13/11/2015</stp>
        <stp>13/11/2015</stp>
        <stp>[Equities.xlsx]DATA!R103C11</stp>
        <stp>Days=A</stp>
        <stp>Fill=C</stp>
        <tr r="K103" s="1"/>
      </tp>
      <tp>
        <v>1.1006</v>
        <stp/>
        <stp>##V3_BDHV12</stp>
        <stp>EURUSD Curncy</stp>
        <stp>PX_LAST</stp>
        <stp>31/10/2015</stp>
        <stp>31/10/2015</stp>
        <stp>[Equities.xlsx]DATA!R103C10</stp>
        <stp>Days=A</stp>
        <stp>Fill=C</stp>
        <tr r="J103" s="1"/>
      </tp>
      <tp>
        <v>12160.24</v>
        <stp/>
        <stp>##V3_BDPV12</stp>
        <stp>HSCEI Index</stp>
        <stp>MOV_AVG_50D</stp>
        <stp>[Equities.xlsx]DATA FINAL!R56C44</stp>
        <tr r="AR56" s="7"/>
      </tp>
      <tp>
        <v>12068.4</v>
        <stp/>
        <stp>##V3_BDPV12</stp>
        <stp>HSCEI Index</stp>
        <stp>MOV_AVG_60D</stp>
        <stp>[Equities.xlsx]DATA FINAL!R56C43</stp>
        <tr r="AQ56" s="7"/>
      </tp>
      <tp>
        <v>12576.68</v>
        <stp/>
        <stp>##V3_BDPV12</stp>
        <stp>HSCEI Index</stp>
        <stp>MOV_AVG_30D</stp>
        <stp>[Equities.xlsx]DATA FINAL!R56C42</stp>
        <tr r="AP56" s="7"/>
      </tp>
      <tp>
        <v>12981.49</v>
        <stp/>
        <stp>##V3_BDPV12</stp>
        <stp>HSCEI Index</stp>
        <stp>MOV_AVG_20D</stp>
        <stp>[Equities.xlsx]DATA FINAL!R56C41</stp>
        <tr r="AO56" s="7"/>
      </tp>
      <tp>
        <v>5499.1559999999999</v>
        <stp/>
        <stp>##V3_BDPV12</stp>
        <stp>PSI20 Index</stp>
        <stp>MOV_AVG_50D</stp>
        <stp>[Equities.xlsx]DATA FINAL!R37C44</stp>
        <tr r="AR37" s="7"/>
      </tp>
      <tp>
        <v>5598.5360000000001</v>
        <stp/>
        <stp>##V3_BDPV12</stp>
        <stp>PSI20 Index</stp>
        <stp>MOV_AVG_30D</stp>
        <stp>[Equities.xlsx]DATA FINAL!R37C42</stp>
        <tr r="AP37" s="7"/>
      </tp>
      <tp>
        <v>5464.3389999999999</v>
        <stp/>
        <stp>##V3_BDPV12</stp>
        <stp>PSI20 Index</stp>
        <stp>MOV_AVG_60D</stp>
        <stp>[Equities.xlsx]DATA FINAL!R37C43</stp>
        <tr r="AQ37" s="7"/>
      </tp>
      <tp>
        <v>5678.5950000000003</v>
        <stp/>
        <stp>##V3_BDPV12</stp>
        <stp>PSI20 Index</stp>
        <stp>MOV_AVG_20D</stp>
        <stp>[Equities.xlsx]DATA FINAL!R37C41</stp>
        <tr r="AO37" s="7"/>
      </tp>
      <tp>
        <v>17245.240000000002</v>
        <stp/>
        <stp>##V3_BDHV12</stp>
        <stp>INDU Index</stp>
        <stp>PX_LAST</stp>
        <stp>13/11/2015</stp>
        <stp>13/11/2015</stp>
        <stp>[Equities.xlsx]DATA!R12C11</stp>
        <stp>Days=A</stp>
        <stp>Fill=C</stp>
        <tr r="K12" s="1"/>
      </tp>
      <tp>
        <v>3462.0810000000001</v>
        <stp/>
        <stp>##V3_BDHV12</stp>
        <stp>SHCOMP INDEX</stp>
        <stp>PX_LAST</stp>
        <stp>02/02/2018</stp>
        <stp>02/02/2018</stp>
        <stp>[Equities.xlsx]DATA FINAL!R59C16</stp>
        <stp>Days=A</stp>
        <stp>Fill=C</stp>
        <tr r="P59" s="7"/>
      </tp>
      <tp>
        <v>23541.46</v>
        <stp/>
        <stp>##V3_BDHV12</stp>
        <stp>FTSEMIB INDEX</stp>
        <stp>PX_LAST</stp>
        <stp>01/02/2018</stp>
        <stp>01/02/2018</stp>
        <stp>[Equities.xlsx]DATA FINAL!R36C10</stp>
        <stp>Days=A</stp>
        <stp>Fill=C</stp>
        <tr r="J36" s="7"/>
      </tp>
      <tp>
        <v>23507.06</v>
        <stp/>
        <stp>##V3_BDHV12</stp>
        <stp>FTSEMIB INDEX</stp>
        <stp>PX_LAST</stp>
        <stp>31/01/2018</stp>
        <stp>31/01/2018</stp>
        <stp>[Equities.xlsx]DATA FINAL!R36C10</stp>
        <stp>Days=A</stp>
        <stp>Fill=C</stp>
        <tr r="J36" s="7"/>
      </tp>
      <tp>
        <v>358.25</v>
        <stp/>
        <stp>##V3_BDHV12</stp>
        <stp>C 1 COMDTY</stp>
        <stp>PX_LAST</stp>
        <stp>13/11/2015</stp>
        <stp>13/11/2015</stp>
        <stp>[Equities.xlsx]DATA!R93C9</stp>
        <stp>Days=A</stp>
        <stp>Fill=C</stp>
        <tr r="I93" s="1"/>
      </tp>
      <tp>
        <v>495.75</v>
        <stp/>
        <stp>##V3_BDHV12</stp>
        <stp>W 1 COMDTY</stp>
        <stp>PX_LAST</stp>
        <stp>13/11/2015</stp>
        <stp>13/11/2015</stp>
        <stp>[Equities.xlsx]DATA!R96C9</stp>
        <stp>Days=A</stp>
        <stp>Fill=C</stp>
        <tr r="I96" s="1"/>
      </tp>
      <tp>
        <v>122.9813</v>
        <stp/>
        <stp>##V3_BDPV12</stp>
        <stp>NDWUTEL INDEX</stp>
        <stp>MOV_AVG_200D</stp>
        <stp>[Equities.xlsx]DATA FINAL!R80C45</stp>
        <tr r="AS80" s="7"/>
      </tp>
      <tp>
        <v>261.33260000000001</v>
        <stp/>
        <stp>##V3_BDPV12</stp>
        <stp>NDUEACWF INDEX</stp>
        <stp>MOV_AVG_5D</stp>
        <stp>[Equities.xlsx]DATA FINAL!R8C40</stp>
        <tr r="AN8" s="7"/>
      </tp>
      <tp>
        <v>212.035</v>
        <stp/>
        <stp>##V3_BDHV12</stp>
        <stp>NDWUFNCL INDEX</stp>
        <stp>PX_LAST</stp>
        <stp>01/02/2018</stp>
        <stp>01/02/2018</stp>
        <stp>[Equities.xlsx]DATA FINAL!R75C12</stp>
        <stp>Days=A</stp>
        <stp>Fill=C</stp>
        <tr r="L75" s="7"/>
      </tp>
      <tp>
        <v>210.71700000000001</v>
        <stp/>
        <stp>##V3_BDHV12</stp>
        <stp>NDWUFNCL INDEX</stp>
        <stp>PX_LAST</stp>
        <stp>31/01/2018</stp>
        <stp>31/01/2018</stp>
        <stp>[Equities.xlsx]DATA FINAL!R75C12</stp>
        <stp>Days=A</stp>
        <stp>Fill=C</stp>
        <tr r="L75" s="7"/>
      </tp>
      <tp t="s">
        <v>MSCI World Telecommunication Services Sector A Net Total Return USD Index</v>
        <stp/>
        <stp>##V3_BDPV12</stp>
        <stp>NDWUTEL INDEX</stp>
        <stp>LONG_COMP_NAME</stp>
        <stp>[Equities.xlsx]DATA with technicals!R80C6</stp>
        <tr r="F80" s="5"/>
      </tp>
      <tp>
        <v>69.787409999999994</v>
        <stp/>
        <stp>##V3_BDPV12</stp>
        <stp>S5FINL Index</stp>
        <stp>RSI_14D</stp>
        <stp>[Equities.xlsx]DATA FINAL!R19C17</stp>
        <tr r="Q19" s="7"/>
      </tp>
      <tp>
        <v>237.50720000000001</v>
        <stp/>
        <stp>##V3_BDPV12</stp>
        <stp>NDLEACWF Index</stp>
        <stp>MOV_AVG_30D</stp>
        <stp>[Equities.xlsx]DATA FINAL!R9C42</stp>
        <tr r="AP9" s="7"/>
      </tp>
      <tp>
        <v>1821.0609999999999</v>
        <stp/>
        <stp>##V3_BDHV12</stp>
        <stp>SZCOMP Index</stp>
        <stp>PX_LAST</stp>
        <stp>01/02/2018</stp>
        <stp>01/02/2018</stp>
        <stp>[Equities.xlsx]DATA FINAL!R60C9</stp>
        <stp>Days=A</stp>
        <stp>Fill=C</stp>
        <tr r="I60" s="7"/>
      </tp>
      <tp t="s">
        <v>MSCI World Financials Net Total Return USD Index</v>
        <stp/>
        <stp>##V3_BDPV12</stp>
        <stp>NDWUFNCL INDEX</stp>
        <stp>LONG_COMP_NAME</stp>
        <stp>[Equities.xlsx]DATA!R75C6</stp>
        <tr r="F75" s="1"/>
      </tp>
      <tp>
        <v>1414.646</v>
        <stp/>
        <stp>##V3_BDPV12</stp>
        <stp>MERVAL INDEX</stp>
        <stp>MACD_SIGNAL</stp>
        <stp>[Equities.xlsx]DATA FINAL!R48C29</stp>
        <tr r="AC48" s="7"/>
      </tp>
      <tp>
        <v>1855.184</v>
        <stp/>
        <stp>##V3_BDPV12</stp>
        <stp>FBMKLCI INDEX</stp>
        <stp>MOV_AVG_5D</stp>
        <stp>[Equities.xlsx]DATA with technicals!R61C32</stp>
        <tr r="AF61" s="5"/>
      </tp>
      <tp t="e">
        <v>#N/A</v>
        <stp/>
        <stp>##V3_BDPV12</stp>
        <stp/>
        <stp>EQY_BOLLINGER_LOWER</stp>
        <stp>[Equities.xlsx]DATA with technicals!R92C19</stp>
        <tr r="S92" s="5"/>
      </tp>
      <tp t="e">
        <v>#N/A</v>
        <stp/>
        <stp>##V3_BDPV12</stp>
        <stp/>
        <stp>EQY_BOLLINGER_LOWER</stp>
        <stp>[Equities.xlsx]DATA with technicals!R96C19</stp>
        <tr r="S96" s="5"/>
      </tp>
      <tp t="e">
        <v>#N/A</v>
        <stp/>
        <stp>##V3_BDPV12</stp>
        <stp/>
        <stp>EQY_BOLLINGER_LOWER</stp>
        <stp>[Equities.xlsx]DATA with technicals!R85C19</stp>
        <tr r="S85" s="5"/>
      </tp>
      <tp t="e">
        <v>#N/A</v>
        <stp/>
        <stp>##V3_BDPV12</stp>
        <stp/>
        <stp>EQY_BOLLINGER_LOWER</stp>
        <stp>[Equities.xlsx]DATA with technicals!R71C19</stp>
        <tr r="S71" s="5"/>
      </tp>
      <tp t="e">
        <v>#N/A</v>
        <stp/>
        <stp>##V3_BDPV12</stp>
        <stp/>
        <stp>EQY_BOLLINGER_LOWER</stp>
        <stp>[Equities.xlsx]DATA with technicals!R70C19</stp>
        <tr r="S70" s="5"/>
      </tp>
      <tp t="e">
        <v>#N/A</v>
        <stp/>
        <stp>##V3_BDPV12</stp>
        <stp/>
        <stp>EQY_BOLLINGER_LOWER</stp>
        <stp>[Equities.xlsx]DATA with technicals!R54C19</stp>
        <tr r="S54" s="5"/>
      </tp>
      <tp t="e">
        <v>#N/A</v>
        <stp/>
        <stp>##V3_BDPV12</stp>
        <stp/>
        <stp>EQY_BOLLINGER_LOWER</stp>
        <stp>[Equities.xlsx]DATA with technicals!R40C19</stp>
        <tr r="S40" s="5"/>
      </tp>
      <tp t="e">
        <v>#N/A</v>
        <stp/>
        <stp>##V3_BDPV12</stp>
        <stp/>
        <stp>EQY_BOLLINGER_LOWER</stp>
        <stp>[Equities.xlsx]DATA with technicals!R46C19</stp>
        <tr r="S46" s="5"/>
      </tp>
      <tp t="e">
        <v>#N/A</v>
        <stp/>
        <stp>##V3_BDPV12</stp>
        <stp/>
        <stp>EQY_BOLLINGER_LOWER</stp>
        <stp>[Equities.xlsx]DATA with technicals!R27C19</stp>
        <tr r="S27" s="5"/>
      </tp>
      <tp t="e">
        <v>#N/A</v>
        <stp/>
        <stp>##V3_BDPV12</stp>
        <stp/>
        <stp>EQY_BOLLINGER_LOWER</stp>
        <stp>[Equities.xlsx]DATA with technicals!R10C19</stp>
        <tr r="S10" s="5"/>
      </tp>
      <tp>
        <v>943.79764850000026</v>
        <stp/>
        <stp>##V3_BDPV12</stp>
        <stp>PLAT COMDTY</stp>
        <stp>MOV_AVG_200D</stp>
        <stp>[Equities.xlsx]DATA with technicals!R89C37</stp>
        <tr r="AK89" s="5"/>
      </tp>
      <tp>
        <v>11984.69</v>
        <stp/>
        <stp>##V3_BDHV12</stp>
        <stp>HSCEI Index</stp>
        <stp>PX_LAST</stp>
        <stp>31/12/2014</stp>
        <stp>31/12/2014</stp>
        <stp>[Equities.xlsx]DATA!R56C11</stp>
        <stp>Days=A</stp>
        <stp>Fill=C</stp>
        <tr r="K56" s="1"/>
      </tp>
      <tp>
        <v>10181.469999999999</v>
        <stp/>
        <stp>##V3_BDHV12</stp>
        <stp>HSCEI Index</stp>
        <stp>PX_LAST</stp>
        <stp>13/11/2015</stp>
        <stp>13/11/2015</stp>
        <stp>[Equities.xlsx]DATA!R56C10</stp>
        <stp>Days=A</stp>
        <stp>Fill=C</stp>
        <tr r="J56" s="1"/>
      </tp>
      <tp>
        <v>937.31779800000061</v>
        <stp/>
        <stp>##V3_BDPV12</stp>
        <stp>PALL COMDTY</stp>
        <stp>MOV_AVG_200D</stp>
        <stp>[Equities.xlsx]DATA with technicals!R88C37</stp>
        <tr r="AK88" s="5"/>
      </tp>
      <tp>
        <v>355.71600000000001</v>
        <stp/>
        <stp>##V3_BDHV12</stp>
        <stp>NDWUCSTA INDEX</stp>
        <stp>PX_LAST</stp>
        <stp>26/01/2018</stp>
        <stp>26/01/2018</stp>
        <stp>[Equities.xlsx]DATA FINAL!R73C11</stp>
        <stp>Days=A</stp>
        <stp>Fill=C</stp>
        <tr r="K73" s="7"/>
      </tp>
      <tp>
        <v>54.45617</v>
        <stp/>
        <stp>##V3_BDPV12</stp>
        <stp>SILV COMDTY</stp>
        <stp>RSI_14D</stp>
        <stp>[Equities.xlsx]DATA FINAL!R91C17</stp>
        <tr r="Q91" s="7"/>
      </tp>
      <tp>
        <v>23541.46</v>
        <stp/>
        <stp>##V3_BDHV12</stp>
        <stp>FTSEMIB INDEX</stp>
        <stp>PX_LAST</stp>
        <stp>01/02/2018</stp>
        <stp>01/02/2018</stp>
        <stp>[Equities.xlsx]DATA FINAL!R36C11</stp>
        <stp>Days=A</stp>
        <stp>Fill=C</stp>
        <tr r="K36" s="7"/>
      </tp>
      <tp t="e">
        <v>#N/A</v>
        <stp/>
        <stp>##V3_BDPV12</stp>
        <stp/>
        <stp>MOV_AVG_5D</stp>
        <stp>[Equities.xlsx]DATA FINAL!R85C40</stp>
        <tr r="AN85" s="7"/>
      </tp>
      <tp t="e">
        <v>#N/A</v>
        <stp/>
        <stp>##V3_BDPV12</stp>
        <stp/>
        <stp>MOV_AVG_5D</stp>
        <stp>[Equities.xlsx]DATA FINAL!R97C40</stp>
        <tr r="AN97" s="7"/>
      </tp>
      <tp t="e">
        <v>#N/A</v>
        <stp/>
        <stp>##V3_BDPV12</stp>
        <stp/>
        <stp>MOV_AVG_5D</stp>
        <stp>[Equities.xlsx]DATA FINAL!R93C40</stp>
        <tr r="AN93" s="7"/>
      </tp>
      <tp t="e">
        <v>#N/A</v>
        <stp/>
        <stp>##V3_BDPV12</stp>
        <stp/>
        <stp>MOV_AVG_5D</stp>
        <stp>[Equities.xlsx]DATA FINAL!R10C40</stp>
        <tr r="AN10" s="7"/>
      </tp>
      <tp t="e">
        <v>#N/A</v>
        <stp/>
        <stp>##V3_BDPV12</stp>
        <stp/>
        <stp>MOV_AVG_5D</stp>
        <stp>[Equities.xlsx]DATA FINAL!R27C40</stp>
        <tr r="AN27" s="7"/>
      </tp>
      <tp t="e">
        <v>#N/A</v>
        <stp/>
        <stp>##V3_BDPV12</stp>
        <stp/>
        <stp>MOV_AVG_5D</stp>
        <stp>[Equities.xlsx]DATA FINAL!R46C40</stp>
        <tr r="AN46" s="7"/>
      </tp>
      <tp t="e">
        <v>#N/A</v>
        <stp/>
        <stp>##V3_BDPV12</stp>
        <stp/>
        <stp>MOV_AVG_5D</stp>
        <stp>[Equities.xlsx]DATA FINAL!R40C40</stp>
        <tr r="AN40" s="7"/>
      </tp>
      <tp t="e">
        <v>#N/A</v>
        <stp/>
        <stp>##V3_BDPV12</stp>
        <stp/>
        <stp>MOV_AVG_5D</stp>
        <stp>[Equities.xlsx]DATA FINAL!R54C40</stp>
        <tr r="AN54" s="7"/>
      </tp>
      <tp t="e">
        <v>#N/A</v>
        <stp/>
        <stp>##V3_BDPV12</stp>
        <stp/>
        <stp>MOV_AVG_5D</stp>
        <stp>[Equities.xlsx]DATA FINAL!R71C40</stp>
        <tr r="AN71" s="7"/>
      </tp>
      <tp t="e">
        <v>#N/A</v>
        <stp/>
        <stp>##V3_BDPV12</stp>
        <stp/>
        <stp>MOV_AVG_5D</stp>
        <stp>[Equities.xlsx]DATA FINAL!R70C40</stp>
        <tr r="AN70" s="7"/>
      </tp>
      <tp>
        <v>40.885249999999999</v>
        <stp/>
        <stp>##V3_BDPV12</stp>
        <stp>NDDLWI Index</stp>
        <stp>MACD1</stp>
        <stp>[Equities.xlsx]DATA with technicals!R6C20</stp>
        <tr r="T6" s="5"/>
      </tp>
      <tp>
        <v>26186.71</v>
        <stp/>
        <stp>##V3_BDHV12</stp>
        <stp>INDU Index</stp>
        <stp>PX_LAST</stp>
        <stp>01/02/2018</stp>
        <stp>01/02/2018</stp>
        <stp>[Equities.xlsx]DATA FINAL!R12C9</stp>
        <stp>Days=A</stp>
        <stp>Fill=C</stp>
        <tr r="I12" s="7"/>
      </tp>
      <tp>
        <v>336.99</v>
        <stp/>
        <stp>##V3_BDHV12</stp>
        <stp>NDWUCDIS INDEX</stp>
        <stp>PX_LAST</stp>
        <stp>26/01/2018</stp>
        <stp>26/01/2018</stp>
        <stp>[Equities.xlsx]DATA FINAL!R72C11</stp>
        <stp>Days=A</stp>
        <stp>Fill=C</stp>
        <tr r="K72" s="7"/>
      </tp>
      <tp>
        <v>4561.3339999999998</v>
        <stp/>
        <stp>##V3_BDHV12</stp>
        <stp>JCI Index</stp>
        <stp>PX_LAST</stp>
        <stp>20/11/2015</stp>
        <stp>20/11/2015</stp>
        <stp>[Equities.xlsx]DATA with technicals!R62C9</stp>
        <stp>Days=A</stp>
        <stp>Fill=C</stp>
        <tr r="I62" s="5"/>
      </tp>
      <tp>
        <v>212.035</v>
        <stp/>
        <stp>##V3_BDHV12</stp>
        <stp>NDWUFNCL INDEX</stp>
        <stp>PX_LAST</stp>
        <stp>01/02/2018</stp>
        <stp>01/02/2018</stp>
        <stp>[Equities.xlsx]DATA FINAL!R75C13</stp>
        <stp>Days=A</stp>
        <stp>Fill=C</stp>
        <tr r="M75" s="7"/>
      </tp>
      <tp>
        <v>228.63800000000001</v>
        <stp/>
        <stp>##V3_BDPV12</stp>
        <stp>NDWUUTI INDEX</stp>
        <stp>MOV_AVG_200D</stp>
        <stp>[Equities.xlsx]DATA FINAL!R81C45</stp>
        <tr r="AS81" s="7"/>
      </tp>
      <tp t="e">
        <v>#N/A</v>
        <stp/>
        <stp>##V3_BDPV12</stp>
        <stp/>
        <stp>MOV_AVG_50D</stp>
        <stp>[Equities.xlsx]DATA with technicals!R27C36</stp>
        <tr r="AJ27" s="5"/>
      </tp>
      <tp t="e">
        <v>#N/A</v>
        <stp/>
        <stp>##V3_BDPV12</stp>
        <stp/>
        <stp>MOV_AVG_50D</stp>
        <stp>[Equities.xlsx]DATA with technicals!R10C36</stp>
        <tr r="AJ10" s="5"/>
      </tp>
      <tp t="e">
        <v>#N/A</v>
        <stp/>
        <stp>##V3_BDPV12</stp>
        <stp/>
        <stp>MOV_AVG_50D</stp>
        <stp>[Equities.xlsx]DATA with technicals!R70C36</stp>
        <tr r="AJ70" s="5"/>
      </tp>
      <tp t="e">
        <v>#N/A</v>
        <stp/>
        <stp>##V3_BDPV12</stp>
        <stp/>
        <stp>MOV_AVG_50D</stp>
        <stp>[Equities.xlsx]DATA with technicals!R71C36</stp>
        <tr r="AJ71" s="5"/>
      </tp>
      <tp t="e">
        <v>#N/A</v>
        <stp/>
        <stp>##V3_BDPV12</stp>
        <stp/>
        <stp>MOV_AVG_50D</stp>
        <stp>[Equities.xlsx]DATA with technicals!R54C36</stp>
        <tr r="AJ54" s="5"/>
      </tp>
      <tp t="e">
        <v>#N/A</v>
        <stp/>
        <stp>##V3_BDPV12</stp>
        <stp/>
        <stp>MOV_AVG_50D</stp>
        <stp>[Equities.xlsx]DATA with technicals!R40C36</stp>
        <tr r="AJ40" s="5"/>
      </tp>
      <tp t="e">
        <v>#N/A</v>
        <stp/>
        <stp>##V3_BDPV12</stp>
        <stp/>
        <stp>MOV_AVG_50D</stp>
        <stp>[Equities.xlsx]DATA with technicals!R46C36</stp>
        <tr r="AJ46" s="5"/>
      </tp>
      <tp t="e">
        <v>#N/A</v>
        <stp/>
        <stp>##V3_BDPV12</stp>
        <stp/>
        <stp>MOV_AVG_50D</stp>
        <stp>[Equities.xlsx]DATA with technicals!R92C36</stp>
        <tr r="AJ92" s="5"/>
      </tp>
      <tp t="e">
        <v>#N/A</v>
        <stp/>
        <stp>##V3_BDPV12</stp>
        <stp/>
        <stp>MOV_AVG_50D</stp>
        <stp>[Equities.xlsx]DATA with technicals!R96C36</stp>
        <tr r="AJ96" s="5"/>
      </tp>
      <tp t="e">
        <v>#N/A</v>
        <stp/>
        <stp>##V3_BDPV12</stp>
        <stp/>
        <stp>MOV_AVG_50D</stp>
        <stp>[Equities.xlsx]DATA with technicals!R85C36</stp>
        <tr r="AJ85" s="5"/>
      </tp>
      <tp t="e">
        <v>#N/A</v>
        <stp/>
        <stp>##V3_BDPV12</stp>
        <stp/>
        <stp>MOV_AVG_60D</stp>
        <stp>[Equities.xlsx]DATA with technicals!R10C35</stp>
        <tr r="AI10" s="5"/>
      </tp>
      <tp t="e">
        <v>#N/A</v>
        <stp/>
        <stp>##V3_BDPV12</stp>
        <stp/>
        <stp>MOV_AVG_60D</stp>
        <stp>[Equities.xlsx]DATA with technicals!R27C35</stp>
        <tr r="AI27" s="5"/>
      </tp>
      <tp t="e">
        <v>#N/A</v>
        <stp/>
        <stp>##V3_BDPV12</stp>
        <stp/>
        <stp>MOV_AVG_60D</stp>
        <stp>[Equities.xlsx]DATA with technicals!R40C35</stp>
        <tr r="AI40" s="5"/>
      </tp>
      <tp t="e">
        <v>#N/A</v>
        <stp/>
        <stp>##V3_BDPV12</stp>
        <stp/>
        <stp>MOV_AVG_60D</stp>
        <stp>[Equities.xlsx]DATA with technicals!R46C35</stp>
        <tr r="AI46" s="5"/>
      </tp>
      <tp t="e">
        <v>#N/A</v>
        <stp/>
        <stp>##V3_BDPV12</stp>
        <stp/>
        <stp>MOV_AVG_60D</stp>
        <stp>[Equities.xlsx]DATA with technicals!R54C35</stp>
        <tr r="AI54" s="5"/>
      </tp>
      <tp t="e">
        <v>#N/A</v>
        <stp/>
        <stp>##V3_BDPV12</stp>
        <stp/>
        <stp>MOV_AVG_60D</stp>
        <stp>[Equities.xlsx]DATA with technicals!R70C35</stp>
        <tr r="AI70" s="5"/>
      </tp>
      <tp t="e">
        <v>#N/A</v>
        <stp/>
        <stp>##V3_BDPV12</stp>
        <stp/>
        <stp>MOV_AVG_60D</stp>
        <stp>[Equities.xlsx]DATA with technicals!R71C35</stp>
        <tr r="AI71" s="5"/>
      </tp>
      <tp t="e">
        <v>#N/A</v>
        <stp/>
        <stp>##V3_BDPV12</stp>
        <stp/>
        <stp>MOV_AVG_60D</stp>
        <stp>[Equities.xlsx]DATA with technicals!R85C35</stp>
        <tr r="AI85" s="5"/>
      </tp>
      <tp t="e">
        <v>#N/A</v>
        <stp/>
        <stp>##V3_BDPV12</stp>
        <stp/>
        <stp>MOV_AVG_60D</stp>
        <stp>[Equities.xlsx]DATA with technicals!R92C35</stp>
        <tr r="AI92" s="5"/>
      </tp>
      <tp t="e">
        <v>#N/A</v>
        <stp/>
        <stp>##V3_BDPV12</stp>
        <stp/>
        <stp>MOV_AVG_60D</stp>
        <stp>[Equities.xlsx]DATA with technicals!R96C35</stp>
        <tr r="AI96" s="5"/>
      </tp>
      <tp t="s">
        <v>MSCI ACWI Net Total Return Local Index</v>
        <stp/>
        <stp>##V3_BDPV12</stp>
        <stp>NDLEACWF Index</stp>
        <stp>LONG_COMP_NAME</stp>
        <stp>[Equities.xlsx]DATA!R9C6</stp>
        <tr r="F9" s="1"/>
      </tp>
      <tp t="e">
        <v>#N/A</v>
        <stp/>
        <stp>##V3_BDPV12</stp>
        <stp/>
        <stp>MOV_AVG_20D</stp>
        <stp>[Equities.xlsx]DATA with technicals!R70C33</stp>
        <tr r="AG70" s="5"/>
      </tp>
      <tp t="e">
        <v>#N/A</v>
        <stp/>
        <stp>##V3_BDPV12</stp>
        <stp/>
        <stp>MOV_AVG_20D</stp>
        <stp>[Equities.xlsx]DATA with technicals!R71C33</stp>
        <tr r="AG71" s="5"/>
      </tp>
      <tp t="e">
        <v>#N/A</v>
        <stp/>
        <stp>##V3_BDPV12</stp>
        <stp/>
        <stp>MOV_AVG_20D</stp>
        <stp>[Equities.xlsx]DATA with technicals!R40C33</stp>
        <tr r="AG40" s="5"/>
      </tp>
      <tp t="e">
        <v>#N/A</v>
        <stp/>
        <stp>##V3_BDPV12</stp>
        <stp/>
        <stp>MOV_AVG_20D</stp>
        <stp>[Equities.xlsx]DATA with technicals!R46C33</stp>
        <tr r="AG46" s="5"/>
      </tp>
      <tp t="e">
        <v>#N/A</v>
        <stp/>
        <stp>##V3_BDPV12</stp>
        <stp/>
        <stp>MOV_AVG_20D</stp>
        <stp>[Equities.xlsx]DATA with technicals!R54C33</stp>
        <tr r="AG54" s="5"/>
      </tp>
      <tp t="e">
        <v>#N/A</v>
        <stp/>
        <stp>##V3_BDPV12</stp>
        <stp/>
        <stp>MOV_AVG_20D</stp>
        <stp>[Equities.xlsx]DATA with technicals!R27C33</stp>
        <tr r="AG27" s="5"/>
      </tp>
      <tp t="e">
        <v>#N/A</v>
        <stp/>
        <stp>##V3_BDPV12</stp>
        <stp/>
        <stp>MOV_AVG_20D</stp>
        <stp>[Equities.xlsx]DATA with technicals!R10C33</stp>
        <tr r="AG10" s="5"/>
      </tp>
      <tp t="e">
        <v>#N/A</v>
        <stp/>
        <stp>##V3_BDPV12</stp>
        <stp/>
        <stp>MOV_AVG_20D</stp>
        <stp>[Equities.xlsx]DATA with technicals!R85C33</stp>
        <tr r="AG85" s="5"/>
      </tp>
      <tp t="e">
        <v>#N/A</v>
        <stp/>
        <stp>##V3_BDPV12</stp>
        <stp/>
        <stp>MOV_AVG_20D</stp>
        <stp>[Equities.xlsx]DATA with technicals!R92C33</stp>
        <tr r="AG92" s="5"/>
      </tp>
      <tp t="e">
        <v>#N/A</v>
        <stp/>
        <stp>##V3_BDPV12</stp>
        <stp/>
        <stp>MOV_AVG_20D</stp>
        <stp>[Equities.xlsx]DATA with technicals!R96C33</stp>
        <tr r="AG96" s="5"/>
      </tp>
      <tp t="e">
        <v>#N/A</v>
        <stp/>
        <stp>##V3_BDPV12</stp>
        <stp/>
        <stp>MOV_AVG_30D</stp>
        <stp>[Equities.xlsx]DATA with technicals!R10C34</stp>
        <tr r="AH10" s="5"/>
      </tp>
      <tp t="e">
        <v>#N/A</v>
        <stp/>
        <stp>##V3_BDPV12</stp>
        <stp/>
        <stp>MOV_AVG_30D</stp>
        <stp>[Equities.xlsx]DATA with technicals!R27C34</stp>
        <tr r="AH27" s="5"/>
      </tp>
      <tp t="e">
        <v>#N/A</v>
        <stp/>
        <stp>##V3_BDPV12</stp>
        <stp/>
        <stp>MOV_AVG_30D</stp>
        <stp>[Equities.xlsx]DATA with technicals!R54C34</stp>
        <tr r="AH54" s="5"/>
      </tp>
      <tp t="e">
        <v>#N/A</v>
        <stp/>
        <stp>##V3_BDPV12</stp>
        <stp/>
        <stp>MOV_AVG_30D</stp>
        <stp>[Equities.xlsx]DATA with technicals!R40C34</stp>
        <tr r="AH40" s="5"/>
      </tp>
      <tp t="e">
        <v>#N/A</v>
        <stp/>
        <stp>##V3_BDPV12</stp>
        <stp/>
        <stp>MOV_AVG_30D</stp>
        <stp>[Equities.xlsx]DATA with technicals!R46C34</stp>
        <tr r="AH46" s="5"/>
      </tp>
      <tp t="e">
        <v>#N/A</v>
        <stp/>
        <stp>##V3_BDPV12</stp>
        <stp/>
        <stp>MOV_AVG_30D</stp>
        <stp>[Equities.xlsx]DATA with technicals!R70C34</stp>
        <tr r="AH70" s="5"/>
      </tp>
      <tp t="e">
        <v>#N/A</v>
        <stp/>
        <stp>##V3_BDPV12</stp>
        <stp/>
        <stp>MOV_AVG_30D</stp>
        <stp>[Equities.xlsx]DATA with technicals!R71C34</stp>
        <tr r="AH71" s="5"/>
      </tp>
      <tp t="e">
        <v>#N/A</v>
        <stp/>
        <stp>##V3_BDPV12</stp>
        <stp/>
        <stp>MOV_AVG_30D</stp>
        <stp>[Equities.xlsx]DATA with technicals!R92C34</stp>
        <tr r="AH92" s="5"/>
      </tp>
      <tp t="e">
        <v>#N/A</v>
        <stp/>
        <stp>##V3_BDPV12</stp>
        <stp/>
        <stp>MOV_AVG_30D</stp>
        <stp>[Equities.xlsx]DATA with technicals!R96C34</stp>
        <tr r="AH96" s="5"/>
      </tp>
      <tp t="e">
        <v>#N/A</v>
        <stp/>
        <stp>##V3_BDPV12</stp>
        <stp/>
        <stp>MOV_AVG_30D</stp>
        <stp>[Equities.xlsx]DATA with technicals!R85C34</stp>
        <tr r="AH85" s="5"/>
      </tp>
      <tp>
        <v>334.31959999999998</v>
        <stp/>
        <stp>##V3_BDPV12</stp>
        <stp>NDWUCDIS INDEX</stp>
        <stp>MOV_AVG_5D</stp>
        <stp>[Equities.xlsx]DATA FINAL!R72C40</stp>
        <tr r="AN72" s="7"/>
      </tp>
      <tp t="s">
        <v>MSCI Daily TR World Net Utilities Sector USD</v>
        <stp/>
        <stp>##V3_BDPV12</stp>
        <stp>NDWUUTI INDEX</stp>
        <stp>LONG_COMP_NAME</stp>
        <stp>[Equities.xlsx]DATA with technicals!R81C6</stp>
        <tr r="F81" s="5"/>
      </tp>
      <tp>
        <v>62.457680000000003</v>
        <stp/>
        <stp>##V3_BDPV12</stp>
        <stp>TWSE INDEX</stp>
        <stp>RSI_14D</stp>
        <stp>[Equities.xlsx]DATA with technicals!R67C13</stp>
        <tr r="M67" s="5"/>
      </tp>
      <tp>
        <v>4469.9290000000001</v>
        <stp/>
        <stp>##V3_BDHV12</stp>
        <stp>NDDLWI Index</stp>
        <stp>PX_LAST</stp>
        <stp>31/12/2017</stp>
        <stp>31/12/2017</stp>
        <stp>[Equities.xlsx]DATA FINAL!R6C13</stp>
        <stp>Days=A</stp>
        <stp>Fill=C</stp>
        <tr r="M6" s="7"/>
      </tp>
      <tp>
        <v>122.61</v>
        <stp/>
        <stp>##V3_BDHV12</stp>
        <stp>USDJPY Curncy</stp>
        <stp>PX_LAST</stp>
        <stp>13/11/2015</stp>
        <stp>13/11/2015</stp>
        <stp>[Equities.xlsx]DATA!R106C9</stp>
        <stp>Days=A</stp>
        <stp>Fill=C</stp>
        <tr r="I106" s="1"/>
      </tp>
      <tp>
        <v>240.2979</v>
        <stp/>
        <stp>##V3_BDPV12</stp>
        <stp>NDLEACWF Index</stp>
        <stp>MOV_AVG_20D</stp>
        <stp>[Equities.xlsx]DATA FINAL!R9C41</stp>
        <tr r="AO9" s="7"/>
      </tp>
      <tp>
        <v>52.011899999999997</v>
        <stp/>
        <stp>##V3_BDPV12</stp>
        <stp>SHSZ300 Index</stp>
        <stp>RSI_14D</stp>
        <stp>[Equities.xlsx]DATA FINAL!R58C17</stp>
        <tr r="Q58" s="7"/>
      </tp>
      <tp>
        <v>23637.599999999999</v>
        <stp/>
        <stp>##V3_BDPV12</stp>
        <stp>FTSEMIB INDEX</stp>
        <stp>MOV_AVG_5D</stp>
        <stp>[Equities.xlsx]DATA with technicals!R36C32</stp>
        <tr r="AF36" s="5"/>
      </tp>
      <tp t="e">
        <v>#N/A</v>
        <stp/>
        <stp>##V3_BDPV12</stp>
        <stp>RTY Index</stp>
        <stp/>
        <stp>[Equities.xlsx]DATA!R13C19</stp>
        <tr r="S13" s="1"/>
      </tp>
      <tp t="e">
        <v>#N/A</v>
        <stp/>
        <stp>##V3_BDPV12</stp>
        <stp>RTY Index</stp>
        <stp/>
        <stp>[Equities.xlsx]DATA!R13C18</stp>
        <tr r="R13" s="1"/>
      </tp>
      <tp t="e">
        <v>#N/A</v>
        <stp/>
        <stp>##V3_BDPV12</stp>
        <stp>RTY Index</stp>
        <stp/>
        <stp>[Equities.xlsx]DATA!R13C17</stp>
        <tr r="Q13" s="1"/>
      </tp>
      <tp t="e">
        <v>#N/A</v>
        <stp/>
        <stp>##V3_BDPV12</stp>
        <stp>RTY Index</stp>
        <stp/>
        <stp>[Equities.xlsx]DATA!R13C16</stp>
        <tr r="P13" s="1"/>
      </tp>
      <tp t="e">
        <v>#N/A</v>
        <stp/>
        <stp>##V3_BDPV12</stp>
        <stp>RTY Index</stp>
        <stp/>
        <stp>[Equities.xlsx]DATA!R13C15</stp>
        <tr r="O13" s="1"/>
      </tp>
      <tp t="e">
        <v>#N/A</v>
        <stp/>
        <stp>##V3_BDPV12</stp>
        <stp>RTY Index</stp>
        <stp/>
        <stp>[Equities.xlsx]DATA!R13C14</stp>
        <tr r="N13" s="1"/>
      </tp>
      <tp t="e">
        <v>#N/A</v>
        <stp/>
        <stp>##V3_BDPV12</stp>
        <stp>RTY Index</stp>
        <stp/>
        <stp>[Equities.xlsx]DATA!R13C13</stp>
        <tr r="M13" s="1"/>
      </tp>
      <tp t="e">
        <v>#N/A</v>
        <stp/>
        <stp>##V3_BDPV12</stp>
        <stp>RTY Index</stp>
        <stp/>
        <stp>[Equities.xlsx]DATA!R13C12</stp>
        <tr r="L13" s="1"/>
      </tp>
      <tp t="e">
        <v>#N/A</v>
        <stp/>
        <stp>##V3_BDPV12</stp>
        <stp>RTY Index</stp>
        <stp/>
        <stp>[Equities.xlsx]DATA!R13C24</stp>
        <tr r="X13" s="1"/>
      </tp>
      <tp t="e">
        <v>#N/A</v>
        <stp/>
        <stp>##V3_BDPV12</stp>
        <stp>RTY Index</stp>
        <stp/>
        <stp>[Equities.xlsx]DATA!R13C23</stp>
        <tr r="W13" s="1"/>
      </tp>
      <tp t="e">
        <v>#N/A</v>
        <stp/>
        <stp>##V3_BDPV12</stp>
        <stp>RTY Index</stp>
        <stp/>
        <stp>[Equities.xlsx]DATA!R13C22</stp>
        <tr r="V13" s="1"/>
      </tp>
      <tp t="e">
        <v>#N/A</v>
        <stp/>
        <stp>##V3_BDPV12</stp>
        <stp>RTY Index</stp>
        <stp/>
        <stp>[Equities.xlsx]DATA!R13C21</stp>
        <tr r="U13" s="1"/>
      </tp>
      <tp t="e">
        <v>#N/A</v>
        <stp/>
        <stp>##V3_BDPV12</stp>
        <stp>RTY Index</stp>
        <stp/>
        <stp>[Equities.xlsx]DATA!R13C20</stp>
        <tr r="T13" s="1"/>
      </tp>
      <tp>
        <v>340.7577</v>
        <stp/>
        <stp>##V3_BDPV12</stp>
        <stp>NDWUCDIS INDEX</stp>
        <stp>EQY_BOLLINGER_UPPER</stp>
        <stp>[Equities.xlsx]DATA with technicals!R72C18</stp>
        <tr r="R72" s="5"/>
      </tp>
      <tp>
        <v>354.54239999999999</v>
        <stp/>
        <stp>##V3_BDPV12</stp>
        <stp>NDWUENR INDEX</stp>
        <stp>MOV_AVG_5D</stp>
        <stp>[Equities.xlsx]DATA with technicals!R74C32</stp>
        <tr r="AF74" s="5"/>
      </tp>
      <tp>
        <v>2.7695509999999999</v>
        <stp/>
        <stp>##V3_BDPV12</stp>
        <stp>NDWUCSTA INDEX</stp>
        <stp>MACD_SIGNAL</stp>
        <stp>[Equities.xlsx]DATA with technicals!R73C21</stp>
        <tr r="U73" s="5"/>
      </tp>
      <tp>
        <v>10181.469999999999</v>
        <stp/>
        <stp>##V3_BDHV12</stp>
        <stp>HSCEI Index</stp>
        <stp>PX_LAST</stp>
        <stp>13/11/2015</stp>
        <stp>13/11/2015</stp>
        <stp>[Equities.xlsx]DATA!R56C11</stp>
        <stp>Days=A</stp>
        <stp>Fill=C</stp>
        <tr r="K56" s="1"/>
      </tp>
      <tp t="s">
        <v>SP</v>
        <stp/>
        <stp>##V3_BDPV12</stp>
        <stp>IBEX INDEX</stp>
        <stp>Country</stp>
        <stp>[Equities.xlsx]DATA FINAL!R35C8</stp>
        <tr r="H35" s="7"/>
      </tp>
      <tp>
        <v>395.2611</v>
        <stp/>
        <stp>##V3_BDPV12</stp>
        <stp>S5MATR Index</stp>
        <stp>MOV_AVG_5D</stp>
        <stp>[Equities.xlsx]DATA FINAL!R23C40</stp>
        <tr r="AN23" s="7"/>
      </tp>
      <tp>
        <v>350.80799999999999</v>
        <stp/>
        <stp>##V3_BDHV12</stp>
        <stp>NDWUCSTA INDEX</stp>
        <stp>PX_LAST</stp>
        <stp>02/02/2018</stp>
        <stp>02/02/2018</stp>
        <stp>[Equities.xlsx]DATA FINAL!R73C16</stp>
        <stp>Days=A</stp>
        <stp>Fill=C</stp>
        <tr r="P73" s="7"/>
      </tp>
      <tp>
        <v>5548.6710000000003</v>
        <stp/>
        <stp>##V3_BDPV12</stp>
        <stp>CAC INDEX</stp>
        <stp>EQY_BOLLINGER_UPPER</stp>
        <stp>[Equities.xlsx]DATA with technicals!R31C18</stp>
        <tr r="R31" s="5"/>
      </tp>
      <tp>
        <v>23541.46</v>
        <stp/>
        <stp>##V3_BDHV12</stp>
        <stp>FTSEMIB INDEX</stp>
        <stp>PX_LAST</stp>
        <stp>01/02/2018</stp>
        <stp>01/02/2018</stp>
        <stp>[Equities.xlsx]DATA FINAL!R36C12</stp>
        <stp>Days=A</stp>
        <stp>Fill=C</stp>
        <tr r="L36" s="7"/>
      </tp>
      <tp>
        <v>23507.06</v>
        <stp/>
        <stp>##V3_BDHV12</stp>
        <stp>FTSEMIB INDEX</stp>
        <stp>PX_LAST</stp>
        <stp>31/01/2018</stp>
        <stp>31/01/2018</stp>
        <stp>[Equities.xlsx]DATA FINAL!R36C12</stp>
        <stp>Days=A</stp>
        <stp>Fill=C</stp>
        <tr r="L36" s="7"/>
      </tp>
      <tp>
        <v>-9.1667400000000008</v>
        <stp/>
        <stp>##V3_BDPV12</stp>
        <stp>NDDLWI Index</stp>
        <stp>MACD2</stp>
        <stp>[Equities.xlsx]DATA with technicals!R6C22</stp>
        <tr r="V6" s="5"/>
      </tp>
      <tp t="s">
        <v>EURO STOXX 50 Price EUR</v>
        <stp/>
        <stp>##V3_BDPV12</stp>
        <stp>SX5E INDEX</stp>
        <stp>LONG_COMP_NAME</stp>
        <stp>[Equities.xlsx]DATA FINAL!R29C6</stp>
        <tr r="F29" s="7"/>
      </tp>
      <tp>
        <v>331.51400000000001</v>
        <stp/>
        <stp>##V3_BDHV12</stp>
        <stp>NDWUCDIS INDEX</stp>
        <stp>PX_LAST</stp>
        <stp>02/02/2018</stp>
        <stp>02/02/2018</stp>
        <stp>[Equities.xlsx]DATA FINAL!R72C16</stp>
        <stp>Days=A</stp>
        <stp>Fill=C</stp>
        <tr r="P72" s="7"/>
      </tp>
      <tp>
        <v>7861.7569999999996</v>
        <stp/>
        <stp>##V3_BDPV12</stp>
        <stp>NZSE50FG Index</stp>
        <stp>MOV_AVG_200D</stp>
        <stp>[Equities.xlsx]DATA with technicals!R45C37</stp>
        <tr r="AK45" s="5"/>
      </tp>
      <tp>
        <v>212.035</v>
        <stp/>
        <stp>##V3_BDHV12</stp>
        <stp>NDWUFNCL INDEX</stp>
        <stp>PX_LAST</stp>
        <stp>01/02/2018</stp>
        <stp>01/02/2018</stp>
        <stp>[Equities.xlsx]DATA FINAL!R75C10</stp>
        <stp>Days=A</stp>
        <stp>Fill=C</stp>
        <tr r="J75" s="7"/>
      </tp>
      <tp>
        <v>210.71700000000001</v>
        <stp/>
        <stp>##V3_BDHV12</stp>
        <stp>NDWUFNCL INDEX</stp>
        <stp>PX_LAST</stp>
        <stp>31/01/2018</stp>
        <stp>31/01/2018</stp>
        <stp>[Equities.xlsx]DATA FINAL!R75C10</stp>
        <stp>Days=A</stp>
        <stp>Fill=C</stp>
        <tr r="J75" s="7"/>
      </tp>
      <tp>
        <v>13537.69</v>
        <stp/>
        <stp>##V3_BDPV12</stp>
        <stp>DAX INDEX</stp>
        <stp>EQY_BOLLINGER_UPPER</stp>
        <stp>[Equities.xlsx]DATA with technicals!R32C18</stp>
        <tr r="R32" s="5"/>
      </tp>
      <tp>
        <v>128.8981</v>
        <stp/>
        <stp>##V3_BDPV12</stp>
        <stp>NDWUTEL INDEX</stp>
        <stp>MOV_AVG_5D</stp>
        <stp>[Equities.xlsx]DATA FINAL!R80C40</stp>
        <tr r="AN80" s="7"/>
      </tp>
      <tp>
        <v>49.922699999999999</v>
        <stp/>
        <stp>##V3_BDPV12</stp>
        <stp>SHCOMP INDEX</stp>
        <stp>RSI_14D</stp>
        <stp>[Equities.xlsx]DATA with technicals!R59C13</stp>
        <tr r="M59" s="5"/>
      </tp>
      <tp t="s">
        <v>Shanghai Stock Exchange Composite Index</v>
        <stp/>
        <stp>##V3_BDPV12</stp>
        <stp>SHCOMP INDEX</stp>
        <stp>LONG_COMP_NAME</stp>
        <stp>[Equities.xlsx]DATA with technicals!R59C6</stp>
        <tr r="F59" s="5"/>
      </tp>
      <tp>
        <v>342.71300000000002</v>
        <stp/>
        <stp>##V3_BDPV12</stp>
        <stp>NDWUCSTA INDEX</stp>
        <stp>MOV_AVG_60D</stp>
        <stp>[Equities.xlsx]DATA with technicals!R73C35</stp>
        <tr r="AI73" s="5"/>
      </tp>
      <tp>
        <v>344.8698</v>
        <stp/>
        <stp>##V3_BDPV12</stp>
        <stp>NDWUCSTA INDEX</stp>
        <stp>MOV_AVG_50D</stp>
        <stp>[Equities.xlsx]DATA with technicals!R73C36</stp>
        <tr r="AJ73" s="5"/>
      </tp>
      <tp>
        <v>349.64859999999999</v>
        <stp/>
        <stp>##V3_BDPV12</stp>
        <stp>NDWUCSTA INDEX</stp>
        <stp>MOV_AVG_20D</stp>
        <stp>[Equities.xlsx]DATA with technicals!R73C33</stp>
        <tr r="AG73" s="5"/>
      </tp>
      <tp>
        <v>347.8109</v>
        <stp/>
        <stp>##V3_BDPV12</stp>
        <stp>NDWUCSTA INDEX</stp>
        <stp>MOV_AVG_30D</stp>
        <stp>[Equities.xlsx]DATA with technicals!R73C34</stp>
        <tr r="AH73" s="5"/>
      </tp>
      <tp t="s">
        <v>MSCI World Consumer Discretionary Net Total Return USD Index</v>
        <stp/>
        <stp>##V3_BDPV12</stp>
        <stp>NDWUCDIS INDEX</stp>
        <stp>LONG_COMP_NAME</stp>
        <stp>[Equities.xlsx]DATA!R72C6</stp>
        <tr r="F72" s="1"/>
      </tp>
      <tp>
        <v>1003.6920000000002</v>
        <stp/>
        <stp>##V3_BDPV12</stp>
        <stp>PLAT COMDTY</stp>
        <stp>MOV_AVG_5D</stp>
        <stp>[Equities.xlsx]DATA with technicals!R89C32</stp>
        <tr r="AF89" s="5"/>
      </tp>
      <tp>
        <v>186.44300000000001</v>
        <stp/>
        <stp>##V3_BDPV12</stp>
        <stp>NDWUFNCL INDEX</stp>
        <stp>MOV_AVG_200D</stp>
        <stp>[Equities.xlsx]DATA FINAL!R75C45</stp>
        <tr r="AS75" s="7"/>
      </tp>
      <tp t="e">
        <v>#N/A</v>
        <stp/>
        <stp>##V3_BDPV12</stp>
        <stp/>
        <stp>MACD_SIGNAL</stp>
        <stp>[Equities.xlsx]DATA with technicals!R85C21</stp>
        <tr r="U85" s="5"/>
      </tp>
      <tp t="e">
        <v>#N/A</v>
        <stp/>
        <stp>##V3_BDPV12</stp>
        <stp/>
        <stp>MACD_SIGNAL</stp>
        <stp>[Equities.xlsx]DATA with technicals!R92C21</stp>
        <tr r="U92" s="5"/>
      </tp>
      <tp t="e">
        <v>#N/A</v>
        <stp/>
        <stp>##V3_BDPV12</stp>
        <stp/>
        <stp>MACD_SIGNAL</stp>
        <stp>[Equities.xlsx]DATA with technicals!R96C21</stp>
        <tr r="U96" s="5"/>
      </tp>
      <tp t="e">
        <v>#N/A</v>
        <stp/>
        <stp>##V3_BDPV12</stp>
        <stp/>
        <stp>MACD_SIGNAL</stp>
        <stp>[Equities.xlsx]DATA with technicals!R71C21</stp>
        <tr r="U71" s="5"/>
      </tp>
      <tp t="e">
        <v>#N/A</v>
        <stp/>
        <stp>##V3_BDPV12</stp>
        <stp/>
        <stp>MACD_SIGNAL</stp>
        <stp>[Equities.xlsx]DATA with technicals!R70C21</stp>
        <tr r="U70" s="5"/>
      </tp>
      <tp t="e">
        <v>#N/A</v>
        <stp/>
        <stp>##V3_BDPV12</stp>
        <stp/>
        <stp>MACD_SIGNAL</stp>
        <stp>[Equities.xlsx]DATA with technicals!R40C21</stp>
        <tr r="U40" s="5"/>
      </tp>
      <tp t="e">
        <v>#N/A</v>
        <stp/>
        <stp>##V3_BDPV12</stp>
        <stp/>
        <stp>MACD_SIGNAL</stp>
        <stp>[Equities.xlsx]DATA with technicals!R46C21</stp>
        <tr r="U46" s="5"/>
      </tp>
      <tp t="e">
        <v>#N/A</v>
        <stp/>
        <stp>##V3_BDPV12</stp>
        <stp/>
        <stp>MACD_SIGNAL</stp>
        <stp>[Equities.xlsx]DATA with technicals!R54C21</stp>
        <tr r="U54" s="5"/>
      </tp>
      <tp t="e">
        <v>#N/A</v>
        <stp/>
        <stp>##V3_BDPV12</stp>
        <stp/>
        <stp>MACD_SIGNAL</stp>
        <stp>[Equities.xlsx]DATA with technicals!R27C21</stp>
        <tr r="U27" s="5"/>
      </tp>
      <tp t="e">
        <v>#N/A</v>
        <stp/>
        <stp>##V3_BDPV12</stp>
        <stp/>
        <stp>MACD_SIGNAL</stp>
        <stp>[Equities.xlsx]DATA with technicals!R10C21</stp>
        <tr r="U10" s="5"/>
      </tp>
      <tp t="s">
        <v>MSCI World Materials A Net Total Return USD Index</v>
        <stp/>
        <stp>##V3_BDPV12</stp>
        <stp>NDWUMAT INDEX</stp>
        <stp>LONG_COMP_NAME</stp>
        <stp>[Equities.xlsx]DATA!R79C6</stp>
        <tr r="F79" s="1"/>
      </tp>
      <tp>
        <v>-2.5649639999999998</v>
        <stp/>
        <stp>##V3_BDPV12</stp>
        <stp>PLAT COMDTY</stp>
        <stp>MACD2</stp>
        <stp>[Equities.xlsx]DATA with technicals!R89C22</stp>
        <tr r="V89" s="5"/>
      </tp>
      <tp>
        <v>15.6076</v>
        <stp/>
        <stp>##V3_BDPV12</stp>
        <stp>PLAT COMDTY</stp>
        <stp>MACD1</stp>
        <stp>[Equities.xlsx]DATA with technicals!R89C20</stp>
        <tr r="T89" s="5"/>
      </tp>
      <tp>
        <v>-1.347326</v>
        <stp/>
        <stp>##V3_BDPV12</stp>
        <stp>S5HLTH Index</stp>
        <stp>MACD2</stp>
        <stp>[Equities.xlsx]DATA FINAL!R20C30</stp>
        <tr r="AD20" s="7"/>
      </tp>
      <tp>
        <v>16.24512</v>
        <stp/>
        <stp>##V3_BDPV12</stp>
        <stp>S5HLTH Index</stp>
        <stp>MACD1</stp>
        <stp>[Equities.xlsx]DATA FINAL!R20C28</stp>
        <tr r="AB20" s="7"/>
      </tp>
    </main>
    <main first="bloomberg.rtd">
      <tp>
        <v>3.5720519999999998</v>
        <stp/>
        <stp>##V3_BDPV12</stp>
        <stp>S5MATR Index</stp>
        <stp>MACD1</stp>
        <stp>[Equities.xlsx]DATA FINAL!R23C28</stp>
        <tr r="AB23" s="7"/>
      </tp>
      <tp>
        <v>-1.37731</v>
        <stp/>
        <stp>##V3_BDPV12</stp>
        <stp>S5MATR Index</stp>
        <stp>MACD2</stp>
        <stp>[Equities.xlsx]DATA FINAL!R23C30</stp>
        <tr r="AD23" s="7"/>
      </tp>
      <tp t="e">
        <v>#N/A</v>
        <stp/>
        <stp>##V3_BDPV12</stp>
        <stp>Ticker</stp>
        <stp>MOV_AVG_200D</stp>
        <stp>[Equities.xlsx]DATA FINAL!R55C45</stp>
        <tr r="AS55" s="7"/>
      </tp>
      <tp t="e">
        <v>#N/A</v>
        <stp/>
        <stp>##V3_BDPV12</stp>
        <stp>Ticker</stp>
        <stp>MOV_AVG_200D</stp>
        <stp>[Equities.xlsx]DATA FINAL!R47C45</stp>
        <tr r="AS47" s="7"/>
      </tp>
      <tp t="e">
        <v>#N/A</v>
        <stp/>
        <stp>##V3_BDPV12</stp>
        <stp>Ticker</stp>
        <stp>MOV_AVG_200D</stp>
        <stp>[Equities.xlsx]DATA FINAL!R41C45</stp>
        <tr r="AS41" s="7"/>
      </tp>
      <tp t="e">
        <v>#N/A</v>
        <stp/>
        <stp>##V3_BDPV12</stp>
        <stp>Ticker</stp>
        <stp>MOV_AVG_200D</stp>
        <stp>[Equities.xlsx]DATA FINAL!R28C45</stp>
        <tr r="AS28" s="7"/>
      </tp>
      <tp t="e">
        <v>#N/A</v>
        <stp/>
        <stp>##V3_BDPV12</stp>
        <stp>Ticker</stp>
        <stp>MOV_AVG_200D</stp>
        <stp>[Equities.xlsx]DATA FINAL!R11C45</stp>
        <tr r="AS11" s="7"/>
      </tp>
      <tp>
        <v>3558.1289999999999</v>
        <stp/>
        <stp>##V3_BDHV12</stp>
        <stp>SHCOMP INDEX</stp>
        <stp>PX_LAST</stp>
        <stp>26/01/2018</stp>
        <stp>26/01/2018</stp>
        <stp>[Equities.xlsx]DATA FINAL!R59C11</stp>
        <stp>Days=A</stp>
        <stp>Fill=C</stp>
        <tr r="K59" s="7"/>
      </tp>
      <tp>
        <v>560.71469999999999</v>
        <stp/>
        <stp>##V3_BDPV12</stp>
        <stp>S5ENRS Index</stp>
        <stp>MOV_AVG_5D</stp>
        <stp>[Equities.xlsx]DATA FINAL!R18C40</stp>
        <tr r="AN18" s="7"/>
      </tp>
      <tp>
        <v>23541.46</v>
        <stp/>
        <stp>##V3_BDHV12</stp>
        <stp>FTSEMIB INDEX</stp>
        <stp>PX_LAST</stp>
        <stp>01/02/2018</stp>
        <stp>01/02/2018</stp>
        <stp>[Equities.xlsx]DATA FINAL!R36C13</stp>
        <stp>Days=A</stp>
        <stp>Fill=C</stp>
        <tr r="M36" s="7"/>
      </tp>
      <tp>
        <v>-59.344929999999998</v>
        <stp/>
        <stp>##V3_BDPV12</stp>
        <stp>SPTSX Index</stp>
        <stp>MACD2</stp>
        <stp>[Equities.xlsx]DATA FINAL!R26C30</stp>
        <tr r="AD26" s="7"/>
      </tp>
      <tp>
        <v>598.81870000000004</v>
        <stp/>
        <stp>##V3_BDPV12</stp>
        <stp>S5CONS Index</stp>
        <stp>MOV_AVG_5D</stp>
        <stp>[Equities.xlsx]DATA FINAL!R17C40</stp>
        <tr r="AN17" s="7"/>
      </tp>
      <tp>
        <v>-53.532229999999998</v>
        <stp/>
        <stp>##V3_BDPV12</stp>
        <stp>SPTSX Index</stp>
        <stp>MACD1</stp>
        <stp>[Equities.xlsx]DATA FINAL!R26C28</stp>
        <tr r="AB26" s="7"/>
      </tp>
      <tp>
        <v>166.0926</v>
        <stp/>
        <stp>##V3_BDPV12</stp>
        <stp>S5TELS Index</stp>
        <stp>MOV_AVG_5D</stp>
        <stp>[Equities.xlsx]DATA FINAL!R24C40</stp>
        <tr r="AN24" s="7"/>
      </tp>
      <tp>
        <v>212.035</v>
        <stp/>
        <stp>##V3_BDHV12</stp>
        <stp>NDWUFNCL INDEX</stp>
        <stp>PX_LAST</stp>
        <stp>01/02/2018</stp>
        <stp>01/02/2018</stp>
        <stp>[Equities.xlsx]DATA FINAL!R75C11</stp>
        <stp>Days=A</stp>
        <stp>Fill=C</stp>
        <tr r="K75" s="7"/>
      </tp>
      <tp t="s">
        <v>S&amp;P BSE SENSEX Index</v>
        <stp/>
        <stp>##V3_BDPV12</stp>
        <stp>SENSEX INDEX</stp>
        <stp>LONG_COMP_NAME</stp>
        <stp>[Equities.xlsx]DATA with technicals!R65C6</stp>
        <tr r="F65" s="5"/>
      </tp>
      <tp>
        <v>69.314000000000007</v>
        <stp/>
        <stp>##V3_BDPV12</stp>
        <stp>CO1 Comdty</stp>
        <stp>MOV_AVG_5D</stp>
        <stp>[Equities.xlsx]DATA FINAL!R95C40</stp>
        <tr r="AN95" s="7"/>
      </tp>
      <tp t="s">
        <v>Jakarta Stock Exchange Composite Index</v>
        <stp/>
        <stp>##V3_BDPV12</stp>
        <stp>JCI Index</stp>
        <stp>LONG_COMP_NAME</stp>
        <stp>[Equities.xlsx]DATA FINAL!R62C6</stp>
        <tr r="F62" s="7"/>
      </tp>
      <tp>
        <v>54.033560000000001</v>
        <stp/>
        <stp>##V3_BDPV12</stp>
        <stp>S5ENRS Index</stp>
        <stp>RSI_14D</stp>
        <stp>[Equities.xlsx]DATA FINAL!R18C17</stp>
        <tr r="Q18" s="7"/>
      </tp>
      <tp>
        <v>414.76190000000003</v>
        <stp/>
        <stp>##V3_BDPV12</stp>
        <stp>NDWUMAT INDEX</stp>
        <stp>EQY_BOLLINGER_LOWER</stp>
        <stp>[Equities.xlsx]DATA FINAL!R79C27</stp>
        <tr r="AA79" s="7"/>
      </tp>
      <tp>
        <v>130.2278</v>
        <stp/>
        <stp>##V3_BDPV12</stp>
        <stp>NDWUTEL INDEX</stp>
        <stp>EQY_BOLLINGER_UPPER</stp>
        <stp>[Equities.xlsx]DATA FINAL!R80C26</stp>
        <tr r="Z80" s="7"/>
      </tp>
      <tp>
        <v>226.85</v>
        <stp/>
        <stp>##V3_BDPV12</stp>
        <stp>NDWUUTI INDEX</stp>
        <stp>EQY_BOLLINGER_UPPER</stp>
        <stp>[Equities.xlsx]DATA FINAL!R81C26</stp>
        <tr r="Z81" s="7"/>
      </tp>
      <tp>
        <v>369.62169999999998</v>
        <stp/>
        <stp>##V3_BDPV12</stp>
        <stp>NDWUIND INDEX</stp>
        <stp>EQY_BOLLINGER_LOWER</stp>
        <stp>[Equities.xlsx]DATA FINAL!R77C27</stp>
        <tr r="AA77" s="7"/>
      </tp>
      <tp>
        <v>348.85090000000002</v>
        <stp/>
        <stp>##V3_BDPV12</stp>
        <stp>NDWUENR INDEX</stp>
        <stp>EQY_BOLLINGER_LOWER</stp>
        <stp>[Equities.xlsx]DATA FINAL!R74C27</stp>
        <tr r="AA74" s="7"/>
      </tp>
      <tp>
        <v>342.11250000000001</v>
        <stp/>
        <stp>##V3_BDPV12</stp>
        <stp>NDWUCSTA INDEX</stp>
        <stp>EQY_BOLLINGER_LOWER</stp>
        <stp>[Equities.xlsx]DATA with technicals!R73C19</stp>
        <tr r="S73" s="5"/>
      </tp>
      <tp>
        <v>365.98840000000001</v>
        <stp/>
        <stp>##V3_BDPV12</stp>
        <stp>NDWUENR INDEX</stp>
        <stp>EQY_BOLLINGER_UPPER</stp>
        <stp>[Equities.xlsx]DATA FINAL!R74C26</stp>
        <tr r="Z74" s="7"/>
      </tp>
      <tp t="s">
        <v>MSCI World Consumer Staples Net Total Return USD Index</v>
        <stp/>
        <stp>##V3_BDPV12</stp>
        <stp>NDWUCSTA INDEX</stp>
        <stp>LONG_COMP_NAME</stp>
        <stp>[Equities.xlsx]DATA!R73C6</stp>
        <tr r="F73" s="1"/>
      </tp>
      <tp>
        <v>221.583</v>
        <stp/>
        <stp>##V3_BDPV12</stp>
        <stp>NDWUUTI INDEX</stp>
        <stp>EQY_BOLLINGER_LOWER</stp>
        <stp>[Equities.xlsx]DATA FINAL!R81C27</stp>
        <tr r="AA81" s="7"/>
      </tp>
      <tp>
        <v>124.67</v>
        <stp/>
        <stp>##V3_BDPV12</stp>
        <stp>NDWUTEL INDEX</stp>
        <stp>EQY_BOLLINGER_LOWER</stp>
        <stp>[Equities.xlsx]DATA FINAL!R80C27</stp>
        <tr r="AA80" s="7"/>
      </tp>
      <tp>
        <v>428.79219999999998</v>
        <stp/>
        <stp>##V3_BDPV12</stp>
        <stp>NDWUMAT INDEX</stp>
        <stp>EQY_BOLLINGER_UPPER</stp>
        <stp>[Equities.xlsx]DATA FINAL!R79C26</stp>
        <tr r="Z79" s="7"/>
      </tp>
      <tp>
        <v>384.88690000000003</v>
        <stp/>
        <stp>##V3_BDPV12</stp>
        <stp>NDWUIND INDEX</stp>
        <stp>EQY_BOLLINGER_UPPER</stp>
        <stp>[Equities.xlsx]DATA FINAL!R77C26</stp>
        <tr r="Z77" s="7"/>
      </tp>
      <tp t="e">
        <v>#N/A</v>
        <stp/>
        <stp>##V3_BDPV12</stp>
        <stp>NDWUMAT INDEX</stp>
        <stp/>
        <stp>[Equities.xlsx]DATA with technicals!R79C27</stp>
        <tr r="AA79" s="5"/>
      </tp>
      <tp t="e">
        <v>#N/A</v>
        <stp/>
        <stp>##V3_BDPV12</stp>
        <stp>NDWUMAT INDEX</stp>
        <stp/>
        <stp>[Equities.xlsx]DATA with technicals!R79C26</stp>
        <tr r="Z79" s="5"/>
      </tp>
      <tp t="e">
        <v>#N/A</v>
        <stp/>
        <stp>##V3_BDPV12</stp>
        <stp>NDWUMAT INDEX</stp>
        <stp/>
        <stp>[Equities.xlsx]DATA with technicals!R79C25</stp>
        <tr r="Y79" s="5"/>
      </tp>
      <tp t="e">
        <v>#N/A</v>
        <stp/>
        <stp>##V3_BDPV12</stp>
        <stp>NDWUMAT INDEX</stp>
        <stp/>
        <stp>[Equities.xlsx]DATA with technicals!R79C24</stp>
        <tr r="X79" s="5"/>
      </tp>
      <tp t="e">
        <v>#N/A</v>
        <stp/>
        <stp>##V3_BDPV12</stp>
        <stp>NDWUMAT INDEX</stp>
        <stp/>
        <stp>[Equities.xlsx]DATA with technicals!R79C23</stp>
        <tr r="W79" s="5"/>
      </tp>
      <tp t="e">
        <v>#N/A</v>
        <stp/>
        <stp>##V3_BDPV12</stp>
        <stp>NDWUMAT INDEX</stp>
        <stp/>
        <stp>[Equities.xlsx]DATA with technicals!R79C29</stp>
        <tr r="AC79" s="5"/>
      </tp>
      <tp t="e">
        <v>#N/A</v>
        <stp/>
        <stp>##V3_BDPV12</stp>
        <stp>NDWUMAT INDEX</stp>
        <stp/>
        <stp>[Equities.xlsx]DATA with technicals!R79C28</stp>
        <tr r="AB79" s="5"/>
      </tp>
      <tp t="e">
        <v>#N/A</v>
        <stp/>
        <stp>##V3_BDPV12</stp>
        <stp>NDWUMAT INDEX</stp>
        <stp/>
        <stp>[Equities.xlsx]DATA with technicals!R79C30</stp>
        <tr r="AD79" s="5"/>
      </tp>
      <tp>
        <v>16.85868</v>
        <stp/>
        <stp>##V3_BDPV12</stp>
        <stp>SILV COMDTY</stp>
        <stp>MOV_AVG_200D</stp>
        <stp>[Equities.xlsx]DATA with technicals!R90C37</stp>
        <tr r="AK90" s="5"/>
      </tp>
      <tp>
        <v>10396.58</v>
        <stp/>
        <stp>##V3_BDHV12</stp>
        <stp>HSCEI Index</stp>
        <stp>PX_LAST</stp>
        <stp>31/10/2015</stp>
        <stp>31/10/2015</stp>
        <stp>[Equities.xlsx]DATA!R56C10</stp>
        <stp>Days=A</stp>
        <stp>Fill=C</stp>
        <tr r="J56" s="1"/>
      </tp>
      <tp>
        <v>4.0695189999999997</v>
        <stp/>
        <stp>##V3_BDPV12</stp>
        <stp>S5CONS Index</stp>
        <stp>MACD1</stp>
        <stp>[Equities.xlsx]DATA with technicals!R17C20</stp>
        <tr r="T17" s="5"/>
      </tp>
      <tp>
        <v>18.404170000000001</v>
        <stp/>
        <stp>##V3_BDPV12</stp>
        <stp>S5COND Index</stp>
        <stp>MACD1</stp>
        <stp>[Equities.xlsx]DATA with technicals!R16C20</stp>
        <tr r="T16" s="5"/>
      </tp>
      <tp>
        <v>-0.70661070000000004</v>
        <stp/>
        <stp>##V3_BDPV12</stp>
        <stp>S5CONS Index</stp>
        <stp>MACD2</stp>
        <stp>[Equities.xlsx]DATA with technicals!R17C22</stp>
        <tr r="V17" s="5"/>
      </tp>
      <tp>
        <v>-0.91328810000000005</v>
        <stp/>
        <stp>##V3_BDPV12</stp>
        <stp>S5COND Index</stp>
        <stp>MACD2</stp>
        <stp>[Equities.xlsx]DATA with technicals!R16C22</stp>
        <tr r="V16" s="5"/>
      </tp>
      <tp>
        <v>-10.10425</v>
        <stp/>
        <stp>##V3_BDPV12</stp>
        <stp>SZCOMP Index</stp>
        <stp>MACD1</stp>
        <stp>[Equities.xlsx]DATA with technicals!R60C20</stp>
        <tr r="T60" s="5"/>
      </tp>
      <tp>
        <v>-10.79034</v>
        <stp/>
        <stp>##V3_BDPV12</stp>
        <stp>SZCOMP Index</stp>
        <stp>MACD2</stp>
        <stp>[Equities.xlsx]DATA with technicals!R60C22</stp>
        <tr r="V60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76258278596007E-2"/>
          <c:y val="4.1350166424727636E-2"/>
          <c:w val="0.87942719595283747"/>
          <c:h val="0.551432552412429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Sheet3!$D$54:$D$71</c:f>
              <c:strCache>
                <c:ptCount val="18"/>
                <c:pt idx="0">
                  <c:v>Netherlands</c:v>
                </c:pt>
                <c:pt idx="1">
                  <c:v>Portugal</c:v>
                </c:pt>
                <c:pt idx="2">
                  <c:v>NASDAQ</c:v>
                </c:pt>
                <c:pt idx="3">
                  <c:v>STOXX Europe 600</c:v>
                </c:pt>
                <c:pt idx="4">
                  <c:v>DAX</c:v>
                </c:pt>
                <c:pt idx="5">
                  <c:v>FTSE MIB</c:v>
                </c:pt>
                <c:pt idx="6">
                  <c:v>EURO STOXX 50</c:v>
                </c:pt>
                <c:pt idx="7">
                  <c:v>S&amp;P 500</c:v>
                </c:pt>
                <c:pt idx="8">
                  <c:v>Australia</c:v>
                </c:pt>
                <c:pt idx="9">
                  <c:v>DJ Industrial</c:v>
                </c:pt>
                <c:pt idx="10">
                  <c:v>CAC 40</c:v>
                </c:pt>
                <c:pt idx="11">
                  <c:v>MSCI World Net (USD)</c:v>
                </c:pt>
                <c:pt idx="12">
                  <c:v>SMI</c:v>
                </c:pt>
                <c:pt idx="13">
                  <c:v>Russell 2000</c:v>
                </c:pt>
                <c:pt idx="14">
                  <c:v>FTSE 100</c:v>
                </c:pt>
                <c:pt idx="15">
                  <c:v>IBEX 35</c:v>
                </c:pt>
                <c:pt idx="16">
                  <c:v>Nikkei 225</c:v>
                </c:pt>
                <c:pt idx="17">
                  <c:v>DJ Transportation</c:v>
                </c:pt>
              </c:strCache>
            </c:strRef>
          </c:cat>
          <c:val>
            <c:numRef>
              <c:f>Sheet3!$E$54:$E$71</c:f>
              <c:numCache>
                <c:formatCode>General</c:formatCode>
                <c:ptCount val="18"/>
                <c:pt idx="0">
                  <c:v>1.7592699999999999</c:v>
                </c:pt>
                <c:pt idx="1">
                  <c:v>1.7034499999999999</c:v>
                </c:pt>
                <c:pt idx="2">
                  <c:v>1.38114</c:v>
                </c:pt>
                <c:pt idx="3">
                  <c:v>1.0767979999999999</c:v>
                </c:pt>
                <c:pt idx="4">
                  <c:v>1.0636060000000001</c:v>
                </c:pt>
                <c:pt idx="5">
                  <c:v>0.99748219999999999</c:v>
                </c:pt>
                <c:pt idx="6">
                  <c:v>0.95024249999999999</c:v>
                </c:pt>
                <c:pt idx="7">
                  <c:v>0.80299180000000003</c:v>
                </c:pt>
                <c:pt idx="8">
                  <c:v>0.62888549999999999</c:v>
                </c:pt>
                <c:pt idx="9">
                  <c:v>0.57600649999999998</c:v>
                </c:pt>
                <c:pt idx="10">
                  <c:v>0.46711920000000001</c:v>
                </c:pt>
                <c:pt idx="11">
                  <c:v>0.34200000000000003</c:v>
                </c:pt>
                <c:pt idx="12">
                  <c:v>0.1358849</c:v>
                </c:pt>
                <c:pt idx="13">
                  <c:v>-9.3530369999999998E-3</c:v>
                </c:pt>
                <c:pt idx="14">
                  <c:v>-7.4733149999999998E-2</c:v>
                </c:pt>
                <c:pt idx="15">
                  <c:v>-0.1512541</c:v>
                </c:pt>
                <c:pt idx="16">
                  <c:v>-0.15130589999999999</c:v>
                </c:pt>
                <c:pt idx="17">
                  <c:v>-1.8633459999999999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4529-9F48-282B6605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566784"/>
        <c:axId val="478807168"/>
      </c:barChart>
      <c:catAx>
        <c:axId val="4305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78807168"/>
        <c:crosses val="autoZero"/>
        <c:auto val="1"/>
        <c:lblAlgn val="ctr"/>
        <c:lblOffset val="100"/>
        <c:noMultiLvlLbl val="0"/>
      </c:catAx>
      <c:valAx>
        <c:axId val="478807168"/>
        <c:scaling>
          <c:orientation val="minMax"/>
          <c:max val="3"/>
          <c:min val="-3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30566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Sheet3!$J$53:$J$62</c:f>
              <c:strCache>
                <c:ptCount val="10"/>
                <c:pt idx="0">
                  <c:v>Health Care</c:v>
                </c:pt>
                <c:pt idx="1">
                  <c:v>Information Technology</c:v>
                </c:pt>
                <c:pt idx="2">
                  <c:v>Utilities</c:v>
                </c:pt>
                <c:pt idx="3">
                  <c:v>Consumer Staples</c:v>
                </c:pt>
                <c:pt idx="4">
                  <c:v>Financials</c:v>
                </c:pt>
                <c:pt idx="5">
                  <c:v>Telecommunication Services</c:v>
                </c:pt>
                <c:pt idx="6">
                  <c:v>Consumer Discretionary</c:v>
                </c:pt>
                <c:pt idx="7">
                  <c:v>Energy</c:v>
                </c:pt>
                <c:pt idx="8">
                  <c:v>Materials</c:v>
                </c:pt>
                <c:pt idx="9">
                  <c:v>Industrial</c:v>
                </c:pt>
              </c:strCache>
            </c:strRef>
          </c:cat>
          <c:val>
            <c:numRef>
              <c:f>Sheet3!$K$53:$K$62</c:f>
              <c:numCache>
                <c:formatCode>General</c:formatCode>
                <c:ptCount val="10"/>
                <c:pt idx="0">
                  <c:v>2.0059999999999998</c:v>
                </c:pt>
                <c:pt idx="1">
                  <c:v>1.252</c:v>
                </c:pt>
                <c:pt idx="2">
                  <c:v>1.202</c:v>
                </c:pt>
                <c:pt idx="3">
                  <c:v>0.95699999999999996</c:v>
                </c:pt>
                <c:pt idx="4">
                  <c:v>0.43</c:v>
                </c:pt>
                <c:pt idx="5">
                  <c:v>7.4999999999999997E-2</c:v>
                </c:pt>
                <c:pt idx="6">
                  <c:v>1.4E-2</c:v>
                </c:pt>
                <c:pt idx="7">
                  <c:v>-0.878</c:v>
                </c:pt>
                <c:pt idx="8">
                  <c:v>-1.552</c:v>
                </c:pt>
                <c:pt idx="9">
                  <c:v>-1.726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F-43C6-B75C-6B30BCB8D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856704"/>
        <c:axId val="478858240"/>
      </c:barChart>
      <c:catAx>
        <c:axId val="4788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78858240"/>
        <c:crosses val="autoZero"/>
        <c:auto val="1"/>
        <c:lblAlgn val="ctr"/>
        <c:lblOffset val="100"/>
        <c:noMultiLvlLbl val="0"/>
      </c:catAx>
      <c:valAx>
        <c:axId val="478858240"/>
        <c:scaling>
          <c:orientation val="minMax"/>
          <c:max val="3"/>
          <c:min val="-3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7885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76258278596007E-2"/>
          <c:y val="4.1350166424727636E-2"/>
          <c:w val="0.87942719595283747"/>
          <c:h val="0.551432552412429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Sheet3!$D$83:$D$100</c:f>
              <c:strCache>
                <c:ptCount val="18"/>
                <c:pt idx="0">
                  <c:v>FTSE MIB</c:v>
                </c:pt>
                <c:pt idx="1">
                  <c:v>Portugal</c:v>
                </c:pt>
                <c:pt idx="2">
                  <c:v>CAC 40</c:v>
                </c:pt>
                <c:pt idx="3">
                  <c:v>STOXX Europe 600</c:v>
                </c:pt>
                <c:pt idx="4">
                  <c:v>Netherlands</c:v>
                </c:pt>
                <c:pt idx="5">
                  <c:v>Nikkei 225</c:v>
                </c:pt>
                <c:pt idx="6">
                  <c:v>NASDAQ</c:v>
                </c:pt>
                <c:pt idx="7">
                  <c:v>DAX</c:v>
                </c:pt>
                <c:pt idx="8">
                  <c:v>EURO STOXX 50</c:v>
                </c:pt>
                <c:pt idx="9">
                  <c:v>MSCI World Net (USD)</c:v>
                </c:pt>
                <c:pt idx="10">
                  <c:v>S&amp;P 500</c:v>
                </c:pt>
                <c:pt idx="11">
                  <c:v>IBEX 35</c:v>
                </c:pt>
                <c:pt idx="12">
                  <c:v>Australia</c:v>
                </c:pt>
                <c:pt idx="13">
                  <c:v>DJ Industrial</c:v>
                </c:pt>
                <c:pt idx="14">
                  <c:v>Russell 2000</c:v>
                </c:pt>
                <c:pt idx="15">
                  <c:v>FTSE 100</c:v>
                </c:pt>
                <c:pt idx="16">
                  <c:v>SMI</c:v>
                </c:pt>
                <c:pt idx="17">
                  <c:v>DJ Transportation</c:v>
                </c:pt>
              </c:strCache>
            </c:strRef>
          </c:cat>
          <c:val>
            <c:numRef>
              <c:f>Sheet3!$E$83:$E$100</c:f>
              <c:numCache>
                <c:formatCode>General</c:formatCode>
                <c:ptCount val="18"/>
                <c:pt idx="0">
                  <c:v>17.12848</c:v>
                </c:pt>
                <c:pt idx="1">
                  <c:v>16.299890000000001</c:v>
                </c:pt>
                <c:pt idx="2">
                  <c:v>9.1819050000000004</c:v>
                </c:pt>
                <c:pt idx="3">
                  <c:v>5.7774210000000004</c:v>
                </c:pt>
                <c:pt idx="4">
                  <c:v>5.0627820000000003</c:v>
                </c:pt>
                <c:pt idx="5">
                  <c:v>4.3343699999999998</c:v>
                </c:pt>
                <c:pt idx="6">
                  <c:v>3.5771869999999999</c:v>
                </c:pt>
                <c:pt idx="7">
                  <c:v>3.4060350000000001</c:v>
                </c:pt>
                <c:pt idx="8">
                  <c:v>3.351734</c:v>
                </c:pt>
                <c:pt idx="9">
                  <c:v>-0.17100000000000001</c:v>
                </c:pt>
                <c:pt idx="10">
                  <c:v>-1.2258910000000001</c:v>
                </c:pt>
                <c:pt idx="11">
                  <c:v>-1.746194</c:v>
                </c:pt>
                <c:pt idx="12">
                  <c:v>-3.2423359999999999</c:v>
                </c:pt>
                <c:pt idx="13">
                  <c:v>-3.3245179999999999</c:v>
                </c:pt>
                <c:pt idx="14">
                  <c:v>-3.3535750000000002</c:v>
                </c:pt>
                <c:pt idx="15">
                  <c:v>-3.4807600000000001</c:v>
                </c:pt>
                <c:pt idx="16">
                  <c:v>-3.5284049999999998</c:v>
                </c:pt>
                <c:pt idx="17">
                  <c:v>-11.30119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9AA-AED0-F25940BA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870912"/>
        <c:axId val="478884992"/>
      </c:barChart>
      <c:catAx>
        <c:axId val="4788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78884992"/>
        <c:crosses val="autoZero"/>
        <c:auto val="1"/>
        <c:lblAlgn val="ctr"/>
        <c:lblOffset val="100"/>
        <c:noMultiLvlLbl val="0"/>
      </c:catAx>
      <c:valAx>
        <c:axId val="47888499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78870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Sheet3!$J$67:$J$76</c:f>
              <c:strCache>
                <c:ptCount val="10"/>
                <c:pt idx="0">
                  <c:v>Consumer Discretionary</c:v>
                </c:pt>
                <c:pt idx="1">
                  <c:v>Consumer Staples</c:v>
                </c:pt>
                <c:pt idx="2">
                  <c:v>Health Care</c:v>
                </c:pt>
                <c:pt idx="3">
                  <c:v>Information Technology</c:v>
                </c:pt>
                <c:pt idx="4">
                  <c:v>Telecommunication Services</c:v>
                </c:pt>
                <c:pt idx="5">
                  <c:v>Financials</c:v>
                </c:pt>
                <c:pt idx="6">
                  <c:v>Industrial</c:v>
                </c:pt>
                <c:pt idx="7">
                  <c:v>Utilities</c:v>
                </c:pt>
                <c:pt idx="8">
                  <c:v>Materials</c:v>
                </c:pt>
                <c:pt idx="9">
                  <c:v>Energy</c:v>
                </c:pt>
              </c:strCache>
            </c:strRef>
          </c:cat>
          <c:val>
            <c:numRef>
              <c:f>Sheet3!$K$67:$K$76</c:f>
              <c:numCache>
                <c:formatCode>General</c:formatCode>
                <c:ptCount val="10"/>
                <c:pt idx="0">
                  <c:v>6.3419999999999996</c:v>
                </c:pt>
                <c:pt idx="1">
                  <c:v>6.0839999999999996</c:v>
                </c:pt>
                <c:pt idx="2">
                  <c:v>4.2709999999999999</c:v>
                </c:pt>
                <c:pt idx="3">
                  <c:v>2.629</c:v>
                </c:pt>
                <c:pt idx="4">
                  <c:v>0.38600000000000001</c:v>
                </c:pt>
                <c:pt idx="5">
                  <c:v>-2.1970000000000001</c:v>
                </c:pt>
                <c:pt idx="6">
                  <c:v>-2.94</c:v>
                </c:pt>
                <c:pt idx="7">
                  <c:v>-3.105</c:v>
                </c:pt>
                <c:pt idx="8">
                  <c:v>-10.996</c:v>
                </c:pt>
                <c:pt idx="9">
                  <c:v>-12.846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DD6-AE1E-AE5DFC26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921856"/>
        <c:axId val="478923392"/>
      </c:barChart>
      <c:catAx>
        <c:axId val="4789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78923392"/>
        <c:crosses val="autoZero"/>
        <c:auto val="1"/>
        <c:lblAlgn val="ctr"/>
        <c:lblOffset val="100"/>
        <c:noMultiLvlLbl val="0"/>
      </c:catAx>
      <c:valAx>
        <c:axId val="478923392"/>
        <c:scaling>
          <c:orientation val="minMax"/>
          <c:min val="-20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78921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Sheet3!$Q$51:$Q$68</c:f>
              <c:strCache>
                <c:ptCount val="18"/>
                <c:pt idx="0">
                  <c:v>China - Shanghai</c:v>
                </c:pt>
                <c:pt idx="1">
                  <c:v>Turkey</c:v>
                </c:pt>
                <c:pt idx="2">
                  <c:v>Hong Kong - China Enterprises</c:v>
                </c:pt>
                <c:pt idx="3">
                  <c:v>Greece</c:v>
                </c:pt>
                <c:pt idx="4">
                  <c:v>Hong Kong - Hang Seng</c:v>
                </c:pt>
                <c:pt idx="5">
                  <c:v>India</c:v>
                </c:pt>
                <c:pt idx="6">
                  <c:v>Singapore</c:v>
                </c:pt>
                <c:pt idx="7">
                  <c:v>Korea</c:v>
                </c:pt>
                <c:pt idx="8">
                  <c:v>Taiwan</c:v>
                </c:pt>
                <c:pt idx="9">
                  <c:v>Thailand</c:v>
                </c:pt>
                <c:pt idx="10">
                  <c:v>Russia (USD)</c:v>
                </c:pt>
                <c:pt idx="11">
                  <c:v>Brazil</c:v>
                </c:pt>
                <c:pt idx="12">
                  <c:v>Mexico</c:v>
                </c:pt>
                <c:pt idx="13">
                  <c:v>MSCI EM Net (USD)</c:v>
                </c:pt>
                <c:pt idx="14">
                  <c:v>Peru</c:v>
                </c:pt>
                <c:pt idx="15">
                  <c:v>Chile</c:v>
                </c:pt>
                <c:pt idx="16">
                  <c:v>Malaysia</c:v>
                </c:pt>
                <c:pt idx="17">
                  <c:v>Argentina</c:v>
                </c:pt>
              </c:strCache>
            </c:strRef>
          </c:cat>
          <c:val>
            <c:numRef>
              <c:f>Sheet3!$R$51:$R$68</c:f>
              <c:numCache>
                <c:formatCode>General</c:formatCode>
                <c:ptCount val="18"/>
                <c:pt idx="0">
                  <c:v>4.01126</c:v>
                </c:pt>
                <c:pt idx="1">
                  <c:v>2.6672250000000002</c:v>
                </c:pt>
                <c:pt idx="2">
                  <c:v>2.028797</c:v>
                </c:pt>
                <c:pt idx="3">
                  <c:v>1.7735529999999999</c:v>
                </c:pt>
                <c:pt idx="4">
                  <c:v>1.7201379999999999</c:v>
                </c:pt>
                <c:pt idx="5">
                  <c:v>1.7145630000000001</c:v>
                </c:pt>
                <c:pt idx="6">
                  <c:v>1.2140439999999999</c:v>
                </c:pt>
                <c:pt idx="7">
                  <c:v>1.005916</c:v>
                </c:pt>
                <c:pt idx="8">
                  <c:v>1.0000100000000001</c:v>
                </c:pt>
                <c:pt idx="9">
                  <c:v>0.84880529999999998</c:v>
                </c:pt>
                <c:pt idx="10">
                  <c:v>0.74089229999999995</c:v>
                </c:pt>
                <c:pt idx="11">
                  <c:v>0.53642129999999999</c:v>
                </c:pt>
                <c:pt idx="12">
                  <c:v>0.47109000000000001</c:v>
                </c:pt>
                <c:pt idx="13">
                  <c:v>0.254</c:v>
                </c:pt>
                <c:pt idx="14">
                  <c:v>0</c:v>
                </c:pt>
                <c:pt idx="15">
                  <c:v>-0.103197</c:v>
                </c:pt>
                <c:pt idx="16">
                  <c:v>-0.35707270000000002</c:v>
                </c:pt>
                <c:pt idx="17">
                  <c:v>-0.88220359999999998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B-4420-A174-F703604C3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936064"/>
        <c:axId val="479015680"/>
      </c:barChart>
      <c:catAx>
        <c:axId val="4789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79015680"/>
        <c:crosses val="autoZero"/>
        <c:auto val="1"/>
        <c:lblAlgn val="ctr"/>
        <c:lblOffset val="100"/>
        <c:noMultiLvlLbl val="0"/>
      </c:catAx>
      <c:valAx>
        <c:axId val="47901568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78936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Sheet3!$Q$72:$Q$89</c:f>
              <c:strCache>
                <c:ptCount val="18"/>
                <c:pt idx="0">
                  <c:v>Argentina</c:v>
                </c:pt>
                <c:pt idx="1">
                  <c:v>Russia (USD)</c:v>
                </c:pt>
                <c:pt idx="2">
                  <c:v>Korea</c:v>
                </c:pt>
                <c:pt idx="3">
                  <c:v>China - Shanghai</c:v>
                </c:pt>
                <c:pt idx="4">
                  <c:v>Mexico</c:v>
                </c:pt>
                <c:pt idx="5">
                  <c:v>Peru</c:v>
                </c:pt>
                <c:pt idx="6">
                  <c:v>India</c:v>
                </c:pt>
                <c:pt idx="7">
                  <c:v>Chile</c:v>
                </c:pt>
                <c:pt idx="8">
                  <c:v>Hong Kong - Hang Seng</c:v>
                </c:pt>
                <c:pt idx="9">
                  <c:v>Malaysia</c:v>
                </c:pt>
                <c:pt idx="10">
                  <c:v>Brazil</c:v>
                </c:pt>
                <c:pt idx="11">
                  <c:v>Thailand</c:v>
                </c:pt>
                <c:pt idx="12">
                  <c:v>Turkey</c:v>
                </c:pt>
                <c:pt idx="13">
                  <c:v>Taiwan</c:v>
                </c:pt>
                <c:pt idx="14">
                  <c:v>MSCI EM Net (USD)</c:v>
                </c:pt>
                <c:pt idx="15">
                  <c:v>Singapore</c:v>
                </c:pt>
                <c:pt idx="16">
                  <c:v>Hong Kong - China Enterprises</c:v>
                </c:pt>
                <c:pt idx="17">
                  <c:v>Greece</c:v>
                </c:pt>
              </c:strCache>
            </c:strRef>
          </c:cat>
          <c:val>
            <c:numRef>
              <c:f>Sheet3!$R$72:$R$89</c:f>
              <c:numCache>
                <c:formatCode>General</c:formatCode>
                <c:ptCount val="18"/>
                <c:pt idx="0">
                  <c:v>29.010770000000001</c:v>
                </c:pt>
                <c:pt idx="1">
                  <c:v>10.399509999999999</c:v>
                </c:pt>
                <c:pt idx="2">
                  <c:v>6.461195</c:v>
                </c:pt>
                <c:pt idx="3">
                  <c:v>5.8940219999999997</c:v>
                </c:pt>
                <c:pt idx="4">
                  <c:v>3.192329</c:v>
                </c:pt>
                <c:pt idx="5">
                  <c:v>0</c:v>
                </c:pt>
                <c:pt idx="6">
                  <c:v>-0.70034149999999995</c:v>
                </c:pt>
                <c:pt idx="7">
                  <c:v>-0.98538049999999999</c:v>
                </c:pt>
                <c:pt idx="8">
                  <c:v>-2.6088429999999998</c:v>
                </c:pt>
                <c:pt idx="9">
                  <c:v>-3.1920489999999999</c:v>
                </c:pt>
                <c:pt idx="10">
                  <c:v>-4.7807139999999997</c:v>
                </c:pt>
                <c:pt idx="11">
                  <c:v>-5.2775340000000002</c:v>
                </c:pt>
                <c:pt idx="12">
                  <c:v>-6.1507860000000001</c:v>
                </c:pt>
                <c:pt idx="13">
                  <c:v>-7.0231209999999997</c:v>
                </c:pt>
                <c:pt idx="14">
                  <c:v>-7.3849999999999998</c:v>
                </c:pt>
                <c:pt idx="15">
                  <c:v>-9.5013349999999992</c:v>
                </c:pt>
                <c:pt idx="16">
                  <c:v>-11.141220000000001</c:v>
                </c:pt>
                <c:pt idx="17">
                  <c:v>-16.443149999999999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3-4D7C-B74D-9FB8080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044736"/>
        <c:axId val="479046272"/>
      </c:barChart>
      <c:catAx>
        <c:axId val="4790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79046272"/>
        <c:crosses val="autoZero"/>
        <c:auto val="1"/>
        <c:lblAlgn val="ctr"/>
        <c:lblOffset val="100"/>
        <c:noMultiLvlLbl val="0"/>
      </c:catAx>
      <c:valAx>
        <c:axId val="479046272"/>
        <c:scaling>
          <c:orientation val="minMax"/>
          <c:max val="40"/>
          <c:min val="-25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79044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3</xdr:row>
      <xdr:rowOff>28575</xdr:rowOff>
    </xdr:from>
    <xdr:to>
      <xdr:col>7</xdr:col>
      <xdr:colOff>542925</xdr:colOff>
      <xdr:row>24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590549</xdr:colOff>
      <xdr:row>7</xdr:row>
      <xdr:rowOff>0</xdr:rowOff>
    </xdr:from>
    <xdr:to>
      <xdr:col>12</xdr:col>
      <xdr:colOff>571500</xdr:colOff>
      <xdr:row>24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466726</xdr:colOff>
      <xdr:row>25</xdr:row>
      <xdr:rowOff>161925</xdr:rowOff>
    </xdr:from>
    <xdr:to>
      <xdr:col>8</xdr:col>
      <xdr:colOff>1</xdr:colOff>
      <xdr:row>46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27</xdr:row>
      <xdr:rowOff>19050</xdr:rowOff>
    </xdr:from>
    <xdr:to>
      <xdr:col>13</xdr:col>
      <xdr:colOff>9525</xdr:colOff>
      <xdr:row>45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600075</xdr:colOff>
      <xdr:row>7</xdr:row>
      <xdr:rowOff>19050</xdr:rowOff>
    </xdr:from>
    <xdr:to>
      <xdr:col>19</xdr:col>
      <xdr:colOff>47625</xdr:colOff>
      <xdr:row>25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504823</xdr:colOff>
      <xdr:row>26</xdr:row>
      <xdr:rowOff>114300</xdr:rowOff>
    </xdr:from>
    <xdr:to>
      <xdr:col>18</xdr:col>
      <xdr:colOff>609599</xdr:colOff>
      <xdr:row>44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Rodriguez" refreshedDate="42297.616915162034" createdVersion="4" refreshedVersion="4" minRefreshableVersion="3" recordCount="26">
  <cacheSource type="worksheet">
    <worksheetSource ref="G5:R45" sheet="DATA"/>
  </cacheSource>
  <cacheFields count="11">
    <cacheField name="Global Indices" numFmtId="0">
      <sharedItems containsBlank="1" count="24">
        <s v="MSCI World Net (USD)"/>
        <s v="MSCI EM Net (USD)"/>
        <s v="MSCI AC World net (USD)"/>
        <m/>
        <s v="Developed US"/>
        <s v="DJ Industrial"/>
        <s v="DJ Transportation"/>
        <s v="NASDAQ"/>
        <s v="S&amp;P 500"/>
        <s v="Russell 2000"/>
        <s v="Developed European"/>
        <s v="CAC 40"/>
        <s v="DAX"/>
        <s v="EURO STOXX 50"/>
        <s v="STOXX Europe 600"/>
        <s v="FTSE 100"/>
        <s v="IBEX 35"/>
        <s v="FTSE MIB"/>
        <s v="Netherlands"/>
        <s v="Portugal"/>
        <s v="SMI"/>
        <s v="Developed Asia"/>
        <s v="Australia"/>
        <s v="Nikkei 225"/>
      </sharedItems>
    </cacheField>
    <cacheField name="Country" numFmtId="0">
      <sharedItems containsBlank="1"/>
    </cacheField>
    <cacheField name="LAST" numFmtId="0">
      <sharedItems containsBlank="1" containsMixedTypes="1" containsNumber="1" minValue="186.79400000000001" maxValue="22268.42"/>
    </cacheField>
    <cacheField name="1D %" numFmtId="164">
      <sharedItems containsBlank="1" containsMixedTypes="1" containsNumber="1" minValue="-1.0512079999999999" maxValue="0.41872500000000001"/>
    </cacheField>
    <cacheField name="5D %" numFmtId="164">
      <sharedItems containsBlank="1" containsMixedTypes="1" containsNumber="1" minValue="-1.8633459999999999" maxValue="1.7592699999999999"/>
    </cacheField>
    <cacheField name="1M %" numFmtId="164">
      <sharedItems containsBlank="1" containsMixedTypes="1" containsNumber="1" minValue="-0.83324759999999998" maxValue="6.4978150000000001"/>
    </cacheField>
    <cacheField name="3M %" numFmtId="164">
      <sharedItems containsBlank="1" containsMixedTypes="1" containsNumber="1" minValue="-13.60112" maxValue="-1.8792599999999999"/>
    </cacheField>
    <cacheField name="1Y %" numFmtId="164">
      <sharedItems containsBlank="1" containsMixedTypes="1" containsNumber="1" minValue="-9.0440000000000005" maxValue="20.487539999999999"/>
    </cacheField>
    <cacheField name="MTD %" numFmtId="164">
      <sharedItems containsBlank="1" containsMixedTypes="1" containsNumber="1" minValue="1.79705" maxValue="9.5709999999999997"/>
    </cacheField>
    <cacheField name="QTD %" numFmtId="164">
      <sharedItems containsBlank="1" containsMixedTypes="1" containsNumber="1" minValue="1.79705" maxValue="9.5709999999999997"/>
    </cacheField>
    <cacheField name="YTD %" numFmtId="164">
      <sharedItems containsBlank="1" containsMixedTypes="1" containsNumber="1" minValue="-11.30119" maxValue="17.12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Rodriguez" refreshedDate="42297.61911226852" createdVersion="4" refreshedVersion="4" minRefreshableVersion="3" recordCount="10">
  <cacheSource type="worksheet">
    <worksheetSource ref="G71:R81" sheet="DATA"/>
  </cacheSource>
  <cacheFields count="11">
    <cacheField name="MSCI World Sectors" numFmtId="0">
      <sharedItems count="10">
        <s v="Consumer Discretionary"/>
        <s v="Consumer Staples"/>
        <s v="Energy"/>
        <s v="Financials"/>
        <s v="Health Care"/>
        <s v="Industrial"/>
        <s v="Information Technology"/>
        <s v="Materials"/>
        <s v="Telecommunication Services"/>
        <s v="Utilities"/>
      </sharedItems>
    </cacheField>
    <cacheField name="." numFmtId="0">
      <sharedItems containsNonDate="0" containsString="0" containsBlank="1"/>
    </cacheField>
    <cacheField name="LAST" numFmtId="166">
      <sharedItems containsSemiMixedTypes="0" containsString="0" containsNumber="1" minValue="110.80200000000001" maxValue="289.73899999999998"/>
    </cacheField>
    <cacheField name="1D %" numFmtId="164">
      <sharedItems containsSemiMixedTypes="0" containsString="0" containsNumber="1" minValue="-1.958" maxValue="0.187"/>
    </cacheField>
    <cacheField name="5D %" numFmtId="164">
      <sharedItems containsSemiMixedTypes="0" containsString="0" containsNumber="1" minValue="-1.726" maxValue="2.0059999999999998"/>
    </cacheField>
    <cacheField name="1M %" numFmtId="164">
      <sharedItems containsSemiMixedTypes="0" containsString="0" containsNumber="1" minValue="-2.3079999999999998" maxValue="8.4"/>
    </cacheField>
    <cacheField name="3M %" numFmtId="164">
      <sharedItems containsSemiMixedTypes="0" containsString="0" containsNumber="1" minValue="-10.638" maxValue="1.254"/>
    </cacheField>
    <cacheField name="1Y %" numFmtId="164">
      <sharedItems containsSemiMixedTypes="0" containsString="0" containsNumber="1" minValue="-18.015999999999998" maxValue="18.47"/>
    </cacheField>
    <cacheField name="MTD %" numFmtId="164">
      <sharedItems containsSemiMixedTypes="0" containsString="0" containsNumber="1" minValue="4.1020000000000003" maxValue="12.08"/>
    </cacheField>
    <cacheField name="QTD %" numFmtId="164">
      <sharedItems containsSemiMixedTypes="0" containsString="0" containsNumber="1" minValue="4.1020000000000003" maxValue="12.08"/>
    </cacheField>
    <cacheField name="YTD %" numFmtId="164">
      <sharedItems containsSemiMixedTypes="0" containsString="0" containsNumber="1" minValue="-12.846" maxValue="6.34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vid Rodriguez" refreshedDate="42297.644505439814" createdVersion="4" refreshedVersion="4" minRefreshableVersion="3" recordCount="22">
  <cacheSource type="worksheet">
    <worksheetSource ref="G47:R58" sheet="DATA"/>
  </cacheSource>
  <cacheFields count="11">
    <cacheField name="EM Europe/Africa" numFmtId="0">
      <sharedItems containsBlank="1" count="22">
        <s v="Greece"/>
        <s v="Russia (USD)"/>
        <s v="Turkey"/>
        <s v="MSCI EM Net (USD)"/>
        <m/>
        <s v="EM Latin America"/>
        <s v="Argentina"/>
        <s v="Brazil"/>
        <s v="Chile"/>
        <s v="Mexico"/>
        <s v="Peru"/>
        <s v="EM Asia"/>
        <s v="India"/>
        <s v="Hong Kong - Hang Seng"/>
        <s v="Hong Kong - China Enterprises"/>
        <s v="Korea"/>
        <s v="Malaysia"/>
        <s v="Singapore"/>
        <s v="China - Shanghai"/>
        <s v="Taiwan"/>
        <s v="Thailand"/>
        <s v="MSCI Daily TR Net Emerging Markets USD" u="1"/>
      </sharedItems>
    </cacheField>
    <cacheField name="." numFmtId="0">
      <sharedItems containsBlank="1"/>
    </cacheField>
    <cacheField name="LAST" numFmtId="0">
      <sharedItems containsBlank="1" containsMixedTypes="1" containsNumber="1" minValue="0" maxValue="80448.61"/>
    </cacheField>
    <cacheField name="1D %" numFmtId="164">
      <sharedItems containsBlank="1" containsMixedTypes="1" containsNumber="1" minValue="-0.97691249999999996" maxValue="1.140638"/>
    </cacheField>
    <cacheField name="5D %" numFmtId="164">
      <sharedItems containsBlank="1" containsMixedTypes="1" containsNumber="1" minValue="-0.88220359999999998" maxValue="4.01126"/>
    </cacheField>
    <cacheField name="1M %" numFmtId="164">
      <sharedItems containsBlank="1" containsMixedTypes="1" containsNumber="1" minValue="-1.037887" maxValue="10.5688"/>
    </cacheField>
    <cacheField name="3M %" numFmtId="164">
      <sharedItems containsBlank="1" containsMixedTypes="1" containsNumber="1" minValue="-14.19749" maxValue="0"/>
    </cacheField>
    <cacheField name="1Y %" numFmtId="164">
      <sharedItems containsBlank="1" containsMixedTypes="1" containsNumber="1" minValue="-26.711110000000001" maxValue="45.34263"/>
    </cacheField>
    <cacheField name="MTD %" numFmtId="164">
      <sharedItems containsBlank="1" containsMixedTypes="1" containsNumber="1" minValue="0" maxValue="13.225770000000001"/>
    </cacheField>
    <cacheField name="QTD %" numFmtId="164">
      <sharedItems containsBlank="1" containsMixedTypes="1" containsNumber="1" minValue="0" maxValue="13.225770000000001"/>
    </cacheField>
    <cacheField name="YTD %" numFmtId="164">
      <sharedItems containsBlank="1" containsMixedTypes="1" containsNumber="1" minValue="-16.443149999999999" maxValue="29.0107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s v="US"/>
    <n v="4537.0749999999998"/>
    <n v="-0.215"/>
    <n v="0.34200000000000003"/>
    <n v="3.1640000000000001"/>
    <n v="-5.2320000000000002"/>
    <n v="6.0910000000000002"/>
    <n v="6.2450000000000001"/>
    <n v="6.2450000000000001"/>
    <n v="-0.17100000000000001"/>
  </r>
  <r>
    <x v="1"/>
    <s v="#N/A Field Not Applicable"/>
    <n v="371.86700000000002"/>
    <n v="0.23"/>
    <n v="0.254"/>
    <n v="4.6420000000000003"/>
    <n v="-7.3689999999999998"/>
    <n v="-9.0440000000000005"/>
    <n v="9.5709999999999997"/>
    <n v="9.5709999999999997"/>
    <n v="-7.3849999999999998"/>
  </r>
  <r>
    <x v="2"/>
    <s v="#N/A Field Not Applicable"/>
    <n v="186.79400000000001"/>
    <n v="-0.17100000000000001"/>
    <n v="0.33300000000000002"/>
    <n v="3.3090000000000002"/>
    <n v="-5.4450000000000003"/>
    <n v="4.4000000000000004"/>
    <n v="6.5679999999999996"/>
    <n v="6.5679999999999996"/>
    <n v="-0.93400000000000005"/>
  </r>
  <r>
    <x v="3"/>
    <s v="#N/A Invalid Security"/>
    <m/>
    <m/>
    <m/>
    <m/>
    <m/>
    <m/>
    <m/>
    <m/>
    <m/>
  </r>
  <r>
    <x v="4"/>
    <s v="#N/A Invalid Security"/>
    <s v="LAST"/>
    <s v="1D %"/>
    <s v="5D %"/>
    <s v="1M %"/>
    <s v="3M %"/>
    <s v="1Y %"/>
    <s v="MTD %"/>
    <s v="QTD %"/>
    <s v="YTD %"/>
  </r>
  <r>
    <x v="5"/>
    <s v="US"/>
    <n v="17230.54"/>
    <n v="8.4630720000000006E-2"/>
    <n v="0.57600649999999998"/>
    <n v="5.1631410000000004"/>
    <n v="-4.805809"/>
    <n v="5.0663770000000001"/>
    <n v="5.8081440000000004"/>
    <n v="5.8081440000000004"/>
    <n v="-3.3245179999999999"/>
  </r>
  <r>
    <x v="6"/>
    <s v="US"/>
    <n v="8107"/>
    <n v="0.35142180000000001"/>
    <n v="-1.8633459999999999"/>
    <n v="0.87887789999999999"/>
    <n v="-1.8792599999999999"/>
    <n v="-1.4686699999999999"/>
    <n v="4.1277340000000002"/>
    <n v="4.1277340000000002"/>
    <n v="-11.30119"/>
  </r>
  <r>
    <x v="7"/>
    <s v="US"/>
    <n v="4905.4709999999995"/>
    <n v="0.38437080000000001"/>
    <n v="1.38114"/>
    <n v="1.6208720000000001"/>
    <n v="-6.0049080000000004"/>
    <n v="13.655860000000001"/>
    <n v="6.1752479999999998"/>
    <n v="6.1752479999999998"/>
    <n v="3.5771869999999999"/>
  </r>
  <r>
    <x v="8"/>
    <s v="US"/>
    <n v="2033.66"/>
    <n v="2.7052150000000001E-2"/>
    <n v="0.80299180000000003"/>
    <n v="3.8625560000000001"/>
    <n v="-4.445843"/>
    <n v="6.8093139999999996"/>
    <n v="5.9181369999999998"/>
    <n v="5.9181369999999998"/>
    <n v="-1.2258910000000001"/>
  </r>
  <r>
    <x v="9"/>
    <s v="US"/>
    <n v="1164.296"/>
    <n v="0.17095279999999999"/>
    <n v="-9.3530369999999998E-3"/>
    <n v="8.1677799999999995E-2"/>
    <n v="-7.6120320000000001"/>
    <n v="6.331734"/>
    <n v="5.7789570000000001"/>
    <n v="5.7789570000000001"/>
    <n v="-3.3535750000000002"/>
  </r>
  <r>
    <x v="3"/>
    <m/>
    <m/>
    <m/>
    <m/>
    <m/>
    <m/>
    <m/>
    <m/>
    <m/>
    <m/>
  </r>
  <r>
    <x v="10"/>
    <m/>
    <s v="LAST"/>
    <s v="1D %"/>
    <s v="5D %"/>
    <s v="1M %"/>
    <s v="3M %"/>
    <s v="1Y %"/>
    <s v="MTD %"/>
    <s v="QTD %"/>
    <s v="YTD %"/>
  </r>
  <r>
    <x v="11"/>
    <s v="FR"/>
    <n v="4665.07"/>
    <n v="-0.82906930000000001"/>
    <n v="0.46711920000000001"/>
    <n v="2.8488540000000002"/>
    <n v="-9.2838370000000001"/>
    <n v="16.882719999999999"/>
    <n v="4.7085549999999996"/>
    <n v="4.7085549999999996"/>
    <n v="9.1819050000000004"/>
  </r>
  <r>
    <x v="12"/>
    <s v="GE"/>
    <n v="10139.530000000001"/>
    <n v="-0.24379419999999999"/>
    <n v="1.0636060000000001"/>
    <n v="2.2525870000000001"/>
    <n v="-13.60112"/>
    <n v="16.308900000000001"/>
    <n v="4.9592960000000001"/>
    <n v="4.9592960000000001"/>
    <n v="3.4060350000000001"/>
  </r>
  <r>
    <x v="13"/>
    <s v="EC"/>
    <n v="3251.89"/>
    <n v="-0.61582380000000003"/>
    <n v="0.95024249999999999"/>
    <n v="2.9959090000000002"/>
    <n v="-11.79115"/>
    <n v="11.088369999999999"/>
    <n v="4.8770090000000001"/>
    <n v="4.8770090000000001"/>
    <n v="3.351734"/>
  </r>
  <r>
    <x v="14"/>
    <s v="EC"/>
    <n v="362.33"/>
    <n v="-0.52711050000000004"/>
    <n v="1.0767979999999999"/>
    <n v="2.1309580000000001"/>
    <n v="-10.931660000000001"/>
    <n v="14.29607"/>
    <n v="4.1866750000000001"/>
    <n v="4.1866750000000001"/>
    <n v="5.7774210000000004"/>
  </r>
  <r>
    <x v="15"/>
    <s v="GB"/>
    <n v="6337.54"/>
    <n v="-0.23282800000000001"/>
    <n v="-7.4733149999999998E-2"/>
    <n v="3.8241480000000001"/>
    <n v="-6.6456109999999997"/>
    <n v="1.124452"/>
    <n v="4.5520940000000003"/>
    <n v="4.5520940000000003"/>
    <n v="-3.4807600000000001"/>
  </r>
  <r>
    <x v="16"/>
    <s v="SP"/>
    <n v="10100"/>
    <n v="-1.0512079999999999"/>
    <n v="-0.1512541"/>
    <n v="2.5672250000000001"/>
    <n v="-12.60027"/>
    <n v="1.8638030000000001"/>
    <n v="5.6496360000000001"/>
    <n v="5.6496360000000001"/>
    <n v="-1.746194"/>
  </r>
  <r>
    <x v="17"/>
    <s v="IT"/>
    <n v="22268.42"/>
    <n v="-0.67467509999999997"/>
    <n v="0.99748219999999999"/>
    <n v="3.5023149999999998"/>
    <n v="-7.3353400000000004"/>
    <n v="20.109490000000001"/>
    <n v="4.5712159999999997"/>
    <n v="4.5712159999999997"/>
    <n v="17.12848"/>
  </r>
  <r>
    <x v="18"/>
    <s v="NE"/>
    <n v="445.96"/>
    <n v="-0.74558769999999996"/>
    <n v="1.7592699999999999"/>
    <n v="4.3620669999999997"/>
    <n v="-11.1775"/>
    <n v="16.014569999999999"/>
    <n v="5.8935209999999998"/>
    <n v="5.8935209999999998"/>
    <n v="5.0627820000000003"/>
  </r>
  <r>
    <x v="19"/>
    <s v="PO"/>
    <n v="2475.35"/>
    <n v="-0.29323739999999998"/>
    <n v="1.7034499999999999"/>
    <n v="6.4978150000000001"/>
    <n v="-7.8157420000000002"/>
    <n v="9.0649929999999994"/>
    <n v="6.1926259999999997"/>
    <n v="6.1926259999999997"/>
    <n v="16.299890000000001"/>
  </r>
  <r>
    <x v="20"/>
    <s v="SZ"/>
    <n v="8666.4"/>
    <n v="-0.45097100000000001"/>
    <n v="0.1358849"/>
    <n v="-0.83324759999999998"/>
    <n v="-8.6075330000000001"/>
    <n v="4.6248519999999997"/>
    <n v="1.79705"/>
    <n v="1.79705"/>
    <n v="-3.5284049999999998"/>
  </r>
  <r>
    <x v="3"/>
    <m/>
    <m/>
    <m/>
    <m/>
    <m/>
    <m/>
    <m/>
    <m/>
    <m/>
    <m/>
  </r>
  <r>
    <x v="21"/>
    <m/>
    <s v="LAST"/>
    <s v="1D %"/>
    <s v="5D %"/>
    <s v="1M %"/>
    <s v="3M %"/>
    <s v="1Y %"/>
    <s v="MTD %"/>
    <s v="QTD %"/>
    <s v="YTD %"/>
  </r>
  <r>
    <x v="22"/>
    <s v="AU"/>
    <n v="5235.5739999999996"/>
    <n v="-0.64775870000000002"/>
    <n v="0.62888549999999999"/>
    <n v="1.258529"/>
    <n v="-7.9360920000000004"/>
    <n v="-1.5765709999999999"/>
    <n v="4.2604759999999997"/>
    <n v="4.2604759999999997"/>
    <n v="-3.2423359999999999"/>
  </r>
  <r>
    <x v="23"/>
    <s v="JN"/>
    <n v="18207.150000000001"/>
    <n v="0.41872500000000001"/>
    <n v="-0.15130589999999999"/>
    <n v="0.75781880000000001"/>
    <n v="-11.83371"/>
    <n v="20.487539999999999"/>
    <n v="4.7101040000000003"/>
    <n v="4.7101040000000003"/>
    <n v="4.33436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m/>
    <n v="243.80799999999999"/>
    <n v="0.06"/>
    <n v="1.4E-2"/>
    <n v="2.746"/>
    <n v="-3.0129999999999999"/>
    <n v="18.47"/>
    <n v="6.14"/>
    <n v="6.14"/>
    <n v="6.3419999999999996"/>
  </r>
  <r>
    <x v="1"/>
    <m/>
    <n v="289.57799999999997"/>
    <n v="0.187"/>
    <n v="0.95699999999999996"/>
    <n v="5.5140000000000002"/>
    <n v="-0.22800000000000001"/>
    <n v="12.863"/>
    <n v="5.8940000000000001"/>
    <n v="5.8940000000000001"/>
    <n v="6.0839999999999996"/>
  </r>
  <r>
    <x v="2"/>
    <m/>
    <n v="289.73899999999998"/>
    <n v="-1.958"/>
    <n v="-0.878"/>
    <n v="8.4"/>
    <n v="-5.1159999999999997"/>
    <n v="-18.015999999999998"/>
    <n v="12.08"/>
    <n v="12.08"/>
    <n v="-12.846"/>
  </r>
  <r>
    <x v="3"/>
    <m/>
    <n v="145.55799999999999"/>
    <n v="-0.16700000000000001"/>
    <n v="0.43"/>
    <n v="3.4980000000000002"/>
    <n v="-7.2270000000000003"/>
    <n v="3.4140000000000001"/>
    <n v="5.4960000000000004"/>
    <n v="5.4960000000000004"/>
    <n v="-2.1970000000000001"/>
  </r>
  <r>
    <x v="4"/>
    <m/>
    <n v="264.30799999999999"/>
    <n v="0.161"/>
    <n v="2.0059999999999998"/>
    <n v="-2.3079999999999998"/>
    <n v="-9.1150000000000002"/>
    <n v="13.308"/>
    <n v="4.6420000000000003"/>
    <n v="4.6420000000000003"/>
    <n v="4.2709999999999999"/>
  </r>
  <r>
    <x v="5"/>
    <m/>
    <n v="251.22399999999999"/>
    <n v="-0.442"/>
    <n v="-1.726"/>
    <n v="2.7279999999999998"/>
    <n v="-5.1859999999999999"/>
    <n v="3.7199999999999998"/>
    <n v="5.7780000000000005"/>
    <n v="5.7780000000000005"/>
    <n v="-2.94"/>
  </r>
  <r>
    <x v="6"/>
    <m/>
    <n v="161.62899999999999"/>
    <n v="0.17699999999999999"/>
    <n v="1.252"/>
    <n v="4.8440000000000003"/>
    <n v="-3.1429999999999998"/>
    <n v="14.137"/>
    <n v="6.63"/>
    <n v="6.63"/>
    <n v="2.629"/>
  </r>
  <r>
    <x v="7"/>
    <m/>
    <n v="267.267"/>
    <n v="-1.1759999999999999"/>
    <n v="-1.552"/>
    <n v="2.6890000000000001"/>
    <n v="-10.638"/>
    <n v="-10.315"/>
    <n v="9.5250000000000004"/>
    <n v="9.5250000000000004"/>
    <n v="-10.996"/>
  </r>
  <r>
    <x v="8"/>
    <m/>
    <n v="110.80200000000001"/>
    <n v="-0.26600000000000001"/>
    <n v="7.4999999999999997E-2"/>
    <n v="0.51"/>
    <n v="-7.0039999999999996"/>
    <n v="3.7320000000000002"/>
    <n v="4.1020000000000003"/>
    <n v="4.1020000000000003"/>
    <n v="0.38600000000000001"/>
  </r>
  <r>
    <x v="9"/>
    <m/>
    <n v="195.93100000000001"/>
    <n v="-0.17799999999999999"/>
    <n v="1.202"/>
    <n v="6.1440000000000001"/>
    <n v="1.254"/>
    <n v="2.891"/>
    <n v="5.1230000000000002"/>
    <n v="5.1230000000000002"/>
    <n v="-3.1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">
  <r>
    <x v="0"/>
    <s v="Greece"/>
    <n v="690.33"/>
    <n v="0.76192139999999997"/>
    <n v="1.7735529999999999"/>
    <n v="-1.037887"/>
    <n v="-13.44042"/>
    <n v="-26.711110000000001"/>
    <n v="5.5227769999999996"/>
    <n v="5.5227769999999996"/>
    <n v="-16.443149999999999"/>
  </r>
  <r>
    <x v="1"/>
    <s v="Russia"/>
    <n v="872.94"/>
    <n v="0.48577219999999999"/>
    <n v="0.74089229999999995"/>
    <n v="6.9045759999999996"/>
    <n v="-3.0766689999999999"/>
    <n v="-17.39077"/>
    <n v="10.536519999999999"/>
    <n v="10.536519999999999"/>
    <n v="10.399509999999999"/>
  </r>
  <r>
    <x v="2"/>
    <s v="Turkey"/>
    <n v="80448.61"/>
    <n v="0.8955592"/>
    <n v="2.6672250000000002"/>
    <n v="7.1233649999999997"/>
    <n v="-1.07152"/>
    <n v="5.3938090000000001"/>
    <n v="8.4133169999999993"/>
    <n v="8.4133169999999993"/>
    <n v="-6.1507860000000001"/>
  </r>
  <r>
    <x v="3"/>
    <s v="#N/A Field Not Applicable"/>
    <n v="371.86700000000002"/>
    <n v="0.23"/>
    <n v="0.254"/>
    <n v="4.6420000000000003"/>
    <n v="-7.3689999999999998"/>
    <n v="-9.0440000000000005"/>
    <n v="9.5709999999999997"/>
    <n v="9.5709999999999997"/>
    <n v="-7.3849999999999998"/>
  </r>
  <r>
    <x v="4"/>
    <m/>
    <m/>
    <m/>
    <m/>
    <m/>
    <m/>
    <m/>
    <m/>
    <m/>
    <m/>
  </r>
  <r>
    <x v="5"/>
    <m/>
    <s v="LAST"/>
    <s v="1D %"/>
    <s v="5D %"/>
    <s v="1M %"/>
    <s v="3M %"/>
    <s v="1Y %"/>
    <s v="MTD %"/>
    <s v="QTD %"/>
    <s v="YTD %"/>
  </r>
  <r>
    <x v="6"/>
    <s v="Argentina"/>
    <n v="11067.86"/>
    <n v="-0.97691249999999996"/>
    <n v="-0.88220359999999998"/>
    <n v="4.8561480000000001"/>
    <n v="-7.6259620000000004"/>
    <n v="-0.223306"/>
    <n v="12.769119999999999"/>
    <n v="12.769119999999999"/>
    <n v="29.010770000000001"/>
  </r>
  <r>
    <x v="7"/>
    <s v="Brazil"/>
    <n v="47616.7"/>
    <n v="0.3570065"/>
    <n v="0.53642129999999999"/>
    <n v="0.74605739999999998"/>
    <n v="-7.7197149999999999"/>
    <n v="-12.312250000000001"/>
    <n v="5.6755279999999999"/>
    <n v="5.6755279999999999"/>
    <n v="-4.7807139999999997"/>
  </r>
  <r>
    <x v="8"/>
    <s v="Chile"/>
    <n v="18684.46"/>
    <n v="-1.792612E-2"/>
    <n v="-0.103197"/>
    <n v="0.7872652"/>
    <n v="-1.729263"/>
    <n v="0.85156909999999997"/>
    <n v="3.47939"/>
    <n v="3.47939"/>
    <n v="-0.98538049999999999"/>
  </r>
  <r>
    <x v="9"/>
    <s v="Mexico"/>
    <n v="44523.01"/>
    <n v="0.35805930000000002"/>
    <n v="0.47109000000000001"/>
    <n v="2.1989209999999999"/>
    <n v="-2.2932250000000001"/>
    <n v="3.0293800000000002"/>
    <n v="4.434342"/>
    <n v="4.434342"/>
    <n v="3.192329"/>
  </r>
  <r>
    <x v="10"/>
    <s v="Peru"/>
    <n v="0"/>
    <n v="0"/>
    <n v="0"/>
    <n v="0"/>
    <n v="0"/>
    <n v="0"/>
    <n v="0"/>
    <n v="0"/>
    <n v="0"/>
  </r>
  <r>
    <x v="4"/>
    <m/>
    <m/>
    <m/>
    <m/>
    <m/>
    <m/>
    <m/>
    <m/>
    <m/>
    <m/>
  </r>
  <r>
    <x v="11"/>
    <m/>
    <s v="LAST"/>
    <s v="1D %"/>
    <s v="5D %"/>
    <s v="1M %"/>
    <s v="3M %"/>
    <s v="1Y %"/>
    <s v="MTD %"/>
    <s v="QTD %"/>
    <s v="YTD %"/>
  </r>
  <r>
    <x v="12"/>
    <s v="India"/>
    <n v="27306.83"/>
    <n v="-0.2122791"/>
    <n v="1.7145630000000001"/>
    <n v="4.1493710000000004"/>
    <n v="-3.9172570000000002"/>
    <n v="3.3181440000000002"/>
    <n v="4.404541"/>
    <n v="4.404541"/>
    <n v="-0.70034149999999995"/>
  </r>
  <r>
    <x v="13"/>
    <s v="Hong Kong - Hang Seng"/>
    <n v="22989.22"/>
    <n v="-0.37437799999999999"/>
    <n v="1.7201379999999999"/>
    <n v="4.8738599999999996"/>
    <n v="-9.5083950000000002"/>
    <n v="-0.35127069999999999"/>
    <n v="10.27962"/>
    <n v="10.27962"/>
    <n v="-2.6088429999999998"/>
  </r>
  <r>
    <x v="14"/>
    <m/>
    <n v="10649.45"/>
    <n v="-0.36571880000000001"/>
    <n v="2.028797"/>
    <n v="6.1931269999999996"/>
    <n v="-9.5505119999999994"/>
    <n v="3.4377149999999999"/>
    <n v="13.225770000000001"/>
    <n v="13.225770000000001"/>
    <n v="-11.141220000000001"/>
  </r>
  <r>
    <x v="15"/>
    <s v="Korea"/>
    <n v="2039.36"/>
    <n v="0.4477237"/>
    <n v="1.005916"/>
    <n v="2.174906"/>
    <n v="-1.6374820000000001"/>
    <n v="5.6630330000000004"/>
    <n v="3.9000170000000001"/>
    <n v="3.9000170000000001"/>
    <n v="6.461195"/>
  </r>
  <r>
    <x v="16"/>
    <s v="Malaysia"/>
    <n v="1705.03"/>
    <n v="-0.76649979999999995"/>
    <n v="-0.35707270000000002"/>
    <n v="2.131246"/>
    <n v="-1.107804"/>
    <n v="-5.4410629999999998"/>
    <n v="5.181241"/>
    <n v="5.181241"/>
    <n v="-3.1920489999999999"/>
  </r>
  <r>
    <x v="17"/>
    <s v="Singapore"/>
    <n v="728.65"/>
    <n v="-0.1466316"/>
    <n v="1.2140439999999999"/>
    <n v="5.1291370000000001"/>
    <n v="-9.6382519999999996"/>
    <n v="-5.3639830000000002"/>
    <n v="7.5736400000000001"/>
    <n v="7.5736400000000001"/>
    <n v="-9.5013349999999992"/>
  </r>
  <r>
    <x v="18"/>
    <s v="China - Shanghai"/>
    <n v="3425.33"/>
    <n v="1.140638"/>
    <n v="4.01126"/>
    <n v="10.5688"/>
    <n v="-14.19749"/>
    <n v="45.34263"/>
    <n v="12.203580000000001"/>
    <n v="12.203580000000001"/>
    <n v="5.8940219999999997"/>
  </r>
  <r>
    <x v="19"/>
    <s v="Taiwan"/>
    <n v="8653.6"/>
    <n v="0.25603890000000001"/>
    <n v="1.0000100000000001"/>
    <n v="2.2625479999999998"/>
    <n v="-3.5810629999999999"/>
    <n v="-0.1101222"/>
    <n v="5.7736890000000001"/>
    <n v="5.7736890000000001"/>
    <n v="-7.0231209999999997"/>
  </r>
  <r>
    <x v="20"/>
    <s v="Thailand"/>
    <n v="1418.63"/>
    <n v="0.1213909"/>
    <n v="0.84880529999999998"/>
    <n v="2.0362260000000001"/>
    <n v="-3.2780819999999999"/>
    <n v="-7.0768430000000002"/>
    <n v="5.1616020000000002"/>
    <n v="5.1616020000000002"/>
    <n v="-5.277534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66:K77" firstHeaderRow="1" firstDataRow="1" firstDataCol="1"/>
  <pivotFields count="11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1">
    <i>
      <x/>
    </i>
    <i>
      <x v="1"/>
    </i>
    <i>
      <x v="4"/>
    </i>
    <i>
      <x v="6"/>
    </i>
    <i>
      <x v="8"/>
    </i>
    <i>
      <x v="3"/>
    </i>
    <i>
      <x v="5"/>
    </i>
    <i>
      <x v="9"/>
    </i>
    <i>
      <x v="7"/>
    </i>
    <i>
      <x v="2"/>
    </i>
    <i t="grand">
      <x/>
    </i>
  </rowItems>
  <colItems count="1">
    <i/>
  </colItems>
  <dataFields count="1">
    <dataField name="Sum of YTD %" fld="10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52:K63" firstHeaderRow="1" firstDataRow="1" firstDataCol="1"/>
  <pivotFields count="11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11">
    <i>
      <x v="4"/>
    </i>
    <i>
      <x v="6"/>
    </i>
    <i>
      <x v="9"/>
    </i>
    <i>
      <x v="1"/>
    </i>
    <i>
      <x v="3"/>
    </i>
    <i>
      <x v="8"/>
    </i>
    <i>
      <x/>
    </i>
    <i>
      <x v="2"/>
    </i>
    <i>
      <x v="7"/>
    </i>
    <i>
      <x v="5"/>
    </i>
    <i t="grand">
      <x/>
    </i>
  </rowItems>
  <colItems count="1">
    <i/>
  </colItems>
  <dataFields count="1">
    <dataField name="Sum of 5D %" fld="4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82:E101" firstHeaderRow="1" firstDataRow="1" firstDataCol="1"/>
  <pivotFields count="11">
    <pivotField axis="axisRow" showAll="0" sortType="descending">
      <items count="25">
        <item x="22"/>
        <item x="11"/>
        <item x="12"/>
        <item h="1" x="21"/>
        <item h="1" x="10"/>
        <item h="1" x="4"/>
        <item x="5"/>
        <item x="6"/>
        <item x="13"/>
        <item x="15"/>
        <item x="17"/>
        <item x="16"/>
        <item h="1" x="2"/>
        <item h="1" x="1"/>
        <item x="0"/>
        <item x="7"/>
        <item x="18"/>
        <item x="23"/>
        <item x="19"/>
        <item x="9"/>
        <item x="8"/>
        <item x="20"/>
        <item x="1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 v="10"/>
    </i>
    <i>
      <x v="18"/>
    </i>
    <i>
      <x v="1"/>
    </i>
    <i>
      <x v="22"/>
    </i>
    <i>
      <x v="16"/>
    </i>
    <i>
      <x v="17"/>
    </i>
    <i>
      <x v="15"/>
    </i>
    <i>
      <x v="2"/>
    </i>
    <i>
      <x v="8"/>
    </i>
    <i>
      <x v="14"/>
    </i>
    <i>
      <x v="20"/>
    </i>
    <i>
      <x v="11"/>
    </i>
    <i>
      <x/>
    </i>
    <i>
      <x v="6"/>
    </i>
    <i>
      <x v="19"/>
    </i>
    <i>
      <x v="9"/>
    </i>
    <i>
      <x v="21"/>
    </i>
    <i>
      <x v="7"/>
    </i>
    <i t="grand">
      <x/>
    </i>
  </rowItems>
  <colItems count="1">
    <i/>
  </colItems>
  <dataFields count="1">
    <dataField name="Sum of YTD %" fld="10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D53:E71" firstHeaderRow="1" firstDataRow="1" firstDataCol="1"/>
  <pivotFields count="11">
    <pivotField axis="axisRow" showAll="0" sortType="descending">
      <items count="25">
        <item x="22"/>
        <item x="11"/>
        <item x="12"/>
        <item h="1" x="21"/>
        <item h="1" x="10"/>
        <item h="1" x="4"/>
        <item x="5"/>
        <item x="6"/>
        <item x="13"/>
        <item x="15"/>
        <item x="17"/>
        <item x="16"/>
        <item h="1" x="2"/>
        <item h="1" x="1"/>
        <item x="0"/>
        <item x="7"/>
        <item x="18"/>
        <item x="23"/>
        <item x="19"/>
        <item x="9"/>
        <item x="8"/>
        <item x="20"/>
        <item x="1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 v="16"/>
    </i>
    <i>
      <x v="18"/>
    </i>
    <i>
      <x v="15"/>
    </i>
    <i>
      <x v="22"/>
    </i>
    <i>
      <x v="2"/>
    </i>
    <i>
      <x v="10"/>
    </i>
    <i>
      <x v="8"/>
    </i>
    <i>
      <x v="20"/>
    </i>
    <i>
      <x/>
    </i>
    <i>
      <x v="6"/>
    </i>
    <i>
      <x v="1"/>
    </i>
    <i>
      <x v="14"/>
    </i>
    <i>
      <x v="21"/>
    </i>
    <i>
      <x v="19"/>
    </i>
    <i>
      <x v="9"/>
    </i>
    <i>
      <x v="11"/>
    </i>
    <i>
      <x v="17"/>
    </i>
    <i>
      <x v="7"/>
    </i>
  </rowItems>
  <colItems count="1">
    <i/>
  </colItems>
  <dataFields count="1">
    <dataField name="Sum of 5D %" fld="4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Q71:R89" firstHeaderRow="1" firstDataRow="1" firstDataCol="1"/>
  <pivotFields count="11">
    <pivotField axis="axisRow" showAll="0" sortType="descending">
      <items count="23">
        <item x="6"/>
        <item x="7"/>
        <item x="8"/>
        <item x="18"/>
        <item h="1" x="11"/>
        <item h="1" x="5"/>
        <item x="0"/>
        <item x="13"/>
        <item x="12"/>
        <item x="15"/>
        <item x="16"/>
        <item x="9"/>
        <item m="1" x="21"/>
        <item x="10"/>
        <item x="1"/>
        <item x="17"/>
        <item x="19"/>
        <item x="20"/>
        <item x="2"/>
        <item h="1" x="4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8">
    <i>
      <x/>
    </i>
    <i>
      <x v="14"/>
    </i>
    <i>
      <x v="9"/>
    </i>
    <i>
      <x v="3"/>
    </i>
    <i>
      <x v="11"/>
    </i>
    <i>
      <x v="13"/>
    </i>
    <i>
      <x v="8"/>
    </i>
    <i>
      <x v="2"/>
    </i>
    <i>
      <x v="7"/>
    </i>
    <i>
      <x v="10"/>
    </i>
    <i>
      <x v="1"/>
    </i>
    <i>
      <x v="17"/>
    </i>
    <i>
      <x v="18"/>
    </i>
    <i>
      <x v="16"/>
    </i>
    <i>
      <x v="20"/>
    </i>
    <i>
      <x v="15"/>
    </i>
    <i>
      <x v="21"/>
    </i>
    <i>
      <x v="6"/>
    </i>
  </rowItems>
  <colItems count="1">
    <i/>
  </colItems>
  <dataFields count="1">
    <dataField name="Sum of YTD %" fld="10" baseField="0" baseItem="2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Q50:R68" firstHeaderRow="1" firstDataRow="1" firstDataCol="1"/>
  <pivotFields count="11">
    <pivotField axis="axisRow" showAll="0" sortType="descending">
      <items count="23">
        <item x="6"/>
        <item x="7"/>
        <item x="8"/>
        <item x="18"/>
        <item h="1" x="11"/>
        <item h="1" x="5"/>
        <item x="0"/>
        <item x="13"/>
        <item x="12"/>
        <item x="15"/>
        <item x="16"/>
        <item x="9"/>
        <item h="1" m="1" x="21"/>
        <item x="10"/>
        <item x="1"/>
        <item x="17"/>
        <item x="19"/>
        <item x="20"/>
        <item x="2"/>
        <item h="1" x="4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 v="3"/>
    </i>
    <i>
      <x v="18"/>
    </i>
    <i>
      <x v="21"/>
    </i>
    <i>
      <x v="6"/>
    </i>
    <i>
      <x v="7"/>
    </i>
    <i>
      <x v="8"/>
    </i>
    <i>
      <x v="15"/>
    </i>
    <i>
      <x v="9"/>
    </i>
    <i>
      <x v="16"/>
    </i>
    <i>
      <x v="17"/>
    </i>
    <i>
      <x v="14"/>
    </i>
    <i>
      <x v="1"/>
    </i>
    <i>
      <x v="11"/>
    </i>
    <i>
      <x v="20"/>
    </i>
    <i>
      <x v="13"/>
    </i>
    <i>
      <x v="2"/>
    </i>
    <i>
      <x v="10"/>
    </i>
    <i>
      <x/>
    </i>
  </rowItems>
  <colItems count="1">
    <i/>
  </colItems>
  <dataFields count="1">
    <dataField name="Sum of 5D %" fld="4" baseField="0" baseItem="0"/>
  </dataFields>
  <formats count="1">
    <format dxfId="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S127"/>
  <sheetViews>
    <sheetView tabSelected="1" topLeftCell="B69" zoomScaleNormal="100" workbookViewId="0">
      <selection activeCell="G85" sqref="G85:M96"/>
    </sheetView>
  </sheetViews>
  <sheetFormatPr defaultRowHeight="15"/>
  <cols>
    <col min="1" max="4" width="9.140625" style="1"/>
    <col min="5" max="5" width="17.42578125" style="1" bestFit="1" customWidth="1"/>
    <col min="6" max="6" width="61.28515625" style="1" hidden="1" customWidth="1"/>
    <col min="7" max="7" width="35.5703125" style="1" bestFit="1" customWidth="1"/>
    <col min="8" max="8" width="44.42578125" style="1" hidden="1" customWidth="1"/>
    <col min="9" max="9" width="10.85546875" style="39" bestFit="1" customWidth="1"/>
    <col min="10" max="11" width="10.5703125" style="2" customWidth="1"/>
    <col min="12" max="12" width="10.42578125" style="2" customWidth="1"/>
    <col min="13" max="13" width="10.5703125" style="2" customWidth="1"/>
    <col min="14" max="14" width="1.5703125" style="81" customWidth="1"/>
    <col min="15" max="15" width="38.28515625" style="2" bestFit="1" customWidth="1"/>
    <col min="16" max="16" width="20.28515625" style="2" bestFit="1" customWidth="1"/>
    <col min="17" max="17" width="10.7109375" style="49" bestFit="1" customWidth="1"/>
    <col min="18" max="18" width="8.5703125" style="2" customWidth="1"/>
    <col min="19" max="19" width="8.5703125" style="2" hidden="1" customWidth="1"/>
    <col min="20" max="20" width="8.5703125" style="2" customWidth="1"/>
    <col min="21" max="21" width="8.5703125" style="2" hidden="1" customWidth="1"/>
    <col min="22" max="22" width="8.5703125" style="2" customWidth="1"/>
    <col min="23" max="23" width="8.5703125" style="2" hidden="1" customWidth="1"/>
    <col min="24" max="24" width="6.42578125" style="2" hidden="1" customWidth="1"/>
    <col min="25" max="25" width="9.85546875" style="2" customWidth="1"/>
    <col min="26" max="26" width="22.28515625" style="2" bestFit="1" customWidth="1"/>
    <col min="27" max="27" width="23" style="2" bestFit="1" customWidth="1"/>
    <col min="28" max="29" width="21.28515625" style="2" bestFit="1" customWidth="1"/>
    <col min="30" max="30" width="21.28515625" style="2" customWidth="1"/>
    <col min="31" max="32" width="8.5703125" style="2" customWidth="1"/>
    <col min="33" max="33" width="12.5703125" style="2" customWidth="1"/>
    <col min="34" max="34" width="13.42578125" style="2" bestFit="1" customWidth="1"/>
    <col min="35" max="35" width="8" style="2" customWidth="1"/>
    <col min="36" max="36" width="10.140625" style="2" customWidth="1"/>
    <col min="37" max="37" width="8.5703125" style="2" customWidth="1"/>
    <col min="38" max="38" width="8.140625" style="2" bestFit="1" customWidth="1"/>
    <col min="39" max="39" width="9.140625" style="1"/>
    <col min="40" max="40" width="13.7109375" style="1" bestFit="1" customWidth="1"/>
    <col min="41" max="44" width="14.7109375" style="1" bestFit="1" customWidth="1"/>
    <col min="45" max="45" width="15.7109375" style="1" bestFit="1" customWidth="1"/>
    <col min="46" max="16384" width="9.140625" style="1"/>
  </cols>
  <sheetData>
    <row r="1" spans="1:45" s="33" customFormat="1">
      <c r="A1" s="1"/>
      <c r="B1" s="1"/>
      <c r="C1" s="1"/>
      <c r="D1" s="1"/>
      <c r="E1" s="1"/>
      <c r="F1" s="1" t="s">
        <v>60</v>
      </c>
      <c r="G1" s="1" t="s">
        <v>60</v>
      </c>
      <c r="H1" s="1" t="s">
        <v>144</v>
      </c>
      <c r="I1" s="2" t="s">
        <v>373</v>
      </c>
      <c r="J1" s="2" t="s">
        <v>374</v>
      </c>
      <c r="K1" s="2" t="s">
        <v>383</v>
      </c>
      <c r="L1" s="2" t="s">
        <v>375</v>
      </c>
      <c r="M1" s="2" t="s">
        <v>376</v>
      </c>
      <c r="N1" s="81"/>
      <c r="O1" s="2"/>
      <c r="P1" s="2"/>
      <c r="Q1" s="49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"/>
      <c r="AN1" s="1"/>
      <c r="AO1" s="1"/>
      <c r="AP1" s="1"/>
      <c r="AQ1" s="1"/>
      <c r="AR1" s="1"/>
      <c r="AS1" s="1"/>
    </row>
    <row r="2" spans="1:45" s="33" customFormat="1">
      <c r="A2" s="1"/>
      <c r="B2" s="1"/>
      <c r="C2" s="1"/>
      <c r="D2" s="90" t="s">
        <v>381</v>
      </c>
      <c r="E2" s="91">
        <f ca="1">TODAY()</f>
        <v>43133</v>
      </c>
      <c r="F2" s="1"/>
      <c r="G2" s="1"/>
      <c r="H2" s="1"/>
      <c r="I2" s="48">
        <f ca="1">WORKDAY(E2,-1)</f>
        <v>43132</v>
      </c>
      <c r="J2" s="48">
        <f ca="1">I2-1</f>
        <v>43131</v>
      </c>
      <c r="K2" s="48">
        <f ca="1">WORKDAY(E2,-5)</f>
        <v>43126</v>
      </c>
      <c r="L2" s="48">
        <f ca="1">EOMONTH($E$2,-1)</f>
        <v>43131</v>
      </c>
      <c r="M2" s="48">
        <v>43100</v>
      </c>
      <c r="N2" s="82"/>
      <c r="O2" s="48"/>
      <c r="P2" s="48"/>
      <c r="Q2" s="49" t="s">
        <v>73</v>
      </c>
      <c r="R2" s="27"/>
      <c r="S2" s="2"/>
      <c r="T2" s="2"/>
      <c r="U2" s="2"/>
      <c r="V2" s="2"/>
      <c r="W2" s="2"/>
      <c r="X2" s="2"/>
      <c r="Y2" s="2"/>
      <c r="Z2" s="2" t="s">
        <v>302</v>
      </c>
      <c r="AA2" s="2" t="s">
        <v>301</v>
      </c>
      <c r="AB2" s="2" t="s">
        <v>366</v>
      </c>
      <c r="AC2" s="2" t="s">
        <v>319</v>
      </c>
      <c r="AD2" s="2" t="s">
        <v>367</v>
      </c>
      <c r="AE2" s="2"/>
      <c r="AF2" s="2"/>
      <c r="AG2" s="2"/>
      <c r="AH2" s="2"/>
      <c r="AI2" s="2"/>
      <c r="AJ2" s="2"/>
      <c r="AK2" s="2"/>
      <c r="AL2" s="2"/>
      <c r="AM2" s="1"/>
      <c r="AN2" s="1" t="s">
        <v>290</v>
      </c>
      <c r="AO2" s="1" t="s">
        <v>291</v>
      </c>
      <c r="AP2" s="1" t="s">
        <v>292</v>
      </c>
      <c r="AQ2" s="1" t="s">
        <v>293</v>
      </c>
      <c r="AR2" s="1" t="s">
        <v>294</v>
      </c>
      <c r="AS2" s="1" t="s">
        <v>295</v>
      </c>
    </row>
    <row r="3" spans="1:45" s="33" customFormat="1" ht="19.5">
      <c r="A3" s="1"/>
      <c r="B3" s="1"/>
      <c r="C3" s="1"/>
      <c r="D3" s="1"/>
      <c r="E3" s="28"/>
      <c r="F3" s="1"/>
      <c r="G3" s="28"/>
      <c r="H3" s="1"/>
      <c r="I3" s="2"/>
      <c r="J3" s="2"/>
      <c r="K3" s="2"/>
      <c r="L3" s="2"/>
      <c r="M3" s="22"/>
      <c r="N3" s="22"/>
      <c r="O3" s="27">
        <f ca="1">TODAY()</f>
        <v>43133</v>
      </c>
      <c r="P3" s="27"/>
      <c r="Q3" s="49"/>
      <c r="R3" s="2"/>
      <c r="S3" s="2"/>
      <c r="T3" s="2"/>
      <c r="U3" s="2"/>
      <c r="V3" s="92" t="s">
        <v>187</v>
      </c>
      <c r="W3" s="92"/>
      <c r="X3" s="92"/>
      <c r="Y3" s="92"/>
      <c r="Z3" s="92"/>
      <c r="AA3" s="92"/>
      <c r="AB3" s="92"/>
      <c r="AC3" s="92"/>
      <c r="AD3" s="92"/>
      <c r="AE3" s="92"/>
      <c r="AF3" s="17"/>
      <c r="AG3" s="22">
        <f ca="1">TODAY()</f>
        <v>43133</v>
      </c>
      <c r="AH3" s="2"/>
      <c r="AI3" s="2"/>
      <c r="AJ3" s="2"/>
      <c r="AK3" s="2"/>
      <c r="AL3" s="2"/>
      <c r="AM3" s="1"/>
      <c r="AN3" s="1"/>
      <c r="AO3" s="1"/>
      <c r="AP3" s="1"/>
      <c r="AQ3" s="1"/>
      <c r="AR3" s="1"/>
      <c r="AS3" s="1"/>
    </row>
    <row r="4" spans="1:45" s="33" customFormat="1" ht="15.75" thickBot="1">
      <c r="A4" s="1"/>
      <c r="B4" s="1"/>
      <c r="C4" s="1"/>
      <c r="D4" s="1"/>
      <c r="E4" s="1"/>
      <c r="F4" s="1"/>
      <c r="G4" s="1"/>
      <c r="H4" s="1"/>
      <c r="I4" s="4"/>
      <c r="J4" s="3"/>
      <c r="K4" s="3"/>
      <c r="L4" s="3"/>
      <c r="M4" s="3"/>
      <c r="N4" s="22"/>
      <c r="O4" s="3"/>
      <c r="P4" s="3"/>
      <c r="Q4" s="50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1"/>
      <c r="AN4" s="1"/>
      <c r="AO4" s="1"/>
      <c r="AP4" s="1"/>
      <c r="AQ4" s="1"/>
      <c r="AR4" s="1"/>
      <c r="AS4" s="1"/>
    </row>
    <row r="5" spans="1:45" s="33" customFormat="1" ht="15.75" thickBot="1">
      <c r="A5" s="1"/>
      <c r="B5" s="1"/>
      <c r="C5" s="1"/>
      <c r="D5" s="1"/>
      <c r="E5" s="43" t="s">
        <v>278</v>
      </c>
      <c r="F5" s="45"/>
      <c r="G5" s="42" t="s">
        <v>252</v>
      </c>
      <c r="H5" s="8" t="s">
        <v>144</v>
      </c>
      <c r="I5" s="9" t="s">
        <v>103</v>
      </c>
      <c r="J5" s="26" t="s">
        <v>104</v>
      </c>
      <c r="K5" s="26" t="s">
        <v>382</v>
      </c>
      <c r="L5" s="26" t="s">
        <v>109</v>
      </c>
      <c r="M5" s="10" t="s">
        <v>111</v>
      </c>
      <c r="N5" s="22"/>
      <c r="O5" s="78" t="e">
        <f ca="1">"TECHNICAL INDICATORS (as of "&amp;TEXT(O3,"JJ.MM.AA")&amp;" )"</f>
        <v>#VALUE!</v>
      </c>
      <c r="P5" s="9" t="s">
        <v>103</v>
      </c>
      <c r="Q5" s="51" t="s">
        <v>370</v>
      </c>
      <c r="R5" s="10" t="s">
        <v>296</v>
      </c>
      <c r="S5" s="10"/>
      <c r="T5" s="10" t="s">
        <v>297</v>
      </c>
      <c r="U5" s="10"/>
      <c r="V5" s="10" t="s">
        <v>298</v>
      </c>
      <c r="W5" s="10"/>
      <c r="X5" s="10"/>
      <c r="Y5" s="10" t="s">
        <v>303</v>
      </c>
      <c r="Z5" s="10" t="s">
        <v>299</v>
      </c>
      <c r="AA5" s="10" t="s">
        <v>300</v>
      </c>
      <c r="AB5" s="10"/>
      <c r="AC5" s="10" t="s">
        <v>108</v>
      </c>
      <c r="AD5" s="10" t="s">
        <v>368</v>
      </c>
      <c r="AE5" s="10" t="s">
        <v>109</v>
      </c>
      <c r="AF5" s="10" t="s">
        <v>110</v>
      </c>
      <c r="AG5" s="10" t="s">
        <v>112</v>
      </c>
      <c r="AH5" s="10" t="s">
        <v>113</v>
      </c>
      <c r="AI5" s="10" t="s">
        <v>114</v>
      </c>
      <c r="AJ5" s="10" t="s">
        <v>115</v>
      </c>
      <c r="AK5" s="10" t="s">
        <v>116</v>
      </c>
      <c r="AL5" s="11" t="s">
        <v>117</v>
      </c>
      <c r="AM5" s="1"/>
      <c r="AN5" s="1" t="s">
        <v>290</v>
      </c>
      <c r="AO5" s="1" t="s">
        <v>291</v>
      </c>
      <c r="AP5" s="1" t="s">
        <v>292</v>
      </c>
      <c r="AQ5" s="1" t="s">
        <v>293</v>
      </c>
      <c r="AR5" s="1" t="s">
        <v>294</v>
      </c>
      <c r="AS5" s="1" t="s">
        <v>295</v>
      </c>
    </row>
    <row r="6" spans="1:45" s="33" customFormat="1">
      <c r="A6" s="1"/>
      <c r="B6" s="1"/>
      <c r="C6" s="1"/>
      <c r="D6" s="1"/>
      <c r="E6" s="12" t="s">
        <v>190</v>
      </c>
      <c r="F6" s="5" t="str">
        <f>_xll.BDP($E6,F$1)</f>
        <v>MSCI World Net Total Return Local Index</v>
      </c>
      <c r="G6" s="12" t="s">
        <v>371</v>
      </c>
      <c r="H6" s="12" t="str">
        <f>_xll.BDP($E6,H$1)</f>
        <v>MULT</v>
      </c>
      <c r="I6" s="40">
        <f ca="1">_xll.BDH(E6,"PX_LAST",$I$2,$I$2,"Days=A","Fill=C")</f>
        <v>4638.5020000000004</v>
      </c>
      <c r="J6" s="35">
        <f ca="1">_xll.BDH(E6,"PX_LAST",$I$2,$I$2,"Days=A","Fill=C")/_xll.BDH(E6,"PX_LAST",$J$2,$J$2,"Days=A","Fill=C")-1</f>
        <v>5.5193277803677887E-5</v>
      </c>
      <c r="K6" s="35">
        <f ca="1">_xll.BDH(E6,"PX_LAST",$I$2,$I$2,"Days=A","Fill=C")/_xll.BDH(E6,"PX_LAST",$K$2,$K$2,"Days=A","Fill=C")-1</f>
        <v>-1.6000459913782961E-2</v>
      </c>
      <c r="L6" s="35">
        <f ca="1">_xll.BDH(E6,"PX_LAST",$I$2,$I$2,"Days=A","Fill=C")/_xll.BDH(E6,"PX_LAST",$L$2,$L$2,"Days=A","Fill=C")-1</f>
        <v>5.5193277803677887E-5</v>
      </c>
      <c r="M6" s="35">
        <f ca="1">_xll.BDH(E6,"PX_LAST",$I$2,$I$2,"Days=A","Fill=C")/_xll.BDH(E6,"PX_LAST",$M$2,$M$2,"Days=A","Fill=C")-1</f>
        <v>3.7712679552628359E-2</v>
      </c>
      <c r="N6" s="22"/>
      <c r="O6" s="12" t="s">
        <v>191</v>
      </c>
      <c r="P6" s="40">
        <f ca="1">_xll.BDH(E6,"PX_LAST",$O$3,$O$3,"Days=A","Fill=C")</f>
        <v>4638.5020000000004</v>
      </c>
      <c r="Q6" s="13">
        <f>_xll.BDP($E6,Q$2)</f>
        <v>56.99633</v>
      </c>
      <c r="R6" s="14" t="str">
        <f>IF(AN6&gt;AO6,"BULL","BEAR")</f>
        <v>BULL</v>
      </c>
      <c r="S6" s="14">
        <f>IF(R6="BULL",1,IF(R6="BEAR",-1))</f>
        <v>1</v>
      </c>
      <c r="T6" s="14" t="str">
        <f>IF(AP6&gt;AQ6,"BULL","BEAR")</f>
        <v>BULL</v>
      </c>
      <c r="U6" s="14">
        <f t="shared" ref="U6:U69" si="0">IF(T6="BULL",1,IF(T6="BEAR",-1))</f>
        <v>1</v>
      </c>
      <c r="V6" s="14" t="str">
        <f>IF(AR6&gt;AS6,"BULL","BEAR")</f>
        <v>BULL</v>
      </c>
      <c r="W6" s="14">
        <f t="shared" ref="W6:W69" si="1">IF(V6="BULL",1,IF(V6="BEAR",-1))</f>
        <v>1</v>
      </c>
      <c r="X6" s="14">
        <f>(S6+U6+W6)/3</f>
        <v>1</v>
      </c>
      <c r="Y6" s="14" t="str">
        <f ca="1">IF(I6&gt;Z6,"SELL",IF(I6&lt;AA6,"BUY",IF(AND(I6&lt;Z6,I6&gt;AA6),"")))</f>
        <v/>
      </c>
      <c r="Z6" s="14">
        <f>_xll.BDP($E6,Z$2)</f>
        <v>4719.6790000000001</v>
      </c>
      <c r="AA6" s="14">
        <f>_xll.BDP($E6,AA$2)</f>
        <v>4566.1480000000001</v>
      </c>
      <c r="AB6" s="14">
        <f>_xll.BDP($E6,AB$2)</f>
        <v>40.885249999999999</v>
      </c>
      <c r="AC6" s="14">
        <f>_xll.BDP($E6,AC$2)</f>
        <v>50.051990000000004</v>
      </c>
      <c r="AD6" s="14">
        <f>_xll.BDP($E6,AD$2)</f>
        <v>-9.1667400000000008</v>
      </c>
      <c r="AE6" s="14">
        <f>IF(ISNUMBER(_xll.BDP($E6,AE$1))=TRUE,_xll.BDP($E6,AE$1),0)</f>
        <v>0</v>
      </c>
      <c r="AF6" s="14">
        <f>IF(ISNUMBER(_xll.BDP($E6,AF$1))=TRUE,_xll.BDP($E6,AF$1),0)</f>
        <v>0</v>
      </c>
      <c r="AG6" s="15">
        <f>IF(ISNUMBER(_xll.BDP($E6,AG$1))=TRUE,_xll.BDP($E6,AG$1),0)</f>
        <v>0</v>
      </c>
      <c r="AH6" s="15">
        <f>IF(ISNUMBER(_xll.BDP($E6,AH$1))=TRUE,_xll.BDP($E6,AH$1),0)</f>
        <v>0</v>
      </c>
      <c r="AI6" s="15">
        <f>IF(ISNUMBER(_xll.BDP($E6,AI$1))=TRUE,_xll.BDP($E6,AI$1),0)</f>
        <v>0</v>
      </c>
      <c r="AJ6" s="15">
        <f>IF(ISNUMBER(_xll.BDP($E6,AJ$1))=TRUE,_xll.BDP($E6,AJ$1),0)</f>
        <v>0</v>
      </c>
      <c r="AK6" s="15">
        <f>IF(ISNUMBER(_xll.BDP($E6,AK$1))=TRUE,_xll.BDP($E6,AK$1),0)</f>
        <v>0</v>
      </c>
      <c r="AL6" s="15">
        <f>IF(ISNUMBER(_xll.BDP($E6,AL$1))=TRUE,_xll.BDP($E6,AL$1),0)</f>
        <v>0</v>
      </c>
      <c r="AM6" s="1"/>
      <c r="AN6" s="1">
        <f>_xll.BDP($E6,AN$2)</f>
        <v>4665.4790000000003</v>
      </c>
      <c r="AO6" s="1">
        <f>_xll.BDP($E6,AO$2)</f>
        <v>4642.9129999999996</v>
      </c>
      <c r="AP6" s="1">
        <f>_xll.BDP($E6,AP$2)</f>
        <v>4592.2449999999999</v>
      </c>
      <c r="AQ6" s="1">
        <f>_xll.BDP($E6,AQ$2)</f>
        <v>4498.3760000000002</v>
      </c>
      <c r="AR6" s="1">
        <f>_xll.BDP($E6,AR$2)</f>
        <v>4527.5450000000001</v>
      </c>
      <c r="AS6" s="1">
        <f>_xll.BDP($E6,AS$2)</f>
        <v>4265.1750000000002</v>
      </c>
    </row>
    <row r="7" spans="1:45" s="33" customFormat="1">
      <c r="A7" s="1"/>
      <c r="B7" s="1"/>
      <c r="C7" s="1"/>
      <c r="D7" s="1"/>
      <c r="E7" s="1" t="s">
        <v>59</v>
      </c>
      <c r="F7" s="5" t="str">
        <f>_xll.BDP($E7,F$1)</f>
        <v>MSCI Emerging Net Total Return USD Index</v>
      </c>
      <c r="G7" s="1" t="s">
        <v>182</v>
      </c>
      <c r="H7" s="1" t="str">
        <f>_xll.BDP($E7,H$1)</f>
        <v>MULT</v>
      </c>
      <c r="I7" s="41">
        <f ca="1">_xll.BDH(E7,"PX_LAST",$I$2,$I$2,"Days=A","Fill=C")</f>
        <v>562.34400000000005</v>
      </c>
      <c r="J7" s="35">
        <f ca="1">_xll.BDH(E7,"PX_LAST",$I$2,$I$2,"Days=A","Fill=C")/_xll.BDH(E7,"PX_LAST",$J$2,$J$2,"Days=A","Fill=C")-1</f>
        <v>-4.5564134971800563E-3</v>
      </c>
      <c r="K7" s="35">
        <f ca="1">_xll.BDH(E7,"PX_LAST",$I$2,$I$2,"Days=A","Fill=C")/_xll.BDH(E7,"PX_LAST",$K$2,$K$2,"Days=A","Fill=C")-1</f>
        <v>-1.8987209277983474E-2</v>
      </c>
      <c r="L7" s="35">
        <f ca="1">_xll.BDH(E7,"PX_LAST",$I$2,$I$2,"Days=A","Fill=C")/_xll.BDH(E7,"PX_LAST",$L$2,$L$2,"Days=A","Fill=C")-1</f>
        <v>-4.5564134971800563E-3</v>
      </c>
      <c r="M7" s="35">
        <f ca="1">_xll.BDH(E7,"PX_LAST",$I$2,$I$2,"Days=A","Fill=C")/_xll.BDH(E7,"PX_LAST",$M$2,$M$2,"Days=A","Fill=C")-1</f>
        <v>7.8411217820870904E-2</v>
      </c>
      <c r="N7" s="22"/>
      <c r="O7" s="1" t="s">
        <v>182</v>
      </c>
      <c r="P7" s="41">
        <f ca="1">_xll.BDH(E7,"PX_LAST",$O$3,$O$3,"Days=A","Fill=C")</f>
        <v>562.34400000000005</v>
      </c>
      <c r="Q7" s="5">
        <f>_xll.BDP($E7,Q$2)</f>
        <v>66.124160000000003</v>
      </c>
      <c r="R7" s="3" t="str">
        <f t="shared" ref="R7:R9" si="2">IF(AN7&gt;AO7,"BULL","BEAR")</f>
        <v>BULL</v>
      </c>
      <c r="S7" s="3">
        <f t="shared" ref="S7:S9" si="3">IF(R7="BULL",1,IF(R7="BEAR",-1))</f>
        <v>1</v>
      </c>
      <c r="T7" s="3" t="str">
        <f t="shared" ref="T7:T9" si="4">IF(AP7&gt;AQ7,"BULL","BEAR")</f>
        <v>BULL</v>
      </c>
      <c r="U7" s="3">
        <f t="shared" si="0"/>
        <v>1</v>
      </c>
      <c r="V7" s="3" t="str">
        <f t="shared" ref="V7:V9" si="5">IF(AR7&gt;AS7,"BULL","BEAR")</f>
        <v>BULL</v>
      </c>
      <c r="W7" s="3">
        <f t="shared" si="1"/>
        <v>1</v>
      </c>
      <c r="X7" s="3">
        <f t="shared" ref="X7:X9" si="6">(S7+U7+W7)/3</f>
        <v>1</v>
      </c>
      <c r="Y7" s="3" t="str">
        <f t="shared" ref="Y7:Y9" ca="1" si="7">IF(I7&gt;Z7,"SELL",IF(I7&lt;AA7,"BUY",IF(AND(I7&lt;Z7,I7&gt;AA7),"")))</f>
        <v/>
      </c>
      <c r="Z7" s="3">
        <f>_xll.BDP($E7,Z$2)</f>
        <v>576.85109999999997</v>
      </c>
      <c r="AA7" s="3">
        <f>_xll.BDP($E7,AA$2)</f>
        <v>532.20360000000005</v>
      </c>
      <c r="AB7" s="14">
        <f>_xll.BDP($E7,AB$2)</f>
        <v>11.37555</v>
      </c>
      <c r="AC7" s="14">
        <f>_xll.BDP($E7,AC$2)</f>
        <v>11.8987</v>
      </c>
      <c r="AD7" s="14">
        <f>_xll.BDP($E7,AD$2)</f>
        <v>-0.52314850000000002</v>
      </c>
      <c r="AE7" s="3">
        <f>IF(ISNUMBER(_xll.BDP($E7,AE$1))=TRUE,_xll.BDP($E7,AE$1),0)</f>
        <v>0</v>
      </c>
      <c r="AF7" s="3">
        <f>IF(ISNUMBER(_xll.BDP($E7,AF$1))=TRUE,_xll.BDP($E7,AF$1),0)</f>
        <v>0</v>
      </c>
      <c r="AG7" s="4">
        <f>IF(ISNUMBER(_xll.BDP($E7,AG$1))=TRUE,_xll.BDP($E7,AG$1),0)</f>
        <v>0</v>
      </c>
      <c r="AH7" s="4">
        <f>IF(ISNUMBER(_xll.BDP($E7,AH$1))=TRUE,_xll.BDP($E7,AH$1),0)</f>
        <v>0</v>
      </c>
      <c r="AI7" s="4">
        <f>IF(ISNUMBER(_xll.BDP($E7,AI$1))=TRUE,_xll.BDP($E7,AI$1),0)</f>
        <v>0</v>
      </c>
      <c r="AJ7" s="4">
        <f>IF(ISNUMBER(_xll.BDP($E7,AJ$1))=TRUE,_xll.BDP($E7,AJ$1),0)</f>
        <v>0</v>
      </c>
      <c r="AK7" s="4">
        <f>IF(ISNUMBER(_xll.BDP($E7,AK$1))=TRUE,_xll.BDP($E7,AK$1),0)</f>
        <v>0</v>
      </c>
      <c r="AL7" s="4">
        <f>IF(ISNUMBER(_xll.BDP($E7,AL$1))=TRUE,_xll.BDP($E7,AL$1),0)</f>
        <v>0</v>
      </c>
      <c r="AM7" s="1"/>
      <c r="AN7" s="1">
        <f>_xll.BDP($E7,AN$2)</f>
        <v>566.64049999999997</v>
      </c>
      <c r="AO7" s="1">
        <f>_xll.BDP($E7,AO$2)</f>
        <v>554.52729999999997</v>
      </c>
      <c r="AP7" s="1">
        <f>_xll.BDP($E7,AP$2)</f>
        <v>543.51329999999996</v>
      </c>
      <c r="AQ7" s="1">
        <f>_xll.BDP($E7,AQ$2)</f>
        <v>525.03629999999998</v>
      </c>
      <c r="AR7" s="1">
        <f>_xll.BDP($E7,AR$2)</f>
        <v>528.20989999999995</v>
      </c>
      <c r="AS7" s="1">
        <f>_xll.BDP($E7,AS$2)</f>
        <v>488.02010000000001</v>
      </c>
    </row>
    <row r="8" spans="1:45" s="33" customFormat="1">
      <c r="A8" s="1"/>
      <c r="B8" s="1"/>
      <c r="C8" s="1"/>
      <c r="D8" s="1"/>
      <c r="E8" s="12" t="s">
        <v>0</v>
      </c>
      <c r="F8" s="5" t="str">
        <f>_xll.BDP($E8,F$1)</f>
        <v>MSCI ACWI Net Total Return USD Index</v>
      </c>
      <c r="G8" s="12" t="s">
        <v>183</v>
      </c>
      <c r="H8" s="12" t="str">
        <f>_xll.BDP($E8,H$1)</f>
        <v>MULT</v>
      </c>
      <c r="I8" s="40">
        <f ca="1">_xll.BDH(E8,"PX_LAST",$I$2,$I$2,"Days=A","Fill=C")</f>
        <v>259.88400000000001</v>
      </c>
      <c r="J8" s="35">
        <f ca="1">_xll.BDH(E8,"PX_LAST",$I$2,$I$2,"Days=A","Fill=C")/_xll.BDH(E8,"PX_LAST",$J$2,$J$2,"Days=A","Fill=C")-1</f>
        <v>-6.9982235278720495E-4</v>
      </c>
      <c r="K8" s="35">
        <f ca="1">_xll.BDH(E8,"PX_LAST",$I$2,$I$2,"Days=A","Fill=C")/_xll.BDH(E8,"PX_LAST",$K$2,$K$2,"Days=A","Fill=C")-1</f>
        <v>-1.6295152334124485E-2</v>
      </c>
      <c r="L8" s="35">
        <f ca="1">_xll.BDH(E8,"PX_LAST",$I$2,$I$2,"Days=A","Fill=C")/_xll.BDH(E8,"PX_LAST",$L$2,$L$2,"Days=A","Fill=C")-1</f>
        <v>-6.9982235278720495E-4</v>
      </c>
      <c r="M8" s="35">
        <f ca="1">_xll.BDH(E8,"PX_LAST",$I$2,$I$2,"Days=A","Fill=C")/_xll.BDH(E8,"PX_LAST",$M$2,$M$2,"Days=A","Fill=C")-1</f>
        <v>5.5675161874741086E-2</v>
      </c>
      <c r="N8" s="83"/>
      <c r="O8" s="12" t="s">
        <v>183</v>
      </c>
      <c r="P8" s="40">
        <f ca="1">_xll.BDH(E8,"PX_LAST",$O$3,$O$3,"Days=A","Fill=C")</f>
        <v>259.88400000000001</v>
      </c>
      <c r="Q8" s="13">
        <f>_xll.BDP($E8,Q$2)</f>
        <v>66.086089999999999</v>
      </c>
      <c r="R8" s="14" t="str">
        <f t="shared" si="2"/>
        <v>BULL</v>
      </c>
      <c r="S8" s="14">
        <f t="shared" si="3"/>
        <v>1</v>
      </c>
      <c r="T8" s="14" t="str">
        <f t="shared" si="4"/>
        <v>BULL</v>
      </c>
      <c r="U8" s="14">
        <f t="shared" si="0"/>
        <v>1</v>
      </c>
      <c r="V8" s="14" t="str">
        <f t="shared" si="5"/>
        <v>BULL</v>
      </c>
      <c r="W8" s="14">
        <f t="shared" si="1"/>
        <v>1</v>
      </c>
      <c r="X8" s="14">
        <f t="shared" si="6"/>
        <v>1</v>
      </c>
      <c r="Y8" s="14" t="str">
        <f t="shared" ca="1" si="7"/>
        <v/>
      </c>
      <c r="Z8" s="14">
        <f>_xll.BDP($E8,Z$2)</f>
        <v>265.17189999999999</v>
      </c>
      <c r="AA8" s="14">
        <f>_xll.BDP($E8,AA$2)</f>
        <v>251.21299999999999</v>
      </c>
      <c r="AB8" s="14">
        <f>_xll.BDP($E8,AB$2)</f>
        <v>3.5617369999999999</v>
      </c>
      <c r="AC8" s="14">
        <f>_xll.BDP($E8,AC$2)</f>
        <v>3.9461189999999999</v>
      </c>
      <c r="AD8" s="14">
        <f>_xll.BDP($E8,AD$2)</f>
        <v>-0.3843818</v>
      </c>
      <c r="AE8" s="14">
        <f>IF(ISNUMBER(_xll.BDP($E8,AE$1))=TRUE,_xll.BDP($E8,AE$1),0)</f>
        <v>0</v>
      </c>
      <c r="AF8" s="14">
        <f>IF(ISNUMBER(_xll.BDP($E8,AF$1))=TRUE,_xll.BDP($E8,AF$1),0)</f>
        <v>0</v>
      </c>
      <c r="AG8" s="15">
        <f>IF(ISNUMBER(_xll.BDP($E8,AG$1))=TRUE,_xll.BDP($E8,AG$1),0)</f>
        <v>0</v>
      </c>
      <c r="AH8" s="15">
        <f>IF(ISNUMBER(_xll.BDP($E8,AH$1))=TRUE,_xll.BDP($E8,AH$1),0)</f>
        <v>0</v>
      </c>
      <c r="AI8" s="15">
        <f>IF(ISNUMBER(_xll.BDP($E8,AI$1))=TRUE,_xll.BDP($E8,AI$1),0)</f>
        <v>0</v>
      </c>
      <c r="AJ8" s="15">
        <f>IF(ISNUMBER(_xll.BDP($E8,AJ$1))=TRUE,_xll.BDP($E8,AJ$1),0)</f>
        <v>0</v>
      </c>
      <c r="AK8" s="15">
        <f>IF(ISNUMBER(_xll.BDP($E8,AK$1))=TRUE,_xll.BDP($E8,AK$1),0)</f>
        <v>0</v>
      </c>
      <c r="AL8" s="15">
        <f>IF(ISNUMBER(_xll.BDP($E8,AL$1))=TRUE,_xll.BDP($E8,AL$1),0)</f>
        <v>0</v>
      </c>
      <c r="AM8" s="1"/>
      <c r="AN8" s="1">
        <f>_xll.BDP($E8,AN$2)</f>
        <v>261.33260000000001</v>
      </c>
      <c r="AO8" s="1">
        <f>_xll.BDP($E8,AO$2)</f>
        <v>258.19240000000002</v>
      </c>
      <c r="AP8" s="1">
        <f>_xll.BDP($E8,AP$2)</f>
        <v>254.405</v>
      </c>
      <c r="AQ8" s="1">
        <f>_xll.BDP($E8,AQ$2)</f>
        <v>247.72030000000001</v>
      </c>
      <c r="AR8" s="1">
        <f>_xll.BDP($E8,AR$2)</f>
        <v>249.57669999999999</v>
      </c>
      <c r="AS8" s="1">
        <f>_xll.BDP($E8,AS$2)</f>
        <v>233.249</v>
      </c>
    </row>
    <row r="9" spans="1:45" s="33" customFormat="1">
      <c r="A9" s="1"/>
      <c r="B9" s="1"/>
      <c r="C9" s="1"/>
      <c r="D9" s="1"/>
      <c r="E9" s="1" t="s">
        <v>247</v>
      </c>
      <c r="F9" s="5" t="str">
        <f>_xll.BDP($E9,F$1)</f>
        <v>MSCI ACWI Net Total Return Local Index</v>
      </c>
      <c r="G9" s="1" t="s">
        <v>249</v>
      </c>
      <c r="H9" s="1" t="str">
        <f>_xll.BDP($E9,H$1)</f>
        <v>MULT</v>
      </c>
      <c r="I9" s="41">
        <f ca="1">_xll.BDH(E9,"PX_LAST",$I$2,$I$2,"Days=A","Fill=C")</f>
        <v>240.37729999999999</v>
      </c>
      <c r="J9" s="35">
        <f ca="1">_xll.BDH(E9,"PX_LAST",$I$2,$I$2,"Days=A","Fill=C")/_xll.BDH(E9,"PX_LAST",$J$2,$J$2,"Days=A","Fill=C")-1</f>
        <v>-4.536639078135396E-4</v>
      </c>
      <c r="K9" s="35">
        <f ca="1">_xll.BDH(E9,"PX_LAST",$I$2,$I$2,"Days=A","Fill=C")/_xll.BDH(E9,"PX_LAST",$K$2,$K$2,"Days=A","Fill=C")-1</f>
        <v>-1.6110461444383106E-2</v>
      </c>
      <c r="L9" s="35">
        <f ca="1">_xll.BDH(E9,"PX_LAST",$I$2,$I$2,"Days=A","Fill=C")/_xll.BDH(E9,"PX_LAST",$L$2,$L$2,"Days=A","Fill=C")-1</f>
        <v>-4.536639078135396E-4</v>
      </c>
      <c r="M9" s="35">
        <f ca="1">_xll.BDH(E9,"PX_LAST",$I$2,$I$2,"Days=A","Fill=C")/_xll.BDH(E9,"PX_LAST",$M$2,$M$2,"Days=A","Fill=C")-1</f>
        <v>4.0738994466330558E-2</v>
      </c>
      <c r="N9" s="83"/>
      <c r="O9" s="1" t="s">
        <v>249</v>
      </c>
      <c r="P9" s="41">
        <f ca="1">_xll.BDH(E9,"PX_LAST",$O$3,$O$3,"Days=A","Fill=C")</f>
        <v>240.37729999999999</v>
      </c>
      <c r="Q9" s="5">
        <f>_xll.BDP($E9,Q$2)</f>
        <v>58.683190000000003</v>
      </c>
      <c r="R9" s="3" t="str">
        <f t="shared" si="2"/>
        <v>BULL</v>
      </c>
      <c r="S9" s="3">
        <f t="shared" si="3"/>
        <v>1</v>
      </c>
      <c r="T9" s="3" t="str">
        <f t="shared" si="4"/>
        <v>BULL</v>
      </c>
      <c r="U9" s="3">
        <f t="shared" si="0"/>
        <v>1</v>
      </c>
      <c r="V9" s="3" t="str">
        <f t="shared" si="5"/>
        <v>BULL</v>
      </c>
      <c r="W9" s="3">
        <f t="shared" si="1"/>
        <v>1</v>
      </c>
      <c r="X9" s="3">
        <f t="shared" si="6"/>
        <v>1</v>
      </c>
      <c r="Y9" s="3" t="str">
        <f t="shared" ca="1" si="7"/>
        <v/>
      </c>
      <c r="Z9" s="3">
        <f>_xll.BDP($E9,Z$2)</f>
        <v>244.65770000000001</v>
      </c>
      <c r="AA9" s="3">
        <f>_xll.BDP($E9,AA$2)</f>
        <v>235.93799999999999</v>
      </c>
      <c r="AB9" s="14">
        <f>_xll.BDP($E9,AB$2)</f>
        <v>2.3351899999999999</v>
      </c>
      <c r="AC9" s="14">
        <f>_xll.BDP($E9,AC$2)</f>
        <v>2.7773119999999998</v>
      </c>
      <c r="AD9" s="14">
        <f>_xll.BDP($E9,AD$2)</f>
        <v>-0.44212220000000002</v>
      </c>
      <c r="AE9" s="3">
        <f>IF(ISNUMBER(_xll.BDP($E9,AE$1))=TRUE,_xll.BDP($E9,AE$1),0)</f>
        <v>0</v>
      </c>
      <c r="AF9" s="3">
        <f>IF(ISNUMBER(_xll.BDP($E9,AF$1))=TRUE,_xll.BDP($E9,AF$1),0)</f>
        <v>0</v>
      </c>
      <c r="AG9" s="4">
        <f>IF(ISNUMBER(_xll.BDP($E9,AG$1))=TRUE,_xll.BDP($E9,AG$1),0)</f>
        <v>0</v>
      </c>
      <c r="AH9" s="4">
        <f>IF(ISNUMBER(_xll.BDP($E9,AH$1))=TRUE,_xll.BDP($E9,AH$1),0)</f>
        <v>0</v>
      </c>
      <c r="AI9" s="4">
        <f>IF(ISNUMBER(_xll.BDP($E9,AI$1))=TRUE,_xll.BDP($E9,AI$1),0)</f>
        <v>0</v>
      </c>
      <c r="AJ9" s="4">
        <f>IF(ISNUMBER(_xll.BDP($E9,AJ$1))=TRUE,_xll.BDP($E9,AJ$1),0)</f>
        <v>0</v>
      </c>
      <c r="AK9" s="4">
        <f>IF(ISNUMBER(_xll.BDP($E9,AK$1))=TRUE,_xll.BDP($E9,AK$1),0)</f>
        <v>0</v>
      </c>
      <c r="AL9" s="4">
        <f>IF(ISNUMBER(_xll.BDP($E9,AL$1))=TRUE,_xll.BDP($E9,AL$1),0)</f>
        <v>0</v>
      </c>
      <c r="AM9" s="1"/>
      <c r="AN9" s="1">
        <f>_xll.BDP($E9,AN$2)</f>
        <v>241.82730000000001</v>
      </c>
      <c r="AO9" s="1">
        <f>_xll.BDP($E9,AO$2)</f>
        <v>240.2979</v>
      </c>
      <c r="AP9" s="1">
        <f>_xll.BDP($E9,AP$2)</f>
        <v>237.50720000000001</v>
      </c>
      <c r="AQ9" s="1">
        <f>_xll.BDP($E9,AQ$2)</f>
        <v>232.51820000000001</v>
      </c>
      <c r="AR9" s="1">
        <f>_xll.BDP($E9,AR$2)</f>
        <v>233.93270000000001</v>
      </c>
      <c r="AS9" s="1">
        <f>_xll.BDP($E9,AS$2)</f>
        <v>220.15600000000001</v>
      </c>
    </row>
    <row r="10" spans="1:45" s="33" customFormat="1" ht="15.75" thickBot="1">
      <c r="A10" s="1"/>
      <c r="B10" s="1"/>
      <c r="C10" s="1"/>
      <c r="D10" s="1"/>
      <c r="E10" s="1"/>
      <c r="F10" s="1"/>
      <c r="G10" s="1"/>
      <c r="H10" s="1" t="e">
        <f>_xll.BDP($E10,H$1)</f>
        <v>#N/A</v>
      </c>
      <c r="I10" s="37"/>
      <c r="J10" s="3"/>
      <c r="K10" s="3"/>
      <c r="L10" s="3"/>
      <c r="M10" s="3"/>
      <c r="N10" s="84"/>
      <c r="O10" s="3"/>
      <c r="P10" s="37"/>
      <c r="Q10" s="3"/>
      <c r="R10" s="3"/>
      <c r="S10" s="3"/>
      <c r="T10" s="3"/>
      <c r="U10" s="3"/>
      <c r="V10" s="3"/>
      <c r="W10" s="3"/>
      <c r="X10" s="3"/>
      <c r="Y10" s="3"/>
      <c r="Z10" s="3" t="e">
        <f>_xll.BDP($E10,Z$2)</f>
        <v>#N/A</v>
      </c>
      <c r="AA10" s="3" t="e">
        <f>_xll.BDP($E10,AA$2)</f>
        <v>#N/A</v>
      </c>
      <c r="AB10" s="14" t="e">
        <f>_xll.BDP($E10,AB$2)</f>
        <v>#N/A</v>
      </c>
      <c r="AC10" s="14" t="e">
        <f>_xll.BDP($E10,AC$2)</f>
        <v>#N/A</v>
      </c>
      <c r="AD10" s="14" t="e">
        <f>_xll.BDP($E10,AD$2)</f>
        <v>#N/A</v>
      </c>
      <c r="AE10" s="3"/>
      <c r="AF10" s="3"/>
      <c r="AG10" s="4"/>
      <c r="AH10" s="4"/>
      <c r="AI10" s="4"/>
      <c r="AJ10" s="4"/>
      <c r="AK10" s="4"/>
      <c r="AL10" s="4"/>
      <c r="AM10" s="1"/>
      <c r="AN10" s="1" t="e">
        <f>_xll.BDP($E10,AN$2)</f>
        <v>#N/A</v>
      </c>
      <c r="AO10" s="1" t="e">
        <f>_xll.BDP($E10,AO$2)</f>
        <v>#N/A</v>
      </c>
      <c r="AP10" s="1" t="e">
        <f>_xll.BDP($E10,AP$2)</f>
        <v>#N/A</v>
      </c>
      <c r="AQ10" s="1" t="e">
        <f>_xll.BDP($E10,AQ$2)</f>
        <v>#N/A</v>
      </c>
      <c r="AR10" s="1" t="e">
        <f>_xll.BDP($E10,AR$2)</f>
        <v>#N/A</v>
      </c>
      <c r="AS10" s="1" t="e">
        <f>_xll.BDP($E10,AS$2)</f>
        <v>#N/A</v>
      </c>
    </row>
    <row r="11" spans="1:45" s="33" customFormat="1" ht="15.75" thickBot="1">
      <c r="A11" s="1"/>
      <c r="B11" s="1"/>
      <c r="C11" s="1"/>
      <c r="D11" s="1"/>
      <c r="E11" s="43" t="s">
        <v>278</v>
      </c>
      <c r="F11" s="45"/>
      <c r="G11" s="44" t="s">
        <v>255</v>
      </c>
      <c r="H11" s="8" t="e">
        <f>_xll.BDP($E11,H$1)</f>
        <v>#N/A</v>
      </c>
      <c r="I11" s="38" t="s">
        <v>103</v>
      </c>
      <c r="J11" s="26" t="str">
        <f>$J$5</f>
        <v>1D %</v>
      </c>
      <c r="K11" s="26" t="s">
        <v>382</v>
      </c>
      <c r="L11" s="26" t="s">
        <v>109</v>
      </c>
      <c r="M11" s="26" t="s">
        <v>111</v>
      </c>
      <c r="N11" s="85"/>
      <c r="O11" s="10" t="e">
        <f ca="1">$O$5</f>
        <v>#VALUE!</v>
      </c>
      <c r="P11" s="38" t="s">
        <v>103</v>
      </c>
      <c r="Q11" s="10" t="str">
        <f>$Q$5</f>
        <v xml:space="preserve">RSI (14D) </v>
      </c>
      <c r="R11" s="10" t="str">
        <f t="shared" ref="R11:Y11" si="8">R5</f>
        <v>S/T</v>
      </c>
      <c r="S11" s="10">
        <f t="shared" si="8"/>
        <v>0</v>
      </c>
      <c r="T11" s="10" t="str">
        <f t="shared" si="8"/>
        <v>M/T</v>
      </c>
      <c r="U11" s="10">
        <f t="shared" si="8"/>
        <v>0</v>
      </c>
      <c r="V11" s="10" t="str">
        <f t="shared" si="8"/>
        <v>L/T</v>
      </c>
      <c r="W11" s="10">
        <f t="shared" si="8"/>
        <v>0</v>
      </c>
      <c r="X11" s="10">
        <f t="shared" si="8"/>
        <v>0</v>
      </c>
      <c r="Y11" s="10" t="str">
        <f t="shared" si="8"/>
        <v>BOLL</v>
      </c>
      <c r="Z11" s="3" t="e">
        <f>_xll.BDP($E11,Z$2)</f>
        <v>#N/A</v>
      </c>
      <c r="AA11" s="3" t="e">
        <f>_xll.BDP($E11,AA$2)</f>
        <v>#N/A</v>
      </c>
      <c r="AB11" s="14" t="e">
        <f>_xll.BDP($E11,AB$2)</f>
        <v>#N/A</v>
      </c>
      <c r="AC11" s="14" t="e">
        <f>_xll.BDP($E11,AC$2)</f>
        <v>#N/A</v>
      </c>
      <c r="AD11" s="14" t="e">
        <f>_xll.BDP($E11,AD$2)</f>
        <v>#N/A</v>
      </c>
      <c r="AE11" s="10" t="s">
        <v>109</v>
      </c>
      <c r="AF11" s="10" t="s">
        <v>110</v>
      </c>
      <c r="AG11" s="9" t="s">
        <v>112</v>
      </c>
      <c r="AH11" s="9" t="s">
        <v>113</v>
      </c>
      <c r="AI11" s="9" t="s">
        <v>114</v>
      </c>
      <c r="AJ11" s="9" t="s">
        <v>115</v>
      </c>
      <c r="AK11" s="9" t="s">
        <v>116</v>
      </c>
      <c r="AL11" s="16" t="s">
        <v>117</v>
      </c>
      <c r="AM11" s="1"/>
      <c r="AN11" s="1" t="e">
        <f>_xll.BDP($E11,AN$2)</f>
        <v>#N/A</v>
      </c>
      <c r="AO11" s="1" t="e">
        <f>_xll.BDP($E11,AO$2)</f>
        <v>#N/A</v>
      </c>
      <c r="AP11" s="1" t="e">
        <f>_xll.BDP($E11,AP$2)</f>
        <v>#N/A</v>
      </c>
      <c r="AQ11" s="1" t="e">
        <f>_xll.BDP($E11,AQ$2)</f>
        <v>#N/A</v>
      </c>
      <c r="AR11" s="1" t="e">
        <f>_xll.BDP($E11,AR$2)</f>
        <v>#N/A</v>
      </c>
      <c r="AS11" s="1" t="e">
        <f>_xll.BDP($E11,AS$2)</f>
        <v>#N/A</v>
      </c>
    </row>
    <row r="12" spans="1:45" s="33" customFormat="1">
      <c r="A12" s="1"/>
      <c r="B12" s="1"/>
      <c r="C12" s="1"/>
      <c r="D12" s="1"/>
      <c r="E12" s="12" t="s">
        <v>226</v>
      </c>
      <c r="F12" s="5" t="str">
        <f>_xll.BDP($E12,F$1)</f>
        <v>Dow Jones Industrial Average</v>
      </c>
      <c r="G12" s="12" t="s">
        <v>159</v>
      </c>
      <c r="H12" s="12" t="str">
        <f>_xll.BDP($E12,H$1)</f>
        <v>US</v>
      </c>
      <c r="I12" s="40">
        <f ca="1">_xll.BDH(E12,"PX_LAST",$I$2,$I$2,"Days=A","Fill=C")</f>
        <v>26186.71</v>
      </c>
      <c r="J12" s="35">
        <f ca="1">_xll.BDH(E12,"PX_LAST",$I$2,$I$2,"Days=A","Fill=C")/_xll.BDH(E12,"PX_LAST",$J$2,$J$2,"Days=A","Fill=C")-1</f>
        <v>1.4271843434972009E-3</v>
      </c>
      <c r="K12" s="35">
        <f ca="1">_xll.BDH(E12,"PX_LAST",$I$2,$I$2,"Days=A","Fill=C")/_xll.BDH(E12,"PX_LAST",$K$2,$K$2,"Days=A","Fill=C")-1</f>
        <v>-1.6155264869324615E-2</v>
      </c>
      <c r="L12" s="35">
        <f ca="1">_xll.BDH(E12,"PX_LAST",$I$2,$I$2,"Days=A","Fill=C")/_xll.BDH(E12,"PX_LAST",$L$2,$L$2,"Days=A","Fill=C")-1</f>
        <v>1.4271843434972009E-3</v>
      </c>
      <c r="M12" s="35">
        <f ca="1">_xll.BDH(E12,"PX_LAST",$I$2,$I$2,"Days=A","Fill=C")/_xll.BDH(E12,"PX_LAST",$M$2,$M$2,"Days=A","Fill=C")-1</f>
        <v>5.9366355410890748E-2</v>
      </c>
      <c r="N12" s="83"/>
      <c r="O12" s="12" t="s">
        <v>159</v>
      </c>
      <c r="P12" s="40">
        <f ca="1">_xll.BDH(E12,"PX_LAST",$O$3,$O$3,"Days=A","Fill=C")</f>
        <v>26186.71</v>
      </c>
      <c r="Q12" s="13">
        <f>_xll.BDP($E12,Q$2)</f>
        <v>65.666809999999998</v>
      </c>
      <c r="R12" s="14" t="str">
        <f t="shared" ref="R12:R26" si="9">IF(AN12&gt;AO12,"BULL","BEAR")</f>
        <v>BULL</v>
      </c>
      <c r="S12" s="14">
        <f t="shared" ref="S12:S26" si="10">IF(R12="BULL",1,IF(R12="BEAR",-1))</f>
        <v>1</v>
      </c>
      <c r="T12" s="14" t="str">
        <f t="shared" ref="T12:T26" si="11">IF(AP12&gt;AQ12,"BULL","BEAR")</f>
        <v>BULL</v>
      </c>
      <c r="U12" s="14">
        <f t="shared" si="0"/>
        <v>1</v>
      </c>
      <c r="V12" s="14" t="str">
        <f t="shared" ref="V12:V26" si="12">IF(AR12&gt;AS12,"BULL","BEAR")</f>
        <v>BULL</v>
      </c>
      <c r="W12" s="14">
        <f t="shared" si="1"/>
        <v>1</v>
      </c>
      <c r="X12" s="14">
        <f t="shared" ref="X12:X26" si="13">(S12+U12+W12)/3</f>
        <v>1</v>
      </c>
      <c r="Y12" s="14" t="str">
        <f t="shared" ref="Y12:Y26" ca="1" si="14">IF(I12&gt;Z12,"SELL",IF(I12&lt;AA12,"BUY",IF(AND(I12&lt;Z12,I12&gt;AA12),"")))</f>
        <v/>
      </c>
      <c r="Z12" s="3">
        <f>_xll.BDP($E12,Z$2)</f>
        <v>26779.51</v>
      </c>
      <c r="AA12" s="3">
        <f>_xll.BDP($E12,AA$2)</f>
        <v>25052.93</v>
      </c>
      <c r="AB12" s="14">
        <f>_xll.BDP($E12,AB$2)</f>
        <v>399.5</v>
      </c>
      <c r="AC12" s="14">
        <f>_xll.BDP($E12,AC$2)</f>
        <v>440.84890000000001</v>
      </c>
      <c r="AD12" s="14">
        <f>_xll.BDP($E12,AD$2)</f>
        <v>-41.348880000000001</v>
      </c>
      <c r="AE12" s="14">
        <f>IF(ISNUMBER(_xll.BDP($E12,AE$1))=TRUE,_xll.BDP($E12,AE$1),0)</f>
        <v>0</v>
      </c>
      <c r="AF12" s="14">
        <f>IF(ISNUMBER(_xll.BDP($E12,AF$1))=TRUE,_xll.BDP($E12,AF$1),0)</f>
        <v>0</v>
      </c>
      <c r="AG12" s="15">
        <f>IF(ISNUMBER(_xll.BDP($E12,AG$1))=TRUE,_xll.BDP($E12,AG$1),0)</f>
        <v>0</v>
      </c>
      <c r="AH12" s="15">
        <f>IF(ISNUMBER(_xll.BDP($E12,AH$1))=TRUE,_xll.BDP($E12,AH$1),0)</f>
        <v>0</v>
      </c>
      <c r="AI12" s="15">
        <f>IF(ISNUMBER(_xll.BDP($E12,AI$1))=TRUE,_xll.BDP($E12,AI$1),0)</f>
        <v>0</v>
      </c>
      <c r="AJ12" s="15">
        <f>IF(ISNUMBER(_xll.BDP($E12,AJ$1))=TRUE,_xll.BDP($E12,AJ$1),0)</f>
        <v>0</v>
      </c>
      <c r="AK12" s="15">
        <f>IF(ISNUMBER(_xll.BDP($E12,AK$1))=TRUE,_xll.BDP($E12,AK$1),0)</f>
        <v>0</v>
      </c>
      <c r="AL12" s="15">
        <f>IF(ISNUMBER(_xll.BDP($E12,AL$1))=TRUE,_xll.BDP($E12,AL$1),0)</f>
        <v>0</v>
      </c>
      <c r="AM12" s="1"/>
      <c r="AN12" s="1">
        <f>_xll.BDP($E12,AN$2)</f>
        <v>26293.84</v>
      </c>
      <c r="AO12" s="1">
        <f>_xll.BDP($E12,AO$2)</f>
        <v>25916.22</v>
      </c>
      <c r="AP12" s="1">
        <f>_xll.BDP($E12,AP$2)</f>
        <v>25538.87</v>
      </c>
      <c r="AQ12" s="1">
        <f>_xll.BDP($E12,AQ$2)</f>
        <v>24720.09</v>
      </c>
      <c r="AR12" s="1">
        <f>_xll.BDP($E12,AR$2)</f>
        <v>24974.29</v>
      </c>
      <c r="AS12" s="1">
        <f>_xll.BDP($E12,AS$2)</f>
        <v>22677</v>
      </c>
    </row>
    <row r="13" spans="1:45" s="33" customFormat="1">
      <c r="A13" s="1"/>
      <c r="B13" s="1"/>
      <c r="C13" s="1"/>
      <c r="D13" s="1"/>
      <c r="E13" s="1" t="s">
        <v>248</v>
      </c>
      <c r="F13" s="5" t="str">
        <f>_xll.BDP($E13,F$1)</f>
        <v>Russell 2000 Index</v>
      </c>
      <c r="G13" s="1" t="s">
        <v>163</v>
      </c>
      <c r="H13" s="1" t="str">
        <f>_xll.BDP($E13,H$1)</f>
        <v>US</v>
      </c>
      <c r="I13" s="41">
        <f ca="1">_xll.BDH(E13,"PX_LAST",$I$2,$I$2,"Days=A","Fill=C")</f>
        <v>1579.866</v>
      </c>
      <c r="J13" s="35">
        <f ca="1">_xll.BDH(E13,"PX_LAST",$I$2,$I$2,"Days=A","Fill=C")/_xll.BDH(E13,"PX_LAST",$J$2,$J$2,"Days=A","Fill=C")-1</f>
        <v>3.1009878208132502E-3</v>
      </c>
      <c r="K13" s="35">
        <f ca="1">_xll.BDH(E13,"PX_LAST",$I$2,$I$2,"Days=A","Fill=C")/_xll.BDH(E13,"PX_LAST",$K$2,$K$2,"Days=A","Fill=C")-1</f>
        <v>-1.7531705945929787E-2</v>
      </c>
      <c r="L13" s="35">
        <f ca="1">_xll.BDH(E13,"PX_LAST",$I$2,$I$2,"Days=A","Fill=C")/_xll.BDH(E13,"PX_LAST",$L$2,$L$2,"Days=A","Fill=C")-1</f>
        <v>3.1009878208132502E-3</v>
      </c>
      <c r="M13" s="35">
        <f ca="1">_xll.BDH(E13,"PX_LAST",$I$2,$I$2,"Days=A","Fill=C")/_xll.BDH(E13,"PX_LAST",$M$2,$M$2,"Days=A","Fill=C")-1</f>
        <v>2.8886149301437847E-2</v>
      </c>
      <c r="N13" s="83"/>
      <c r="O13" s="1" t="s">
        <v>163</v>
      </c>
      <c r="P13" s="41">
        <f ca="1">_xll.BDH(E13,"PX_LAST",$O$3,$O$3,"Days=A","Fill=C")</f>
        <v>1579.866</v>
      </c>
      <c r="Q13" s="5">
        <f>_xll.BDP($E13,Q$2)</f>
        <v>52.369050000000001</v>
      </c>
      <c r="R13" s="3" t="str">
        <f t="shared" si="9"/>
        <v>BULL</v>
      </c>
      <c r="S13" s="3">
        <f t="shared" si="10"/>
        <v>1</v>
      </c>
      <c r="T13" s="3" t="str">
        <f t="shared" si="11"/>
        <v>BULL</v>
      </c>
      <c r="U13" s="3">
        <f t="shared" si="0"/>
        <v>1</v>
      </c>
      <c r="V13" s="3" t="str">
        <f t="shared" si="12"/>
        <v>BULL</v>
      </c>
      <c r="W13" s="3">
        <f t="shared" si="1"/>
        <v>1</v>
      </c>
      <c r="X13" s="3">
        <f t="shared" si="13"/>
        <v>1</v>
      </c>
      <c r="Y13" s="3" t="str">
        <f t="shared" ca="1" si="14"/>
        <v/>
      </c>
      <c r="Z13" s="3">
        <f>_xll.BDP($E13,Z$2)</f>
        <v>1618.355</v>
      </c>
      <c r="AA13" s="3">
        <f>_xll.BDP($E13,AA$2)</f>
        <v>1548.7619999999999</v>
      </c>
      <c r="AB13" s="14">
        <f>_xll.BDP($E13,AB$2)</f>
        <v>11.75</v>
      </c>
      <c r="AC13" s="14">
        <f>_xll.BDP($E13,AC$2)</f>
        <v>15.376469999999999</v>
      </c>
      <c r="AD13" s="14">
        <f>_xll.BDP($E13,AD$2)</f>
        <v>-3.626468</v>
      </c>
      <c r="AE13" s="3">
        <f>IF(ISNUMBER(_xll.BDP($E13,AE$1))=TRUE,_xll.BDP($E13,AE$1),0)</f>
        <v>0</v>
      </c>
      <c r="AF13" s="3">
        <f>IF(ISNUMBER(_xll.BDP($E13,AF$1))=TRUE,_xll.BDP($E13,AF$1),0)</f>
        <v>0</v>
      </c>
      <c r="AG13" s="4">
        <f>IF(ISNUMBER(_xll.BDP($E13,AG$1))=TRUE,_xll.BDP($E13,AG$1),0)</f>
        <v>0</v>
      </c>
      <c r="AH13" s="4">
        <f>IF(ISNUMBER(_xll.BDP($E13,AH$1))=TRUE,_xll.BDP($E13,AH$1),0)</f>
        <v>0</v>
      </c>
      <c r="AI13" s="4">
        <f>IF(ISNUMBER(_xll.BDP($E13,AI$1))=TRUE,_xll.BDP($E13,AI$1),0)</f>
        <v>0</v>
      </c>
      <c r="AJ13" s="4">
        <f>IF(ISNUMBER(_xll.BDP($E13,AJ$1))=TRUE,_xll.BDP($E13,AJ$1),0)</f>
        <v>0</v>
      </c>
      <c r="AK13" s="4">
        <f>IF(ISNUMBER(_xll.BDP($E13,AK$1))=TRUE,_xll.BDP($E13,AK$1),0)</f>
        <v>0</v>
      </c>
      <c r="AL13" s="4">
        <f>IF(ISNUMBER(_xll.BDP($E13,AL$1))=TRUE,_xll.BDP($E13,AL$1),0)</f>
        <v>0</v>
      </c>
      <c r="AM13" s="1"/>
      <c r="AN13" s="1">
        <f>_xll.BDP($E13,AN$2)</f>
        <v>1588.7660000000001</v>
      </c>
      <c r="AO13" s="1">
        <f>_xll.BDP($E13,AO$2)</f>
        <v>1583.559</v>
      </c>
      <c r="AP13" s="1">
        <f>_xll.BDP($E13,AP$2)</f>
        <v>1570.441</v>
      </c>
      <c r="AQ13" s="1">
        <f>_xll.BDP($E13,AQ$2)</f>
        <v>1539.846</v>
      </c>
      <c r="AR13" s="1">
        <f>_xll.BDP($E13,AR$2)</f>
        <v>1551.8320000000001</v>
      </c>
      <c r="AS13" s="1">
        <f>_xll.BDP($E13,AS$2)</f>
        <v>1459.1479999999999</v>
      </c>
    </row>
    <row r="14" spans="1:45" s="33" customFormat="1">
      <c r="A14" s="1"/>
      <c r="B14" s="1"/>
      <c r="C14" s="1"/>
      <c r="D14" s="1"/>
      <c r="E14" s="12" t="s">
        <v>3</v>
      </c>
      <c r="F14" s="5" t="str">
        <f>_xll.BDP($E14,F$1)</f>
        <v>NASDAQ Composite Index</v>
      </c>
      <c r="G14" s="12" t="s">
        <v>161</v>
      </c>
      <c r="H14" s="12" t="str">
        <f>_xll.BDP($E14,H$1)</f>
        <v>US</v>
      </c>
      <c r="I14" s="40">
        <f ca="1">_xll.BDH(E14,"PX_LAST",$I$2,$I$2,"Days=A","Fill=C")</f>
        <v>7385.8630000000003</v>
      </c>
      <c r="J14" s="35">
        <f ca="1">_xll.BDH(E14,"PX_LAST",$I$2,$I$2,"Days=A","Fill=C")/_xll.BDH(E14,"PX_LAST",$J$2,$J$2,"Days=A","Fill=C")-1</f>
        <v>-3.4566635930572964E-3</v>
      </c>
      <c r="K14" s="35">
        <f ca="1">_xll.BDH(E14,"PX_LAST",$I$2,$I$2,"Days=A","Fill=C")/_xll.BDH(E14,"PX_LAST",$K$2,$K$2,"Days=A","Fill=C")-1</f>
        <v>-1.5975571866558069E-2</v>
      </c>
      <c r="L14" s="35">
        <f ca="1">_xll.BDH(E14,"PX_LAST",$I$2,$I$2,"Days=A","Fill=C")/_xll.BDH(E14,"PX_LAST",$L$2,$L$2,"Days=A","Fill=C")-1</f>
        <v>-3.4566635930572964E-3</v>
      </c>
      <c r="M14" s="35">
        <f ca="1">_xll.BDH(E14,"PX_LAST",$I$2,$I$2,"Days=A","Fill=C")/_xll.BDH(E14,"PX_LAST",$M$2,$M$2,"Days=A","Fill=C")-1</f>
        <v>6.9889441258489171E-2</v>
      </c>
      <c r="N14" s="83"/>
      <c r="O14" s="12" t="s">
        <v>161</v>
      </c>
      <c r="P14" s="40">
        <f ca="1">_xll.BDH(E14,"PX_LAST",$O$3,$O$3,"Days=A","Fill=C")</f>
        <v>7385.8630000000003</v>
      </c>
      <c r="Q14" s="13">
        <f>_xll.BDP($E14,Q$2)</f>
        <v>63.478900000000003</v>
      </c>
      <c r="R14" s="14" t="str">
        <f t="shared" si="9"/>
        <v>BULL</v>
      </c>
      <c r="S14" s="14">
        <f t="shared" si="10"/>
        <v>1</v>
      </c>
      <c r="T14" s="14" t="str">
        <f t="shared" si="11"/>
        <v>BULL</v>
      </c>
      <c r="U14" s="14">
        <f t="shared" si="0"/>
        <v>1</v>
      </c>
      <c r="V14" s="14" t="str">
        <f t="shared" si="12"/>
        <v>BULL</v>
      </c>
      <c r="W14" s="14">
        <f t="shared" si="1"/>
        <v>1</v>
      </c>
      <c r="X14" s="14">
        <f t="shared" si="13"/>
        <v>1</v>
      </c>
      <c r="Y14" s="14" t="str">
        <f t="shared" ca="1" si="14"/>
        <v/>
      </c>
      <c r="Z14" s="3">
        <f>_xll.BDP($E14,Z$2)</f>
        <v>7559.9620000000004</v>
      </c>
      <c r="AA14" s="3">
        <f>_xll.BDP($E14,AA$2)</f>
        <v>7058.3270000000002</v>
      </c>
      <c r="AB14" s="14">
        <f>_xll.BDP($E14,AB$2)</f>
        <v>116.4766</v>
      </c>
      <c r="AC14" s="14">
        <f>_xll.BDP($E14,AC$2)</f>
        <v>122.9418</v>
      </c>
      <c r="AD14" s="14">
        <f>_xll.BDP($E14,AD$2)</f>
        <v>-6.4652329999999996</v>
      </c>
      <c r="AE14" s="14">
        <f>IF(ISNUMBER(_xll.BDP($E14,AE$1))=TRUE,_xll.BDP($E14,AE$1),0)</f>
        <v>0</v>
      </c>
      <c r="AF14" s="14">
        <f>IF(ISNUMBER(_xll.BDP($E14,AF$1))=TRUE,_xll.BDP($E14,AF$1),0)</f>
        <v>0</v>
      </c>
      <c r="AG14" s="15">
        <f>IF(ISNUMBER(_xll.BDP($E14,AG$1))=TRUE,_xll.BDP($E14,AG$1),0)</f>
        <v>0</v>
      </c>
      <c r="AH14" s="15">
        <f>IF(ISNUMBER(_xll.BDP($E14,AH$1))=TRUE,_xll.BDP($E14,AH$1),0)</f>
        <v>0</v>
      </c>
      <c r="AI14" s="15">
        <f>IF(ISNUMBER(_xll.BDP($E14,AI$1))=TRUE,_xll.BDP($E14,AI$1),0)</f>
        <v>0</v>
      </c>
      <c r="AJ14" s="15">
        <f>IF(ISNUMBER(_xll.BDP($E14,AJ$1))=TRUE,_xll.BDP($E14,AJ$1),0)</f>
        <v>0</v>
      </c>
      <c r="AK14" s="15">
        <f>IF(ISNUMBER(_xll.BDP($E14,AK$1))=TRUE,_xll.BDP($E14,AK$1),0)</f>
        <v>0</v>
      </c>
      <c r="AL14" s="15">
        <f>IF(ISNUMBER(_xll.BDP($E14,AL$1))=TRUE,_xll.BDP($E14,AL$1),0)</f>
        <v>0</v>
      </c>
      <c r="AM14" s="1"/>
      <c r="AN14" s="1">
        <f>_xll.BDP($E14,AN$2)</f>
        <v>7434.4210000000003</v>
      </c>
      <c r="AO14" s="1">
        <f>_xll.BDP($E14,AO$2)</f>
        <v>7309.1459999999997</v>
      </c>
      <c r="AP14" s="1">
        <f>_xll.BDP($E14,AP$2)</f>
        <v>7194.4859999999999</v>
      </c>
      <c r="AQ14" s="1">
        <f>_xll.BDP($E14,AQ$2)</f>
        <v>7009.5190000000002</v>
      </c>
      <c r="AR14" s="1">
        <f>_xll.BDP($E14,AR$2)</f>
        <v>7058.98</v>
      </c>
      <c r="AS14" s="1">
        <f>_xll.BDP($E14,AS$2)</f>
        <v>6525.7659999999996</v>
      </c>
    </row>
    <row r="15" spans="1:45" s="33" customFormat="1">
      <c r="A15" s="1"/>
      <c r="B15" s="1"/>
      <c r="C15" s="1"/>
      <c r="D15" s="1"/>
      <c r="E15" s="1" t="s">
        <v>4</v>
      </c>
      <c r="F15" s="5" t="str">
        <f>_xll.BDP($E15,F$1)</f>
        <v>S&amp;P 500 Index</v>
      </c>
      <c r="G15" s="1" t="s">
        <v>162</v>
      </c>
      <c r="H15" s="1" t="str">
        <f>_xll.BDP($E15,H$1)</f>
        <v>US</v>
      </c>
      <c r="I15" s="41">
        <f ca="1">_xll.BDH(E15,"PX_LAST",$I$2,$I$2,"Days=A","Fill=C")</f>
        <v>2821.98</v>
      </c>
      <c r="J15" s="35">
        <f ca="1">_xll.BDH(E15,"PX_LAST",$I$2,$I$2,"Days=A","Fill=C")/_xll.BDH(E15,"PX_LAST",$J$2,$J$2,"Days=A","Fill=C")-1</f>
        <v>-6.4806059897792867E-4</v>
      </c>
      <c r="K15" s="35">
        <f ca="1">_xll.BDH(E15,"PX_LAST",$I$2,$I$2,"Days=A","Fill=C")/_xll.BDH(E15,"PX_LAST",$K$2,$K$2,"Days=A","Fill=C")-1</f>
        <v>-1.7713993323749344E-2</v>
      </c>
      <c r="L15" s="35">
        <f ca="1">_xll.BDH(E15,"PX_LAST",$I$2,$I$2,"Days=A","Fill=C")/_xll.BDH(E15,"PX_LAST",$L$2,$L$2,"Days=A","Fill=C")-1</f>
        <v>-6.4806059897792867E-4</v>
      </c>
      <c r="M15" s="35">
        <f ca="1">_xll.BDH(E15,"PX_LAST",$I$2,$I$2,"Days=A","Fill=C")/_xll.BDH(E15,"PX_LAST",$M$2,$M$2,"Days=A","Fill=C")-1</f>
        <v>5.5494256828781952E-2</v>
      </c>
      <c r="N15" s="83"/>
      <c r="O15" s="1" t="s">
        <v>162</v>
      </c>
      <c r="P15" s="41">
        <f ca="1">_xll.BDH(E15,"PX_LAST",$O$3,$O$3,"Days=A","Fill=C")</f>
        <v>2821.98</v>
      </c>
      <c r="Q15" s="5">
        <f>_xll.BDP($E15,Q$2)</f>
        <v>63.872889999999998</v>
      </c>
      <c r="R15" s="3" t="str">
        <f t="shared" si="9"/>
        <v>BULL</v>
      </c>
      <c r="S15" s="3">
        <f t="shared" si="10"/>
        <v>1</v>
      </c>
      <c r="T15" s="3" t="str">
        <f t="shared" si="11"/>
        <v>BULL</v>
      </c>
      <c r="U15" s="3">
        <f t="shared" si="0"/>
        <v>1</v>
      </c>
      <c r="V15" s="3" t="str">
        <f t="shared" si="12"/>
        <v>BULL</v>
      </c>
      <c r="W15" s="3">
        <f t="shared" si="1"/>
        <v>1</v>
      </c>
      <c r="X15" s="3">
        <f t="shared" si="13"/>
        <v>1</v>
      </c>
      <c r="Y15" s="3" t="str">
        <f t="shared" ca="1" si="14"/>
        <v/>
      </c>
      <c r="Z15" s="3">
        <f>_xll.BDP($E15,Z$2)</f>
        <v>2882.42</v>
      </c>
      <c r="AA15" s="3">
        <f>_xll.BDP($E15,AA$2)</f>
        <v>2717.4789999999998</v>
      </c>
      <c r="AB15" s="14">
        <f>_xll.BDP($E15,AB$2)</f>
        <v>38.47974</v>
      </c>
      <c r="AC15" s="14">
        <f>_xll.BDP($E15,AC$2)</f>
        <v>41.951039999999999</v>
      </c>
      <c r="AD15" s="14">
        <f>_xll.BDP($E15,AD$2)</f>
        <v>-3.4713059999999998</v>
      </c>
      <c r="AE15" s="3">
        <f>IF(ISNUMBER(_xll.BDP($E15,AE$1))=TRUE,_xll.BDP($E15,AE$1),0)</f>
        <v>0</v>
      </c>
      <c r="AF15" s="3">
        <f>IF(ISNUMBER(_xll.BDP($E15,AF$1))=TRUE,_xll.BDP($E15,AF$1),0)</f>
        <v>0</v>
      </c>
      <c r="AG15" s="4">
        <f>IF(ISNUMBER(_xll.BDP($E15,AG$1))=TRUE,_xll.BDP($E15,AG$1),0)</f>
        <v>0</v>
      </c>
      <c r="AH15" s="4">
        <f>IF(ISNUMBER(_xll.BDP($E15,AH$1))=TRUE,_xll.BDP($E15,AH$1),0)</f>
        <v>0</v>
      </c>
      <c r="AI15" s="4">
        <f>IF(ISNUMBER(_xll.BDP($E15,AI$1))=TRUE,_xll.BDP($E15,AI$1),0)</f>
        <v>0</v>
      </c>
      <c r="AJ15" s="4">
        <f>IF(ISNUMBER(_xll.BDP($E15,AJ$1))=TRUE,_xll.BDP($E15,AJ$1),0)</f>
        <v>0</v>
      </c>
      <c r="AK15" s="4">
        <f>IF(ISNUMBER(_xll.BDP($E15,AK$1))=TRUE,_xll.BDP($E15,AK$1),0)</f>
        <v>0</v>
      </c>
      <c r="AL15" s="4">
        <f>IF(ISNUMBER(_xll.BDP($E15,AL$1))=TRUE,_xll.BDP($E15,AL$1),0)</f>
        <v>0</v>
      </c>
      <c r="AM15" s="1"/>
      <c r="AN15" s="1">
        <f>_xll.BDP($E15,AN$2)</f>
        <v>2838.924</v>
      </c>
      <c r="AO15" s="1">
        <f>_xll.BDP($E15,AO$2)</f>
        <v>2799.9490000000001</v>
      </c>
      <c r="AP15" s="1">
        <f>_xll.BDP($E15,AP$2)</f>
        <v>2762.0250000000001</v>
      </c>
      <c r="AQ15" s="1">
        <f>_xll.BDP($E15,AQ$2)</f>
        <v>2690.2220000000002</v>
      </c>
      <c r="AR15" s="1">
        <f>_xll.BDP($E15,AR$2)</f>
        <v>2711.549</v>
      </c>
      <c r="AS15" s="1">
        <f>_xll.BDP($E15,AS$2)</f>
        <v>2530.2869999999998</v>
      </c>
    </row>
    <row r="16" spans="1:45" s="33" customFormat="1" hidden="1">
      <c r="A16" s="1"/>
      <c r="B16" s="1"/>
      <c r="C16" s="1"/>
      <c r="D16" s="1"/>
      <c r="E16" s="12" t="s">
        <v>231</v>
      </c>
      <c r="F16" s="5" t="str">
        <f>_xll.BDP($E16,F$1)</f>
        <v>S&amp;P 500 Consumer Discretionary Sector GICS Level 1 Index</v>
      </c>
      <c r="G16" s="12" t="s">
        <v>246</v>
      </c>
      <c r="H16" s="12" t="str">
        <f>_xll.BDP($E16,H$1)</f>
        <v>US</v>
      </c>
      <c r="I16" s="40">
        <f ca="1">_xll.BDH(E16,"PX_LAST",$I$2,$I$2,"Days=A","Fill=C")</f>
        <v>848.63890000000004</v>
      </c>
      <c r="J16" s="35">
        <f ca="1">_xll.BDH(E16,"PX_LAST",$I$2,$I$2,"Days=A","Fill=C")/_xll.BDH(E16,"PX_LAST",$J$2,$J$2,"Days=A","Fill=C")-1</f>
        <v>-1.0770289732170646E-2</v>
      </c>
      <c r="K16" s="35">
        <f ca="1">_xll.BDH(E16,"PX_LAST",$I$2,$I$2,"Days=A","Fill=C")/_xll.BDH(E16,"PX_LAST",$K$2,$K$2,"Days=A","Fill=C")-1</f>
        <v>-2.2301021859429948E-2</v>
      </c>
      <c r="L16" s="35">
        <f ca="1">_xll.BDH(E16,"PX_LAST",$I$2,$I$2,"Days=A","Fill=C")/_xll.BDH(E16,"PX_LAST",$L$2,$L$2,"Days=A","Fill=C")-1</f>
        <v>-1.0770289732170646E-2</v>
      </c>
      <c r="M16" s="35">
        <f ca="1">_xll.BDH(E16,"PX_LAST",$I$2,$I$2,"Days=A","Fill=C")/_xll.BDH(E16,"PX_LAST",$M$2,$M$2,"Days=A","Fill=C")-1</f>
        <v>8.0615354603476685E-2</v>
      </c>
      <c r="N16" s="83"/>
      <c r="O16" s="12" t="s">
        <v>246</v>
      </c>
      <c r="P16" s="40">
        <f ca="1">_xll.BDH(E16,"PX_LAST",$O$3,$O$3,"Days=A","Fill=C")</f>
        <v>848.63890000000004</v>
      </c>
      <c r="Q16" s="13">
        <f>_xll.BDP($E16,Q$2)</f>
        <v>64.314130000000006</v>
      </c>
      <c r="R16" s="14" t="str">
        <f t="shared" si="9"/>
        <v>BULL</v>
      </c>
      <c r="S16" s="14">
        <f t="shared" si="10"/>
        <v>1</v>
      </c>
      <c r="T16" s="14" t="str">
        <f t="shared" si="11"/>
        <v>BULL</v>
      </c>
      <c r="U16" s="14">
        <f t="shared" si="0"/>
        <v>1</v>
      </c>
      <c r="V16" s="14" t="str">
        <f t="shared" si="12"/>
        <v>BULL</v>
      </c>
      <c r="W16" s="14">
        <f t="shared" si="1"/>
        <v>1</v>
      </c>
      <c r="X16" s="14">
        <f t="shared" si="13"/>
        <v>1</v>
      </c>
      <c r="Y16" s="14" t="str">
        <f t="shared" ca="1" si="14"/>
        <v/>
      </c>
      <c r="Z16" s="3">
        <f>_xll.BDP($E16,Z$2)</f>
        <v>879.8134</v>
      </c>
      <c r="AA16" s="3">
        <f>_xll.BDP($E16,AA$2)</f>
        <v>798.25369999999998</v>
      </c>
      <c r="AB16" s="14">
        <f>_xll.BDP($E16,AB$2)</f>
        <v>18.404170000000001</v>
      </c>
      <c r="AC16" s="14">
        <f>_xll.BDP($E16,AC$2)</f>
        <v>19.317460000000001</v>
      </c>
      <c r="AD16" s="14">
        <f>_xll.BDP($E16,AD$2)</f>
        <v>-0.91328810000000005</v>
      </c>
      <c r="AE16" s="14"/>
      <c r="AF16" s="14"/>
      <c r="AG16" s="15"/>
      <c r="AH16" s="15"/>
      <c r="AI16" s="15"/>
      <c r="AJ16" s="15"/>
      <c r="AK16" s="15"/>
      <c r="AL16" s="15"/>
      <c r="AM16" s="1"/>
      <c r="AN16" s="1">
        <f>_xll.BDP($E16,AN$2)</f>
        <v>860.18619999999999</v>
      </c>
      <c r="AO16" s="1">
        <f>_xll.BDP($E16,AO$2)</f>
        <v>839.03359999999998</v>
      </c>
      <c r="AP16" s="1">
        <f>_xll.BDP($E16,AP$2)</f>
        <v>822.76639999999998</v>
      </c>
      <c r="AQ16" s="1">
        <f>_xll.BDP($E16,AQ$2)</f>
        <v>789.62990000000002</v>
      </c>
      <c r="AR16" s="1">
        <f>_xll.BDP($E16,AR$2)</f>
        <v>800.3682</v>
      </c>
      <c r="AS16" s="1">
        <f>_xll.BDP($E16,AS$2)</f>
        <v>739.28520000000003</v>
      </c>
    </row>
    <row r="17" spans="1:45" s="33" customFormat="1" hidden="1">
      <c r="A17" s="1"/>
      <c r="B17" s="1"/>
      <c r="C17" s="1"/>
      <c r="D17" s="1"/>
      <c r="E17" s="1" t="s">
        <v>233</v>
      </c>
      <c r="F17" s="5" t="str">
        <f>_xll.BDP($E17,F$1)</f>
        <v>S&amp;P 500 Consumer Staples Sector GICS Level 1 Index</v>
      </c>
      <c r="G17" s="32" t="s">
        <v>237</v>
      </c>
      <c r="H17" s="1"/>
      <c r="I17" s="41">
        <f ca="1">_xll.BDH(E17,"PX_LAST",$I$2,$I$2,"Days=A","Fill=C")</f>
        <v>592.95000000000005</v>
      </c>
      <c r="J17" s="35">
        <f ca="1">_xll.BDH(E17,"PX_LAST",$I$2,$I$2,"Days=A","Fill=C")/_xll.BDH(E17,"PX_LAST",$J$2,$J$2,"Days=A","Fill=C")-1</f>
        <v>-4.5328632586248974E-3</v>
      </c>
      <c r="K17" s="35">
        <f ca="1">_xll.BDH(E17,"PX_LAST",$I$2,$I$2,"Days=A","Fill=C")/_xll.BDH(E17,"PX_LAST",$K$2,$K$2,"Days=A","Fill=C")-1</f>
        <v>-2.0305994316304199E-2</v>
      </c>
      <c r="L17" s="35">
        <f ca="1">_xll.BDH(E17,"PX_LAST",$I$2,$I$2,"Days=A","Fill=C")/_xll.BDH(E17,"PX_LAST",$L$2,$L$2,"Days=A","Fill=C")-1</f>
        <v>-4.5328632586248974E-3</v>
      </c>
      <c r="M17" s="35">
        <f ca="1">_xll.BDH(E17,"PX_LAST",$I$2,$I$2,"Days=A","Fill=C")/_xll.BDH(E17,"PX_LAST",$M$2,$M$2,"Days=A","Fill=C")-1</f>
        <v>9.4656020701748833E-3</v>
      </c>
      <c r="N17" s="83"/>
      <c r="O17" s="32" t="s">
        <v>237</v>
      </c>
      <c r="P17" s="41">
        <f ca="1">_xll.BDH(E17,"PX_LAST",$O$3,$O$3,"Days=A","Fill=C")</f>
        <v>592.95000000000005</v>
      </c>
      <c r="Q17" s="5">
        <f>_xll.BDP($E17,Q$2)</f>
        <v>50.818930000000002</v>
      </c>
      <c r="R17" s="3" t="str">
        <f t="shared" si="9"/>
        <v>BULL</v>
      </c>
      <c r="S17" s="3">
        <f t="shared" si="10"/>
        <v>1</v>
      </c>
      <c r="T17" s="3" t="str">
        <f t="shared" si="11"/>
        <v>BULL</v>
      </c>
      <c r="U17" s="3">
        <f t="shared" si="0"/>
        <v>1</v>
      </c>
      <c r="V17" s="3" t="str">
        <f t="shared" si="12"/>
        <v>BULL</v>
      </c>
      <c r="W17" s="3">
        <f t="shared" si="1"/>
        <v>1</v>
      </c>
      <c r="X17" s="3">
        <f t="shared" si="13"/>
        <v>1</v>
      </c>
      <c r="Y17" s="3" t="str">
        <f t="shared" ca="1" si="14"/>
        <v/>
      </c>
      <c r="Z17" s="3">
        <f>_xll.BDP($E17,Z$2)</f>
        <v>607.58370000000002</v>
      </c>
      <c r="AA17" s="3">
        <f>_xll.BDP($E17,AA$2)</f>
        <v>580.21659999999997</v>
      </c>
      <c r="AB17" s="14">
        <f>_xll.BDP($E17,AB$2)</f>
        <v>4.0695189999999997</v>
      </c>
      <c r="AC17" s="14">
        <f>_xll.BDP($E17,AC$2)</f>
        <v>4.7761300000000002</v>
      </c>
      <c r="AD17" s="14">
        <f>_xll.BDP($E17,AD$2)</f>
        <v>-0.70661070000000004</v>
      </c>
      <c r="AE17" s="3"/>
      <c r="AF17" s="3"/>
      <c r="AG17" s="4"/>
      <c r="AH17" s="4"/>
      <c r="AI17" s="4"/>
      <c r="AJ17" s="4"/>
      <c r="AK17" s="4"/>
      <c r="AL17" s="4"/>
      <c r="AM17" s="1"/>
      <c r="AN17" s="1">
        <f>_xll.BDP($E17,AN$2)</f>
        <v>598.81870000000004</v>
      </c>
      <c r="AO17" s="1">
        <f>_xll.BDP($E17,AO$2)</f>
        <v>593.90020000000004</v>
      </c>
      <c r="AP17" s="1">
        <f>_xll.BDP($E17,AP$2)</f>
        <v>591.59469999999999</v>
      </c>
      <c r="AQ17" s="1">
        <f>_xll.BDP($E17,AQ$2)</f>
        <v>580.76949999999999</v>
      </c>
      <c r="AR17" s="1">
        <f>_xll.BDP($E17,AR$2)</f>
        <v>585.57439999999997</v>
      </c>
      <c r="AS17" s="1">
        <f>_xll.BDP($E17,AS$2)</f>
        <v>570.4896</v>
      </c>
    </row>
    <row r="18" spans="1:45" s="33" customFormat="1" hidden="1">
      <c r="A18" s="1"/>
      <c r="B18" s="1"/>
      <c r="C18" s="1"/>
      <c r="D18" s="1"/>
      <c r="E18" s="12" t="s">
        <v>228</v>
      </c>
      <c r="F18" s="5" t="str">
        <f>_xll.BDP($E18,F$1)</f>
        <v>S&amp;P 500 Energy Sector GICS Level 1 Index</v>
      </c>
      <c r="G18" s="34" t="s">
        <v>238</v>
      </c>
      <c r="H18" s="12"/>
      <c r="I18" s="40">
        <f ca="1">_xll.BDH(E18,"PX_LAST",$I$2,$I$2,"Days=A","Fill=C")</f>
        <v>559.54</v>
      </c>
      <c r="J18" s="35">
        <f ca="1">_xll.BDH(E18,"PX_LAST",$I$2,$I$2,"Days=A","Fill=C")/_xll.BDH(E18,"PX_LAST",$J$2,$J$2,"Days=A","Fill=C")-1</f>
        <v>1.1003704038305084E-2</v>
      </c>
      <c r="K18" s="35">
        <f ca="1">_xll.BDH(E18,"PX_LAST",$I$2,$I$2,"Days=A","Fill=C")/_xll.BDH(E18,"PX_LAST",$K$2,$K$2,"Days=A","Fill=C")-1</f>
        <v>-2.3899239411066975E-2</v>
      </c>
      <c r="L18" s="35">
        <f ca="1">_xll.BDH(E18,"PX_LAST",$I$2,$I$2,"Days=A","Fill=C")/_xll.BDH(E18,"PX_LAST",$L$2,$L$2,"Days=A","Fill=C")-1</f>
        <v>1.1003704038305084E-2</v>
      </c>
      <c r="M18" s="35">
        <f ca="1">_xll.BDH(E18,"PX_LAST",$I$2,$I$2,"Days=A","Fill=C")/_xll.BDH(E18,"PX_LAST",$M$2,$M$2,"Days=A","Fill=C")-1</f>
        <v>4.8986708160701831E-2</v>
      </c>
      <c r="N18" s="83"/>
      <c r="O18" s="34" t="s">
        <v>238</v>
      </c>
      <c r="P18" s="40">
        <f ca="1">_xll.BDH(E18,"PX_LAST",$O$3,$O$3,"Days=A","Fill=C")</f>
        <v>559.54</v>
      </c>
      <c r="Q18" s="13">
        <f>_xll.BDP($E18,Q$2)</f>
        <v>54.033560000000001</v>
      </c>
      <c r="R18" s="14" t="str">
        <f t="shared" si="9"/>
        <v>BEAR</v>
      </c>
      <c r="S18" s="14">
        <f t="shared" si="10"/>
        <v>-1</v>
      </c>
      <c r="T18" s="14" t="str">
        <f t="shared" si="11"/>
        <v>BULL</v>
      </c>
      <c r="U18" s="14">
        <f t="shared" si="0"/>
        <v>1</v>
      </c>
      <c r="V18" s="14" t="str">
        <f t="shared" si="12"/>
        <v>BULL</v>
      </c>
      <c r="W18" s="14">
        <f t="shared" si="1"/>
        <v>1</v>
      </c>
      <c r="X18" s="14">
        <f t="shared" si="13"/>
        <v>0.33333333333333331</v>
      </c>
      <c r="Y18" s="14" t="str">
        <f t="shared" ca="1" si="14"/>
        <v/>
      </c>
      <c r="Z18" s="3">
        <f>_xll.BDP($E18,Z$2)</f>
        <v>579.77239999999995</v>
      </c>
      <c r="AA18" s="3">
        <f>_xll.BDP($E18,AA$2)</f>
        <v>548.2944</v>
      </c>
      <c r="AB18" s="14">
        <f>_xll.BDP($E18,AB$2)</f>
        <v>7.1064449999999999</v>
      </c>
      <c r="AC18" s="14">
        <f>_xll.BDP($E18,AC$2)</f>
        <v>10.50961</v>
      </c>
      <c r="AD18" s="14">
        <f>_xll.BDP($E18,AD$2)</f>
        <v>-3.4031660000000001</v>
      </c>
      <c r="AE18" s="14"/>
      <c r="AF18" s="14"/>
      <c r="AG18" s="15"/>
      <c r="AH18" s="15"/>
      <c r="AI18" s="15"/>
      <c r="AJ18" s="15"/>
      <c r="AK18" s="15"/>
      <c r="AL18" s="15"/>
      <c r="AM18" s="1"/>
      <c r="AN18" s="1">
        <f>_xll.BDP($E18,AN$2)</f>
        <v>560.71469999999999</v>
      </c>
      <c r="AO18" s="1">
        <f>_xll.BDP($E18,AO$2)</f>
        <v>564.03340000000003</v>
      </c>
      <c r="AP18" s="1">
        <f>_xll.BDP($E18,AP$2)</f>
        <v>553.75990000000002</v>
      </c>
      <c r="AQ18" s="1">
        <f>_xll.BDP($E18,AQ$2)</f>
        <v>530.30409999999995</v>
      </c>
      <c r="AR18" s="1">
        <f>_xll.BDP($E18,AR$2)</f>
        <v>534.62279999999998</v>
      </c>
      <c r="AS18" s="1">
        <f>_xll.BDP($E18,AS$2)</f>
        <v>499.9787</v>
      </c>
    </row>
    <row r="19" spans="1:45" s="33" customFormat="1" hidden="1">
      <c r="A19" s="1"/>
      <c r="B19" s="1"/>
      <c r="C19" s="1"/>
      <c r="D19" s="1"/>
      <c r="E19" s="1" t="s">
        <v>230</v>
      </c>
      <c r="F19" s="5" t="str">
        <f>_xll.BDP($E19,F$1)</f>
        <v>S&amp;P 500 Financials Sector GICS Level 1 Index</v>
      </c>
      <c r="G19" s="32" t="s">
        <v>239</v>
      </c>
      <c r="H19" s="1"/>
      <c r="I19" s="41">
        <f ca="1">_xll.BDH(E19,"PX_LAST",$I$2,$I$2,"Days=A","Fill=C")</f>
        <v>498.36</v>
      </c>
      <c r="J19" s="35">
        <f ca="1">_xll.BDH(E19,"PX_LAST",$I$2,$I$2,"Days=A","Fill=C")/_xll.BDH(E19,"PX_LAST",$J$2,$J$2,"Days=A","Fill=C")-1</f>
        <v>9.9503495794914798E-3</v>
      </c>
      <c r="K19" s="35">
        <f ca="1">_xll.BDH(E19,"PX_LAST",$I$2,$I$2,"Days=A","Fill=C")/_xll.BDH(E19,"PX_LAST",$K$2,$K$2,"Days=A","Fill=C")-1</f>
        <v>-5.8449201061262501E-3</v>
      </c>
      <c r="L19" s="35">
        <f ca="1">_xll.BDH(E19,"PX_LAST",$I$2,$I$2,"Days=A","Fill=C")/_xll.BDH(E19,"PX_LAST",$L$2,$L$2,"Days=A","Fill=C")-1</f>
        <v>9.9503495794914798E-3</v>
      </c>
      <c r="M19" s="35">
        <f ca="1">_xll.BDH(E19,"PX_LAST",$I$2,$I$2,"Days=A","Fill=C")/_xll.BDH(E19,"PX_LAST",$M$2,$M$2,"Days=A","Fill=C")-1</f>
        <v>7.4190628098460998E-2</v>
      </c>
      <c r="N19" s="83"/>
      <c r="O19" s="32" t="s">
        <v>239</v>
      </c>
      <c r="P19" s="41">
        <f ca="1">_xll.BDH(E19,"PX_LAST",$O$3,$O$3,"Days=A","Fill=C")</f>
        <v>498.36</v>
      </c>
      <c r="Q19" s="5">
        <f>_xll.BDP($E19,Q$2)</f>
        <v>69.787409999999994</v>
      </c>
      <c r="R19" s="3" t="str">
        <f t="shared" si="9"/>
        <v>BULL</v>
      </c>
      <c r="S19" s="3">
        <f t="shared" si="10"/>
        <v>1</v>
      </c>
      <c r="T19" s="3" t="str">
        <f t="shared" si="11"/>
        <v>BULL</v>
      </c>
      <c r="U19" s="3">
        <f t="shared" si="0"/>
        <v>1</v>
      </c>
      <c r="V19" s="3" t="str">
        <f t="shared" si="12"/>
        <v>BULL</v>
      </c>
      <c r="W19" s="3">
        <f t="shared" si="1"/>
        <v>1</v>
      </c>
      <c r="X19" s="3">
        <f t="shared" si="13"/>
        <v>1</v>
      </c>
      <c r="Y19" s="3" t="str">
        <f t="shared" ca="1" si="14"/>
        <v/>
      </c>
      <c r="Z19" s="3">
        <f>_xll.BDP($E19,Z$2)</f>
        <v>507.26249999999999</v>
      </c>
      <c r="AA19" s="3">
        <f>_xll.BDP($E19,AA$2)</f>
        <v>468.053</v>
      </c>
      <c r="AB19" s="14">
        <f>_xll.BDP($E19,AB$2)</f>
        <v>8.5540470000000006</v>
      </c>
      <c r="AC19" s="14">
        <f>_xll.BDP($E19,AC$2)</f>
        <v>8.8478220000000007</v>
      </c>
      <c r="AD19" s="14">
        <f>_xll.BDP($E19,AD$2)</f>
        <v>-0.29377560000000003</v>
      </c>
      <c r="AE19" s="3"/>
      <c r="AF19" s="3"/>
      <c r="AG19" s="4"/>
      <c r="AH19" s="4"/>
      <c r="AI19" s="4"/>
      <c r="AJ19" s="4"/>
      <c r="AK19" s="4"/>
      <c r="AL19" s="4"/>
      <c r="AM19" s="1"/>
      <c r="AN19" s="1">
        <f>_xll.BDP($E19,AN$2)</f>
        <v>497.00150000000002</v>
      </c>
      <c r="AO19" s="1">
        <f>_xll.BDP($E19,AO$2)</f>
        <v>487.65780000000001</v>
      </c>
      <c r="AP19" s="1">
        <f>_xll.BDP($E19,AP$2)</f>
        <v>480.23149999999998</v>
      </c>
      <c r="AQ19" s="1">
        <f>_xll.BDP($E19,AQ$2)</f>
        <v>463.79450000000003</v>
      </c>
      <c r="AR19" s="1">
        <f>_xll.BDP($E19,AR$2)</f>
        <v>469.58429999999998</v>
      </c>
      <c r="AS19" s="1">
        <f>_xll.BDP($E19,AS$2)</f>
        <v>426.93680000000001</v>
      </c>
    </row>
    <row r="20" spans="1:45" s="33" customFormat="1" hidden="1">
      <c r="A20" s="1"/>
      <c r="B20" s="1"/>
      <c r="C20" s="1"/>
      <c r="D20" s="1"/>
      <c r="E20" s="12" t="s">
        <v>227</v>
      </c>
      <c r="F20" s="5" t="str">
        <f>_xll.BDP($E20,F$1)</f>
        <v>S&amp;P 500 Health Care Sector GICS Level 1 Index</v>
      </c>
      <c r="G20" s="34" t="s">
        <v>240</v>
      </c>
      <c r="H20" s="12"/>
      <c r="I20" s="40">
        <f ca="1">_xll.BDH(E20,"PX_LAST",$I$2,$I$2,"Days=A","Fill=C")</f>
        <v>1019.42</v>
      </c>
      <c r="J20" s="35">
        <f ca="1">_xll.BDH(E20,"PX_LAST",$I$2,$I$2,"Days=A","Fill=C")/_xll.BDH(E20,"PX_LAST",$J$2,$J$2,"Days=A","Fill=C")-1</f>
        <v>3.3363425835064575E-4</v>
      </c>
      <c r="K20" s="35">
        <f ca="1">_xll.BDH(E20,"PX_LAST",$I$2,$I$2,"Days=A","Fill=C")/_xll.BDH(E20,"PX_LAST",$K$2,$K$2,"Days=A","Fill=C")-1</f>
        <v>-3.7674756685829647E-2</v>
      </c>
      <c r="L20" s="35">
        <f ca="1">_xll.BDH(E20,"PX_LAST",$I$2,$I$2,"Days=A","Fill=C")/_xll.BDH(E20,"PX_LAST",$L$2,$L$2,"Days=A","Fill=C")-1</f>
        <v>3.3363425835064575E-4</v>
      </c>
      <c r="M20" s="35">
        <f ca="1">_xll.BDH(E20,"PX_LAST",$I$2,$I$2,"Days=A","Fill=C")/_xll.BDH(E20,"PX_LAST",$M$2,$M$2,"Days=A","Fill=C")-1</f>
        <v>6.5982098042496107E-2</v>
      </c>
      <c r="N20" s="83"/>
      <c r="O20" s="34" t="s">
        <v>240</v>
      </c>
      <c r="P20" s="40">
        <f ca="1">_xll.BDH(E20,"PX_LAST",$O$3,$O$3,"Days=A","Fill=C")</f>
        <v>1019.42</v>
      </c>
      <c r="Q20" s="13">
        <f>_xll.BDP($E20,Q$2)</f>
        <v>55.699100000000001</v>
      </c>
      <c r="R20" s="14" t="str">
        <f t="shared" si="9"/>
        <v>BULL</v>
      </c>
      <c r="S20" s="14">
        <f t="shared" si="10"/>
        <v>1</v>
      </c>
      <c r="T20" s="14" t="str">
        <f t="shared" si="11"/>
        <v>BULL</v>
      </c>
      <c r="U20" s="14">
        <f t="shared" si="0"/>
        <v>1</v>
      </c>
      <c r="V20" s="14" t="str">
        <f t="shared" si="12"/>
        <v>BULL</v>
      </c>
      <c r="W20" s="14">
        <f t="shared" si="1"/>
        <v>1</v>
      </c>
      <c r="X20" s="14">
        <f t="shared" si="13"/>
        <v>1</v>
      </c>
      <c r="Y20" s="14" t="str">
        <f t="shared" ca="1" si="14"/>
        <v/>
      </c>
      <c r="Z20" s="3">
        <f>_xll.BDP($E20,Z$2)</f>
        <v>1059.588</v>
      </c>
      <c r="AA20" s="3">
        <f>_xll.BDP($E20,AA$2)</f>
        <v>971.9692</v>
      </c>
      <c r="AB20" s="14">
        <f>_xll.BDP($E20,AB$2)</f>
        <v>16.24512</v>
      </c>
      <c r="AC20" s="14">
        <f>_xll.BDP($E20,AC$2)</f>
        <v>17.59244</v>
      </c>
      <c r="AD20" s="14">
        <f>_xll.BDP($E20,AD$2)</f>
        <v>-1.347326</v>
      </c>
      <c r="AE20" s="14"/>
      <c r="AF20" s="14"/>
      <c r="AG20" s="15"/>
      <c r="AH20" s="15"/>
      <c r="AI20" s="15"/>
      <c r="AJ20" s="15"/>
      <c r="AK20" s="15"/>
      <c r="AL20" s="15"/>
      <c r="AM20" s="1"/>
      <c r="AN20" s="1">
        <f>_xll.BDP($E20,AN$2)</f>
        <v>1037.671</v>
      </c>
      <c r="AO20" s="1">
        <f>_xll.BDP($E20,AO$2)</f>
        <v>1015.779</v>
      </c>
      <c r="AP20" s="1">
        <f>_xll.BDP($E20,AP$2)</f>
        <v>998.72149999999999</v>
      </c>
      <c r="AQ20" s="1">
        <f>_xll.BDP($E20,AQ$2)</f>
        <v>974.20479999999998</v>
      </c>
      <c r="AR20" s="1">
        <f>_xll.BDP($E20,AR$2)</f>
        <v>981.00379999999996</v>
      </c>
      <c r="AS20" s="1">
        <f>_xll.BDP($E20,AS$2)</f>
        <v>933.94669999999996</v>
      </c>
    </row>
    <row r="21" spans="1:45" s="33" customFormat="1" hidden="1">
      <c r="A21" s="1"/>
      <c r="B21" s="1"/>
      <c r="C21" s="1"/>
      <c r="D21" s="1"/>
      <c r="E21" s="1" t="s">
        <v>232</v>
      </c>
      <c r="F21" s="5" t="str">
        <f>_xll.BDP($E21,F$1)</f>
        <v>S&amp;P 500 Industrials Sector GICS Level 1 Index</v>
      </c>
      <c r="G21" s="32" t="s">
        <v>241</v>
      </c>
      <c r="H21" s="1"/>
      <c r="I21" s="41">
        <f ca="1">_xll.BDH(E21,"PX_LAST",$I$2,$I$2,"Days=A","Fill=C")</f>
        <v>670.05</v>
      </c>
      <c r="J21" s="35">
        <f ca="1">_xll.BDH(E21,"PX_LAST",$I$2,$I$2,"Days=A","Fill=C")/_xll.BDH(E21,"PX_LAST",$J$2,$J$2,"Days=A","Fill=C")-1</f>
        <v>-1.8917952690223894E-3</v>
      </c>
      <c r="K21" s="35">
        <f ca="1">_xll.BDH(E21,"PX_LAST",$I$2,$I$2,"Days=A","Fill=C")/_xll.BDH(E21,"PX_LAST",$K$2,$K$2,"Days=A","Fill=C")-1</f>
        <v>-1.2803135221145179E-2</v>
      </c>
      <c r="L21" s="35">
        <f ca="1">_xll.BDH(E21,"PX_LAST",$I$2,$I$2,"Days=A","Fill=C")/_xll.BDH(E21,"PX_LAST",$L$2,$L$2,"Days=A","Fill=C")-1</f>
        <v>-1.8917952690223894E-3</v>
      </c>
      <c r="M21" s="35">
        <f ca="1">_xll.BDH(E21,"PX_LAST",$I$2,$I$2,"Days=A","Fill=C")/_xll.BDH(E21,"PX_LAST",$M$2,$M$2,"Days=A","Fill=C")-1</f>
        <v>5.0547968830843004E-2</v>
      </c>
      <c r="N21" s="83"/>
      <c r="O21" s="32" t="s">
        <v>241</v>
      </c>
      <c r="P21" s="41">
        <f ca="1">_xll.BDH(E21,"PX_LAST",$O$3,$O$3,"Days=A","Fill=C")</f>
        <v>670.05</v>
      </c>
      <c r="Q21" s="5">
        <f>_xll.BDP($E21,Q$2)</f>
        <v>61.161349999999999</v>
      </c>
      <c r="R21" s="3" t="str">
        <f t="shared" si="9"/>
        <v>BULL</v>
      </c>
      <c r="S21" s="3">
        <f t="shared" si="10"/>
        <v>1</v>
      </c>
      <c r="T21" s="3" t="str">
        <f t="shared" si="11"/>
        <v>BULL</v>
      </c>
      <c r="U21" s="3">
        <f t="shared" si="0"/>
        <v>1</v>
      </c>
      <c r="V21" s="3" t="str">
        <f t="shared" si="12"/>
        <v>BULL</v>
      </c>
      <c r="W21" s="3">
        <f t="shared" si="1"/>
        <v>1</v>
      </c>
      <c r="X21" s="3">
        <f t="shared" si="13"/>
        <v>1</v>
      </c>
      <c r="Y21" s="3" t="str">
        <f t="shared" ca="1" si="14"/>
        <v/>
      </c>
      <c r="Z21" s="3">
        <f>_xll.BDP($E21,Z$2)</f>
        <v>682.21770000000004</v>
      </c>
      <c r="AA21" s="3">
        <f>_xll.BDP($E21,AA$2)</f>
        <v>654.63369999999998</v>
      </c>
      <c r="AB21" s="14">
        <f>_xll.BDP($E21,AB$2)</f>
        <v>8.4716799999999992</v>
      </c>
      <c r="AC21" s="14">
        <f>_xll.BDP($E21,AC$2)</f>
        <v>10.15931</v>
      </c>
      <c r="AD21" s="14">
        <f>_xll.BDP($E21,AD$2)</f>
        <v>-1.687632</v>
      </c>
      <c r="AE21" s="3"/>
      <c r="AF21" s="3"/>
      <c r="AG21" s="4"/>
      <c r="AH21" s="4"/>
      <c r="AI21" s="4"/>
      <c r="AJ21" s="4"/>
      <c r="AK21" s="4"/>
      <c r="AL21" s="4"/>
      <c r="AM21" s="1"/>
      <c r="AN21" s="1">
        <f>_xll.BDP($E21,AN$2)</f>
        <v>672.62390000000005</v>
      </c>
      <c r="AO21" s="1">
        <f>_xll.BDP($E21,AO$2)</f>
        <v>668.42570000000001</v>
      </c>
      <c r="AP21" s="1">
        <f>_xll.BDP($E21,AP$2)</f>
        <v>658.45690000000002</v>
      </c>
      <c r="AQ21" s="1">
        <f>_xll.BDP($E21,AQ$2)</f>
        <v>635.44079999999997</v>
      </c>
      <c r="AR21" s="1">
        <f>_xll.BDP($E21,AR$2)</f>
        <v>642.44669999999996</v>
      </c>
      <c r="AS21" s="1">
        <f>_xll.BDP($E21,AS$2)</f>
        <v>601.226</v>
      </c>
    </row>
    <row r="22" spans="1:45" s="33" customFormat="1" hidden="1">
      <c r="A22" s="1"/>
      <c r="B22" s="1"/>
      <c r="C22" s="1"/>
      <c r="D22" s="1"/>
      <c r="E22" s="12" t="s">
        <v>229</v>
      </c>
      <c r="F22" s="5" t="str">
        <f>_xll.BDP($E22,F$1)</f>
        <v>S&amp;P 500 Information Technology Sector GICS Level 1 Index</v>
      </c>
      <c r="G22" s="34" t="s">
        <v>242</v>
      </c>
      <c r="H22" s="12"/>
      <c r="I22" s="40">
        <f ca="1">_xll.BDH(E22,"PX_LAST",$I$2,$I$2,"Days=A","Fill=C")</f>
        <v>1189.53</v>
      </c>
      <c r="J22" s="35">
        <f ca="1">_xll.BDH(E22,"PX_LAST",$I$2,$I$2,"Days=A","Fill=C")/_xll.BDH(E22,"PX_LAST",$J$2,$J$2,"Days=A","Fill=C")-1</f>
        <v>-2.9414730897248109E-4</v>
      </c>
      <c r="K22" s="35">
        <f ca="1">_xll.BDH(E22,"PX_LAST",$I$2,$I$2,"Days=A","Fill=C")/_xll.BDH(E22,"PX_LAST",$K$2,$K$2,"Days=A","Fill=C")-1</f>
        <v>-1.1928000066451339E-2</v>
      </c>
      <c r="L22" s="35">
        <f ca="1">_xll.BDH(E22,"PX_LAST",$I$2,$I$2,"Days=A","Fill=C")/_xll.BDH(E22,"PX_LAST",$L$2,$L$2,"Days=A","Fill=C")-1</f>
        <v>-2.9414730897248109E-4</v>
      </c>
      <c r="M22" s="35">
        <f ca="1">_xll.BDH(E22,"PX_LAST",$I$2,$I$2,"Days=A","Fill=C")/_xll.BDH(E22,"PX_LAST",$M$2,$M$2,"Days=A","Fill=C")-1</f>
        <v>7.5349400640040365E-2</v>
      </c>
      <c r="N22" s="83"/>
      <c r="O22" s="34" t="s">
        <v>242</v>
      </c>
      <c r="P22" s="40">
        <f ca="1">_xll.BDH(E22,"PX_LAST",$O$3,$O$3,"Days=A","Fill=C")</f>
        <v>1189.53</v>
      </c>
      <c r="Q22" s="13">
        <f>_xll.BDP($E22,Q$2)</f>
        <v>62.596899999999998</v>
      </c>
      <c r="R22" s="14" t="str">
        <f t="shared" si="9"/>
        <v>BULL</v>
      </c>
      <c r="S22" s="14">
        <f t="shared" si="10"/>
        <v>1</v>
      </c>
      <c r="T22" s="14" t="str">
        <f t="shared" si="11"/>
        <v>BULL</v>
      </c>
      <c r="U22" s="14">
        <f t="shared" si="0"/>
        <v>1</v>
      </c>
      <c r="V22" s="14" t="str">
        <f t="shared" si="12"/>
        <v>BULL</v>
      </c>
      <c r="W22" s="14">
        <f t="shared" si="1"/>
        <v>1</v>
      </c>
      <c r="X22" s="14">
        <f t="shared" si="13"/>
        <v>1</v>
      </c>
      <c r="Y22" s="14" t="str">
        <f t="shared" ca="1" si="14"/>
        <v/>
      </c>
      <c r="Z22" s="3">
        <f>_xll.BDP($E22,Z$2)</f>
        <v>1210.5609999999999</v>
      </c>
      <c r="AA22" s="3">
        <f>_xll.BDP($E22,AA$2)</f>
        <v>1137.8520000000001</v>
      </c>
      <c r="AB22" s="14">
        <f>_xll.BDP($E22,AB$2)</f>
        <v>17.507809999999999</v>
      </c>
      <c r="AC22" s="14">
        <f>_xll.BDP($E22,AC$2)</f>
        <v>18.373809999999999</v>
      </c>
      <c r="AD22" s="14">
        <f>_xll.BDP($E22,AD$2)</f>
        <v>-0.86600109999999997</v>
      </c>
      <c r="AE22" s="14"/>
      <c r="AF22" s="14"/>
      <c r="AG22" s="15"/>
      <c r="AH22" s="15"/>
      <c r="AI22" s="15"/>
      <c r="AJ22" s="15"/>
      <c r="AK22" s="15"/>
      <c r="AL22" s="15"/>
      <c r="AM22" s="1"/>
      <c r="AN22" s="1">
        <f>_xll.BDP($E22,AN$2)</f>
        <v>1191.587</v>
      </c>
      <c r="AO22" s="1">
        <f>_xll.BDP($E22,AO$2)</f>
        <v>1174.2070000000001</v>
      </c>
      <c r="AP22" s="1">
        <f>_xll.BDP($E22,AP$2)</f>
        <v>1155.4079999999999</v>
      </c>
      <c r="AQ22" s="1">
        <f>_xll.BDP($E22,AQ$2)</f>
        <v>1131.4880000000001</v>
      </c>
      <c r="AR22" s="1">
        <f>_xll.BDP($E22,AR$2)</f>
        <v>1136.1320000000001</v>
      </c>
      <c r="AS22" s="1">
        <f>_xll.BDP($E22,AS$2)</f>
        <v>1030.5429999999999</v>
      </c>
    </row>
    <row r="23" spans="1:45" s="33" customFormat="1" hidden="1">
      <c r="A23" s="1"/>
      <c r="B23" s="1"/>
      <c r="C23" s="1"/>
      <c r="D23" s="1"/>
      <c r="E23" s="1" t="s">
        <v>235</v>
      </c>
      <c r="F23" s="5" t="str">
        <f>_xll.BDP($E23,F$1)</f>
        <v>S&amp;P 500 Materials Sector GICS Level 1 Index</v>
      </c>
      <c r="G23" s="32" t="s">
        <v>243</v>
      </c>
      <c r="H23" s="1"/>
      <c r="I23" s="41">
        <f ca="1">_xll.BDH(E23,"PX_LAST",$I$2,$I$2,"Days=A","Fill=C")</f>
        <v>389.05</v>
      </c>
      <c r="J23" s="35">
        <f ca="1">_xll.BDH(E23,"PX_LAST",$I$2,$I$2,"Days=A","Fill=C")/_xll.BDH(E23,"PX_LAST",$J$2,$J$2,"Days=A","Fill=C")-1</f>
        <v>-1.3814955640050641E-2</v>
      </c>
      <c r="K23" s="35">
        <f ca="1">_xll.BDH(E23,"PX_LAST",$I$2,$I$2,"Days=A","Fill=C")/_xll.BDH(E23,"PX_LAST",$K$2,$K$2,"Days=A","Fill=C")-1</f>
        <v>-3.122587713837488E-2</v>
      </c>
      <c r="L23" s="35">
        <f ca="1">_xll.BDH(E23,"PX_LAST",$I$2,$I$2,"Days=A","Fill=C")/_xll.BDH(E23,"PX_LAST",$L$2,$L$2,"Days=A","Fill=C")-1</f>
        <v>-1.3814955640050641E-2</v>
      </c>
      <c r="M23" s="35">
        <f ca="1">_xll.BDH(E23,"PX_LAST",$I$2,$I$2,"Days=A","Fill=C")/_xll.BDH(E23,"PX_LAST",$M$2,$M$2,"Days=A","Fill=C")-1</f>
        <v>2.6679685438327994E-2</v>
      </c>
      <c r="N23" s="83"/>
      <c r="O23" s="32" t="s">
        <v>243</v>
      </c>
      <c r="P23" s="41">
        <f ca="1">_xll.BDH(E23,"PX_LAST",$O$3,$O$3,"Days=A","Fill=C")</f>
        <v>389.05</v>
      </c>
      <c r="Q23" s="5">
        <f>_xll.BDP($E23,Q$2)</f>
        <v>47.270539999999997</v>
      </c>
      <c r="R23" s="3" t="str">
        <f t="shared" si="9"/>
        <v>BULL</v>
      </c>
      <c r="S23" s="3">
        <f t="shared" si="10"/>
        <v>1</v>
      </c>
      <c r="T23" s="3" t="str">
        <f t="shared" si="11"/>
        <v>BULL</v>
      </c>
      <c r="U23" s="3">
        <f t="shared" si="0"/>
        <v>1</v>
      </c>
      <c r="V23" s="3" t="str">
        <f t="shared" si="12"/>
        <v>BULL</v>
      </c>
      <c r="W23" s="3">
        <f t="shared" si="1"/>
        <v>1</v>
      </c>
      <c r="X23" s="3">
        <f t="shared" si="13"/>
        <v>1</v>
      </c>
      <c r="Y23" s="3" t="str">
        <f t="shared" ca="1" si="14"/>
        <v>BUY</v>
      </c>
      <c r="Z23" s="3">
        <f>_xll.BDP($E23,Z$2)</f>
        <v>400.77910000000003</v>
      </c>
      <c r="AA23" s="3">
        <f>_xll.BDP($E23,AA$2)</f>
        <v>389.35059999999999</v>
      </c>
      <c r="AB23" s="14">
        <f>_xll.BDP($E23,AB$2)</f>
        <v>3.5720519999999998</v>
      </c>
      <c r="AC23" s="14">
        <f>_xll.BDP($E23,AC$2)</f>
        <v>4.9493619999999998</v>
      </c>
      <c r="AD23" s="14">
        <f>_xll.BDP($E23,AD$2)</f>
        <v>-1.37731</v>
      </c>
      <c r="AE23" s="3"/>
      <c r="AF23" s="3"/>
      <c r="AG23" s="4"/>
      <c r="AH23" s="4"/>
      <c r="AI23" s="4"/>
      <c r="AJ23" s="4"/>
      <c r="AK23" s="4"/>
      <c r="AL23" s="4"/>
      <c r="AM23" s="1"/>
      <c r="AN23" s="1">
        <f>_xll.BDP($E23,AN$2)</f>
        <v>395.2611</v>
      </c>
      <c r="AO23" s="1">
        <f>_xll.BDP($E23,AO$2)</f>
        <v>395.06490000000002</v>
      </c>
      <c r="AP23" s="1">
        <f>_xll.BDP($E23,AP$2)</f>
        <v>389.87599999999998</v>
      </c>
      <c r="AQ23" s="1">
        <f>_xll.BDP($E23,AQ$2)</f>
        <v>379.04480000000001</v>
      </c>
      <c r="AR23" s="1">
        <f>_xll.BDP($E23,AR$2)</f>
        <v>381.91660000000002</v>
      </c>
      <c r="AS23" s="1">
        <f>_xll.BDP($E23,AS$2)</f>
        <v>354.92020000000002</v>
      </c>
    </row>
    <row r="24" spans="1:45" s="33" customFormat="1" hidden="1">
      <c r="A24" s="1"/>
      <c r="B24" s="1"/>
      <c r="C24" s="1"/>
      <c r="D24" s="1"/>
      <c r="E24" s="12" t="s">
        <v>236</v>
      </c>
      <c r="F24" s="5" t="str">
        <f>_xll.BDP($E24,F$1)</f>
        <v>S&amp;P 500 Telecommunication Services Sector GICS Level 1 Index</v>
      </c>
      <c r="G24" s="34" t="s">
        <v>244</v>
      </c>
      <c r="H24" s="12"/>
      <c r="I24" s="40">
        <f ca="1">_xll.BDH(E24,"PX_LAST",$I$2,$I$2,"Days=A","Fill=C")</f>
        <v>169.09</v>
      </c>
      <c r="J24" s="35">
        <f ca="1">_xll.BDH(E24,"PX_LAST",$I$2,$I$2,"Days=A","Fill=C")/_xll.BDH(E24,"PX_LAST",$J$2,$J$2,"Days=A","Fill=C")-1</f>
        <v>2.4787878787878803E-2</v>
      </c>
      <c r="K24" s="35">
        <f ca="1">_xll.BDH(E24,"PX_LAST",$I$2,$I$2,"Days=A","Fill=C")/_xll.BDH(E24,"PX_LAST",$K$2,$K$2,"Days=A","Fill=C")-1</f>
        <v>1.3243048897411347E-2</v>
      </c>
      <c r="L24" s="35">
        <f ca="1">_xll.BDH(E24,"PX_LAST",$I$2,$I$2,"Days=A","Fill=C")/_xll.BDH(E24,"PX_LAST",$L$2,$L$2,"Days=A","Fill=C")-1</f>
        <v>2.4787878787878803E-2</v>
      </c>
      <c r="M24" s="35">
        <f ca="1">_xll.BDH(E24,"PX_LAST",$I$2,$I$2,"Days=A","Fill=C")/_xll.BDH(E24,"PX_LAST",$M$2,$M$2,"Days=A","Fill=C")-1</f>
        <v>1.8185102667549913E-2</v>
      </c>
      <c r="N24" s="83"/>
      <c r="O24" s="34" t="s">
        <v>244</v>
      </c>
      <c r="P24" s="40">
        <f ca="1">_xll.BDH(E24,"PX_LAST",$O$3,$O$3,"Days=A","Fill=C")</f>
        <v>169.09</v>
      </c>
      <c r="Q24" s="13">
        <f>_xll.BDP($E24,Q$2)</f>
        <v>66.029489999999996</v>
      </c>
      <c r="R24" s="14" t="str">
        <f t="shared" si="9"/>
        <v>BULL</v>
      </c>
      <c r="S24" s="14">
        <f t="shared" si="10"/>
        <v>1</v>
      </c>
      <c r="T24" s="14" t="str">
        <f t="shared" si="11"/>
        <v>BULL</v>
      </c>
      <c r="U24" s="14">
        <f t="shared" si="0"/>
        <v>1</v>
      </c>
      <c r="V24" s="14" t="str">
        <f t="shared" si="12"/>
        <v>BULL</v>
      </c>
      <c r="W24" s="14">
        <f t="shared" si="1"/>
        <v>1</v>
      </c>
      <c r="X24" s="14">
        <f t="shared" si="13"/>
        <v>1</v>
      </c>
      <c r="Y24" s="14" t="str">
        <f t="shared" ca="1" si="14"/>
        <v>SELL</v>
      </c>
      <c r="Z24" s="3">
        <f>_xll.BDP($E24,Z$2)</f>
        <v>168.29159999999999</v>
      </c>
      <c r="AA24" s="3">
        <f>_xll.BDP($E24,AA$2)</f>
        <v>157.98929999999999</v>
      </c>
      <c r="AB24" s="14">
        <f>_xll.BDP($E24,AB$2)</f>
        <v>1.419449</v>
      </c>
      <c r="AC24" s="14">
        <f>_xll.BDP($E24,AC$2)</f>
        <v>1.064284</v>
      </c>
      <c r="AD24" s="14">
        <f>_xll.BDP($E24,AD$2)</f>
        <v>0.3551648</v>
      </c>
      <c r="AE24" s="14"/>
      <c r="AF24" s="14"/>
      <c r="AG24" s="15"/>
      <c r="AH24" s="15"/>
      <c r="AI24" s="15"/>
      <c r="AJ24" s="15"/>
      <c r="AK24" s="15"/>
      <c r="AL24" s="15"/>
      <c r="AM24" s="1"/>
      <c r="AN24" s="1">
        <f>_xll.BDP($E24,AN$2)</f>
        <v>166.0926</v>
      </c>
      <c r="AO24" s="1">
        <f>_xll.BDP($E24,AO$2)</f>
        <v>163.1404</v>
      </c>
      <c r="AP24" s="1">
        <f>_xll.BDP($E24,AP$2)</f>
        <v>164.0831</v>
      </c>
      <c r="AQ24" s="1">
        <f>_xll.BDP($E24,AQ$2)</f>
        <v>158.04679999999999</v>
      </c>
      <c r="AR24" s="1">
        <f>_xll.BDP($E24,AR$2)</f>
        <v>161.00280000000001</v>
      </c>
      <c r="AS24" s="1">
        <f>_xll.BDP($E24,AS$2)</f>
        <v>157.13589999999999</v>
      </c>
    </row>
    <row r="25" spans="1:45" s="33" customFormat="1" hidden="1">
      <c r="A25" s="1"/>
      <c r="B25" s="1"/>
      <c r="C25" s="1"/>
      <c r="D25" s="1"/>
      <c r="E25" s="1" t="s">
        <v>234</v>
      </c>
      <c r="F25" s="5" t="str">
        <f>_xll.BDP($E25,F$1)</f>
        <v>S&amp;P 500 Utilities Sector GICS Level 1 Index</v>
      </c>
      <c r="G25" s="32" t="s">
        <v>245</v>
      </c>
      <c r="H25" s="1"/>
      <c r="I25" s="41">
        <f ca="1">_xll.BDH(E25,"PX_LAST",$I$2,$I$2,"Days=A","Fill=C")</f>
        <v>254.97</v>
      </c>
      <c r="J25" s="35">
        <f ca="1">_xll.BDH(E25,"PX_LAST",$I$2,$I$2,"Days=A","Fill=C")/_xll.BDH(E25,"PX_LAST",$J$2,$J$2,"Days=A","Fill=C")-1</f>
        <v>-1.5825838576446483E-2</v>
      </c>
      <c r="K25" s="35">
        <f ca="1">_xll.BDH(E25,"PX_LAST",$I$2,$I$2,"Days=A","Fill=C")/_xll.BDH(E25,"PX_LAST",$K$2,$K$2,"Days=A","Fill=C")-1</f>
        <v>-1.6053718210936596E-2</v>
      </c>
      <c r="L25" s="35">
        <f ca="1">_xll.BDH(E25,"PX_LAST",$I$2,$I$2,"Days=A","Fill=C")/_xll.BDH(E25,"PX_LAST",$L$2,$L$2,"Days=A","Fill=C")-1</f>
        <v>-1.5825838576446483E-2</v>
      </c>
      <c r="M25" s="35">
        <f ca="1">_xll.BDH(E25,"PX_LAST",$I$2,$I$2,"Days=A","Fill=C")/_xll.BDH(E25,"PX_LAST",$M$2,$M$2,"Days=A","Fill=C")-1</f>
        <v>-4.6377678871975192E-2</v>
      </c>
      <c r="N25" s="83"/>
      <c r="O25" s="32" t="s">
        <v>245</v>
      </c>
      <c r="P25" s="41">
        <f ca="1">_xll.BDH(E25,"PX_LAST",$O$3,$O$3,"Days=A","Fill=C")</f>
        <v>254.97</v>
      </c>
      <c r="Q25" s="5">
        <f>_xll.BDP($E25,Q$2)</f>
        <v>38.617600000000003</v>
      </c>
      <c r="R25" s="3" t="str">
        <f t="shared" si="9"/>
        <v>BEAR</v>
      </c>
      <c r="S25" s="3">
        <f t="shared" si="10"/>
        <v>-1</v>
      </c>
      <c r="T25" s="3" t="str">
        <f t="shared" si="11"/>
        <v>BEAR</v>
      </c>
      <c r="U25" s="3">
        <f t="shared" si="0"/>
        <v>-1</v>
      </c>
      <c r="V25" s="3" t="str">
        <f t="shared" si="12"/>
        <v>BEAR</v>
      </c>
      <c r="W25" s="3">
        <f t="shared" si="1"/>
        <v>-1</v>
      </c>
      <c r="X25" s="3">
        <f t="shared" si="13"/>
        <v>-1</v>
      </c>
      <c r="Y25" s="3" t="str">
        <f t="shared" ca="1" si="14"/>
        <v/>
      </c>
      <c r="Z25" s="3">
        <f>_xll.BDP($E25,Z$2)</f>
        <v>262.35669999999999</v>
      </c>
      <c r="AA25" s="3">
        <f>_xll.BDP($E25,AA$2)</f>
        <v>252.03460000000001</v>
      </c>
      <c r="AB25" s="14">
        <f>_xll.BDP($E25,AB$2)</f>
        <v>-3.1916199999999999</v>
      </c>
      <c r="AC25" s="14">
        <f>_xll.BDP($E25,AC$2)</f>
        <v>-3.9998529999999999</v>
      </c>
      <c r="AD25" s="14">
        <f>_xll.BDP($E25,AD$2)</f>
        <v>0.80823279999999997</v>
      </c>
      <c r="AE25" s="3"/>
      <c r="AF25" s="3"/>
      <c r="AG25" s="4"/>
      <c r="AH25" s="4"/>
      <c r="AI25" s="4"/>
      <c r="AJ25" s="4"/>
      <c r="AK25" s="4"/>
      <c r="AL25" s="4"/>
      <c r="AM25" s="1"/>
      <c r="AN25" s="1">
        <f>_xll.BDP($E25,AN$2)</f>
        <v>257.048</v>
      </c>
      <c r="AO25" s="1">
        <f>_xll.BDP($E25,AO$2)</f>
        <v>257.19569999999999</v>
      </c>
      <c r="AP25" s="1">
        <f>_xll.BDP($E25,AP$2)</f>
        <v>260.38549999999998</v>
      </c>
      <c r="AQ25" s="1">
        <f>_xll.BDP($E25,AQ$2)</f>
        <v>271.1748</v>
      </c>
      <c r="AR25" s="1">
        <f>_xll.BDP($E25,AR$2)</f>
        <v>268.815</v>
      </c>
      <c r="AS25" s="1">
        <f>_xll.BDP($E25,AS$2)</f>
        <v>270.75</v>
      </c>
    </row>
    <row r="26" spans="1:45" s="33" customFormat="1">
      <c r="A26" s="1"/>
      <c r="B26" s="1"/>
      <c r="C26" s="1"/>
      <c r="D26" s="1"/>
      <c r="E26" s="12" t="s">
        <v>225</v>
      </c>
      <c r="F26" s="5" t="str">
        <f>_xll.BDP($E26,F$1)</f>
        <v>S&amp;P/TSX Composite Index</v>
      </c>
      <c r="G26" s="34" t="s">
        <v>256</v>
      </c>
      <c r="H26" s="12"/>
      <c r="I26" s="40">
        <f ca="1">_xll.BDH(E26,"PX_LAST",$I$2,$I$2,"Days=A","Fill=C")</f>
        <v>15860.92</v>
      </c>
      <c r="J26" s="35">
        <f ca="1">_xll.BDH(E26,"PX_LAST",$I$2,$I$2,"Days=A","Fill=C")/_xll.BDH(E26,"PX_LAST",$J$2,$J$2,"Days=A","Fill=C")-1</f>
        <v>-5.6890595153986645E-3</v>
      </c>
      <c r="K26" s="35">
        <f ca="1">_xll.BDH(E26,"PX_LAST",$I$2,$I$2,"Days=A","Fill=C")/_xll.BDH(E26,"PX_LAST",$K$2,$K$2,"Days=A","Fill=C")-1</f>
        <v>-2.329545384568954E-2</v>
      </c>
      <c r="L26" s="35">
        <f ca="1">_xll.BDH(E26,"PX_LAST",$I$2,$I$2,"Days=A","Fill=C")/_xll.BDH(E26,"PX_LAST",$L$2,$L$2,"Days=A","Fill=C")-1</f>
        <v>-5.6890595153986645E-3</v>
      </c>
      <c r="M26" s="35">
        <f ca="1">_xll.BDH(E26,"PX_LAST",$I$2,$I$2,"Days=A","Fill=C")/_xll.BDH(E26,"PX_LAST",$M$2,$M$2,"Days=A","Fill=C")-1</f>
        <v>-2.1482337423414988E-2</v>
      </c>
      <c r="N26" s="83"/>
      <c r="O26" s="34" t="s">
        <v>256</v>
      </c>
      <c r="P26" s="40">
        <f ca="1">_xll.BDH(E26,"PX_LAST",$O$3,$O$3,"Days=A","Fill=C")</f>
        <v>15860.92</v>
      </c>
      <c r="Q26" s="13">
        <f>_xll.BDP($E26,Q$2)</f>
        <v>28.519269999999999</v>
      </c>
      <c r="R26" s="14" t="str">
        <f t="shared" si="9"/>
        <v>BEAR</v>
      </c>
      <c r="S26" s="14">
        <f t="shared" si="10"/>
        <v>-1</v>
      </c>
      <c r="T26" s="14" t="str">
        <f t="shared" si="11"/>
        <v>BULL</v>
      </c>
      <c r="U26" s="14">
        <f t="shared" si="0"/>
        <v>1</v>
      </c>
      <c r="V26" s="14" t="str">
        <f t="shared" si="12"/>
        <v>BULL</v>
      </c>
      <c r="W26" s="14">
        <f t="shared" si="1"/>
        <v>1</v>
      </c>
      <c r="X26" s="14">
        <f t="shared" si="13"/>
        <v>0.33333333333333331</v>
      </c>
      <c r="Y26" s="14" t="str">
        <f t="shared" ca="1" si="14"/>
        <v>BUY</v>
      </c>
      <c r="Z26" s="3">
        <f>_xll.BDP($E26,Z$2)</f>
        <v>16531.939999999999</v>
      </c>
      <c r="AA26" s="3">
        <f>_xll.BDP($E26,AA$2)</f>
        <v>15944.11</v>
      </c>
      <c r="AB26" s="14">
        <f>_xll.BDP($E26,AB$2)</f>
        <v>-53.532229999999998</v>
      </c>
      <c r="AC26" s="14">
        <f>_xll.BDP($E26,AC$2)</f>
        <v>5.8127069999999996</v>
      </c>
      <c r="AD26" s="14">
        <f>_xll.BDP($E26,AD$2)</f>
        <v>-59.344929999999998</v>
      </c>
      <c r="AE26" s="14"/>
      <c r="AF26" s="14"/>
      <c r="AG26" s="15"/>
      <c r="AH26" s="15"/>
      <c r="AI26" s="15"/>
      <c r="AJ26" s="15"/>
      <c r="AK26" s="15"/>
      <c r="AL26" s="15"/>
      <c r="AM26" s="1"/>
      <c r="AN26" s="1">
        <f>_xll.BDP($E26,AN$2)</f>
        <v>16020.41</v>
      </c>
      <c r="AO26" s="1">
        <f>_xll.BDP($E26,AO$2)</f>
        <v>16238.02</v>
      </c>
      <c r="AP26" s="1">
        <f>_xll.BDP($E26,AP$2)</f>
        <v>16237.67</v>
      </c>
      <c r="AQ26" s="1">
        <f>_xll.BDP($E26,AQ$2)</f>
        <v>16136.21</v>
      </c>
      <c r="AR26" s="1">
        <f>_xll.BDP($E26,AR$2)</f>
        <v>16161.16</v>
      </c>
      <c r="AS26" s="1">
        <f>_xll.BDP($E26,AS$2)</f>
        <v>15619.76</v>
      </c>
    </row>
    <row r="27" spans="1:45" s="33" customFormat="1" ht="15.7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7"/>
      <c r="O27" s="1"/>
      <c r="P27" s="1"/>
      <c r="Q27" s="86"/>
      <c r="R27" s="3"/>
      <c r="S27" s="3"/>
      <c r="T27" s="3"/>
      <c r="U27" s="3"/>
      <c r="V27" s="3"/>
      <c r="W27" s="3"/>
      <c r="X27" s="3"/>
      <c r="Y27" s="3"/>
      <c r="Z27" s="3" t="e">
        <f>_xll.BDP($E27,Z$2)</f>
        <v>#N/A</v>
      </c>
      <c r="AA27" s="3" t="e">
        <f>_xll.BDP($E27,AA$2)</f>
        <v>#N/A</v>
      </c>
      <c r="AB27" s="14" t="e">
        <f>_xll.BDP($E27,AB$2)</f>
        <v>#N/A</v>
      </c>
      <c r="AC27" s="14" t="e">
        <f>_xll.BDP($E27,AC$2)</f>
        <v>#N/A</v>
      </c>
      <c r="AD27" s="14" t="e">
        <f>_xll.BDP($E27,AD$2)</f>
        <v>#N/A</v>
      </c>
      <c r="AE27" s="3"/>
      <c r="AF27" s="3"/>
      <c r="AG27" s="4"/>
      <c r="AH27" s="4"/>
      <c r="AI27" s="4"/>
      <c r="AJ27" s="4"/>
      <c r="AK27" s="4"/>
      <c r="AL27" s="4"/>
      <c r="AM27" s="1"/>
      <c r="AN27" s="1" t="e">
        <f>_xll.BDP($E27,AN$2)</f>
        <v>#N/A</v>
      </c>
      <c r="AO27" s="1" t="e">
        <f>_xll.BDP($E27,AO$2)</f>
        <v>#N/A</v>
      </c>
      <c r="AP27" s="1" t="e">
        <f>_xll.BDP($E27,AP$2)</f>
        <v>#N/A</v>
      </c>
      <c r="AQ27" s="1" t="e">
        <f>_xll.BDP($E27,AQ$2)</f>
        <v>#N/A</v>
      </c>
      <c r="AR27" s="1" t="e">
        <f>_xll.BDP($E27,AR$2)</f>
        <v>#N/A</v>
      </c>
      <c r="AS27" s="1" t="e">
        <f>_xll.BDP($E27,AS$2)</f>
        <v>#N/A</v>
      </c>
    </row>
    <row r="28" spans="1:45" s="33" customFormat="1" ht="15.75" thickBot="1">
      <c r="A28" s="1"/>
      <c r="B28" s="1"/>
      <c r="C28" s="1"/>
      <c r="D28" s="1"/>
      <c r="E28" s="43" t="s">
        <v>278</v>
      </c>
      <c r="F28" s="45"/>
      <c r="G28" s="44" t="s">
        <v>253</v>
      </c>
      <c r="H28" s="8"/>
      <c r="I28" s="38" t="s">
        <v>103</v>
      </c>
      <c r="J28" s="26" t="str">
        <f>$J$5</f>
        <v>1D %</v>
      </c>
      <c r="K28" s="26" t="s">
        <v>382</v>
      </c>
      <c r="L28" s="26" t="s">
        <v>109</v>
      </c>
      <c r="M28" s="26" t="s">
        <v>111</v>
      </c>
      <c r="N28" s="85"/>
      <c r="O28" s="10" t="e">
        <f ca="1">$O$11</f>
        <v>#VALUE!</v>
      </c>
      <c r="P28" s="38" t="s">
        <v>103</v>
      </c>
      <c r="Q28" s="87" t="str">
        <f>$Q$5</f>
        <v xml:space="preserve">RSI (14D) </v>
      </c>
      <c r="R28" s="10" t="str">
        <f t="shared" ref="R28:Y28" si="15">R5</f>
        <v>S/T</v>
      </c>
      <c r="S28" s="10">
        <f t="shared" si="15"/>
        <v>0</v>
      </c>
      <c r="T28" s="10" t="str">
        <f t="shared" si="15"/>
        <v>M/T</v>
      </c>
      <c r="U28" s="10">
        <f t="shared" si="15"/>
        <v>0</v>
      </c>
      <c r="V28" s="10" t="str">
        <f t="shared" si="15"/>
        <v>L/T</v>
      </c>
      <c r="W28" s="10">
        <f t="shared" si="15"/>
        <v>0</v>
      </c>
      <c r="X28" s="10">
        <f t="shared" si="15"/>
        <v>0</v>
      </c>
      <c r="Y28" s="10" t="str">
        <f t="shared" si="15"/>
        <v>BOLL</v>
      </c>
      <c r="Z28" s="3" t="e">
        <f>_xll.BDP($E28,Z$2)</f>
        <v>#N/A</v>
      </c>
      <c r="AA28" s="3" t="e">
        <f>_xll.BDP($E28,AA$2)</f>
        <v>#N/A</v>
      </c>
      <c r="AB28" s="14" t="e">
        <f>_xll.BDP($E28,AB$2)</f>
        <v>#N/A</v>
      </c>
      <c r="AC28" s="14" t="e">
        <f>_xll.BDP($E28,AC$2)</f>
        <v>#N/A</v>
      </c>
      <c r="AD28" s="14" t="e">
        <f>_xll.BDP($E28,AD$2)</f>
        <v>#N/A</v>
      </c>
      <c r="AE28" s="10" t="s">
        <v>109</v>
      </c>
      <c r="AF28" s="10" t="s">
        <v>110</v>
      </c>
      <c r="AG28" s="9" t="s">
        <v>112</v>
      </c>
      <c r="AH28" s="9" t="s">
        <v>113</v>
      </c>
      <c r="AI28" s="9" t="s">
        <v>114</v>
      </c>
      <c r="AJ28" s="9" t="s">
        <v>115</v>
      </c>
      <c r="AK28" s="9" t="s">
        <v>116</v>
      </c>
      <c r="AL28" s="16" t="s">
        <v>117</v>
      </c>
      <c r="AM28" s="1"/>
      <c r="AN28" s="1" t="e">
        <f>_xll.BDP($E28,AN$2)</f>
        <v>#N/A</v>
      </c>
      <c r="AO28" s="1" t="e">
        <f>_xll.BDP($E28,AO$2)</f>
        <v>#N/A</v>
      </c>
      <c r="AP28" s="1" t="e">
        <f>_xll.BDP($E28,AP$2)</f>
        <v>#N/A</v>
      </c>
      <c r="AQ28" s="1" t="e">
        <f>_xll.BDP($E28,AQ$2)</f>
        <v>#N/A</v>
      </c>
      <c r="AR28" s="1" t="e">
        <f>_xll.BDP($E28,AR$2)</f>
        <v>#N/A</v>
      </c>
      <c r="AS28" s="1" t="e">
        <f>_xll.BDP($E28,AS$2)</f>
        <v>#N/A</v>
      </c>
    </row>
    <row r="29" spans="1:45" s="33" customFormat="1">
      <c r="A29" s="1"/>
      <c r="B29" s="1"/>
      <c r="C29" s="1"/>
      <c r="D29" s="1"/>
      <c r="E29" s="12" t="s">
        <v>8</v>
      </c>
      <c r="F29" s="5" t="str">
        <f>_xll.BDP($E29,F$1)</f>
        <v>EURO STOXX 50 Price EUR</v>
      </c>
      <c r="G29" s="12" t="s">
        <v>119</v>
      </c>
      <c r="H29" s="12" t="str">
        <f>_xll.BDP($E29,H$1)</f>
        <v>EC</v>
      </c>
      <c r="I29" s="40">
        <f ca="1">_xll.BDH(E29,"PX_LAST",$I$2,$I$2,"Days=A","Fill=C")</f>
        <v>3577.35</v>
      </c>
      <c r="J29" s="35">
        <f ca="1">_xll.BDH(E29,"PX_LAST",$I$2,$I$2,"Days=A","Fill=C")/_xll.BDH(E29,"PX_LAST",$J$2,$J$2,"Days=A","Fill=C")-1</f>
        <v>-8.8493858902998213E-3</v>
      </c>
      <c r="K29" s="35">
        <f ca="1">_xll.BDH(E29,"PX_LAST",$I$2,$I$2,"Days=A","Fill=C")/_xll.BDH(E29,"PX_LAST",$K$2,$K$2,"Days=A","Fill=C")-1</f>
        <v>-1.9208150440997884E-2</v>
      </c>
      <c r="L29" s="35">
        <f ca="1">_xll.BDH(E29,"PX_LAST",$I$2,$I$2,"Days=A","Fill=C")/_xll.BDH(E29,"PX_LAST",$L$2,$L$2,"Days=A","Fill=C")-1</f>
        <v>-8.8493858902998213E-3</v>
      </c>
      <c r="M29" s="35">
        <f ca="1">_xll.BDH(E29,"PX_LAST",$I$2,$I$2,"Days=A","Fill=C")/_xll.BDH(E29,"PX_LAST",$M$2,$M$2,"Days=A","Fill=C")-1</f>
        <v>2.0944873799929153E-2</v>
      </c>
      <c r="N29" s="83"/>
      <c r="O29" s="12" t="s">
        <v>119</v>
      </c>
      <c r="P29" s="40">
        <f ca="1">_xll.BDH(E29,"PX_LAST",$O$3,$O$3,"Days=A","Fill=C")</f>
        <v>3577.35</v>
      </c>
      <c r="Q29" s="13">
        <f>_xll.BDP($E29,Q$2)</f>
        <v>43.045250000000003</v>
      </c>
      <c r="R29" s="14" t="str">
        <f>IF(AN29&gt;AO29,"BULL","BEAR")</f>
        <v>BEAR</v>
      </c>
      <c r="S29" s="14">
        <f t="shared" ref="S29:S39" si="16">IF(R29="BULL",1,IF(R29="BEAR",-1))</f>
        <v>-1</v>
      </c>
      <c r="T29" s="14" t="str">
        <f>IF(AP29&gt;AQ29,"BULL","BEAR")</f>
        <v>BULL</v>
      </c>
      <c r="U29" s="14">
        <f t="shared" si="0"/>
        <v>1</v>
      </c>
      <c r="V29" s="14" t="str">
        <f>IF(AR29&gt;AS29,"BULL","BEAR")</f>
        <v>BULL</v>
      </c>
      <c r="W29" s="14">
        <f t="shared" si="1"/>
        <v>1</v>
      </c>
      <c r="X29" s="14">
        <f t="shared" ref="X29:X39" si="17">(S29+U29+W29)/3</f>
        <v>0.33333333333333331</v>
      </c>
      <c r="Y29" s="14" t="str">
        <f t="shared" ref="Y29:Y39" ca="1" si="18">IF(I29&gt;Z29,"SELL",IF(I29&lt;AA29,"BUY",IF(AND(I29&lt;Z29,I29&gt;AA29),"")))</f>
        <v>BUY</v>
      </c>
      <c r="Z29" s="3">
        <f>_xll.BDP($E29,Z$2)</f>
        <v>3669.502</v>
      </c>
      <c r="AA29" s="3">
        <f>_xll.BDP($E29,AA$2)</f>
        <v>3578.0970000000002</v>
      </c>
      <c r="AB29" s="14">
        <f>_xll.BDP($E29,AB$2)</f>
        <v>8.6657709999999994</v>
      </c>
      <c r="AC29" s="14">
        <f>_xll.BDP($E29,AC$2)</f>
        <v>14.95796</v>
      </c>
      <c r="AD29" s="14">
        <f>_xll.BDP($E29,AD$2)</f>
        <v>-6.2921909999999999</v>
      </c>
      <c r="AE29" s="14">
        <f>IF(ISNUMBER(_xll.BDP($E29,AE$1))=TRUE,_xll.BDP($E29,AE$1),0)</f>
        <v>0</v>
      </c>
      <c r="AF29" s="14">
        <f>IF(ISNUMBER(_xll.BDP($E29,AF$1))=TRUE,_xll.BDP($E29,AF$1),0)</f>
        <v>0</v>
      </c>
      <c r="AG29" s="15">
        <f>IF(ISNUMBER(_xll.BDP($E29,AG$1))=TRUE,_xll.BDP($E29,AG$1),0)</f>
        <v>0</v>
      </c>
      <c r="AH29" s="15">
        <f>IF(ISNUMBER(_xll.BDP($E29,AH$1))=TRUE,_xll.BDP($E29,AH$1),0)</f>
        <v>0</v>
      </c>
      <c r="AI29" s="15">
        <f>IF(ISNUMBER(_xll.BDP($E29,AI$1))=TRUE,_xll.BDP($E29,AI$1),0)</f>
        <v>0</v>
      </c>
      <c r="AJ29" s="15">
        <f>IF(ISNUMBER(_xll.BDP($E29,AJ$1))=TRUE,_xll.BDP($E29,AJ$1),0)</f>
        <v>0</v>
      </c>
      <c r="AK29" s="15">
        <f>IF(ISNUMBER(_xll.BDP($E29,AK$1))=TRUE,_xll.BDP($E29,AK$1),0)</f>
        <v>0</v>
      </c>
      <c r="AL29" s="15">
        <f>IF(ISNUMBER(_xll.BDP($E29,AL$1))=TRUE,_xll.BDP($E29,AL$1),0)</f>
        <v>0</v>
      </c>
      <c r="AM29" s="1"/>
      <c r="AN29" s="1">
        <f>_xll.BDP($E29,AN$2)</f>
        <v>3616.768</v>
      </c>
      <c r="AO29" s="1">
        <f>_xll.BDP($E29,AO$2)</f>
        <v>3623.8</v>
      </c>
      <c r="AP29" s="1">
        <f>_xll.BDP($E29,AP$2)</f>
        <v>3596.0810000000001</v>
      </c>
      <c r="AQ29" s="1">
        <f>_xll.BDP($E29,AQ$2)</f>
        <v>3587.4389999999999</v>
      </c>
      <c r="AR29" s="1">
        <f>_xll.BDP($E29,AR$2)</f>
        <v>3587.52</v>
      </c>
      <c r="AS29" s="1">
        <f>_xll.BDP($E29,AS$2)</f>
        <v>3554.5059999999999</v>
      </c>
    </row>
    <row r="30" spans="1:45" s="33" customFormat="1">
      <c r="A30" s="1"/>
      <c r="B30" s="1"/>
      <c r="C30" s="1"/>
      <c r="D30" s="1"/>
      <c r="E30" s="1" t="s">
        <v>9</v>
      </c>
      <c r="F30" s="5" t="str">
        <f>_xll.BDP($E30,F$1)</f>
        <v>STOXX Europe 600 Price Index EUR</v>
      </c>
      <c r="G30" s="1" t="s">
        <v>120</v>
      </c>
      <c r="H30" s="1" t="str">
        <f>_xll.BDP($E30,H$1)</f>
        <v>EC</v>
      </c>
      <c r="I30" s="41">
        <f ca="1">_xll.BDH(E30,"PX_LAST",$I$2,$I$2,"Days=A","Fill=C")</f>
        <v>393.49</v>
      </c>
      <c r="J30" s="35">
        <f ca="1">_xll.BDH(E30,"PX_LAST",$I$2,$I$2,"Days=A","Fill=C")/_xll.BDH(E30,"PX_LAST",$J$2,$J$2,"Days=A","Fill=C")-1</f>
        <v>-4.9815404844989475E-3</v>
      </c>
      <c r="K30" s="35">
        <f ca="1">_xll.BDH(E30,"PX_LAST",$I$2,$I$2,"Days=A","Fill=C")/_xll.BDH(E30,"PX_LAST",$K$2,$K$2,"Days=A","Fill=C")-1</f>
        <v>-1.7674813390917921E-2</v>
      </c>
      <c r="L30" s="35">
        <f ca="1">_xll.BDH(E30,"PX_LAST",$I$2,$I$2,"Days=A","Fill=C")/_xll.BDH(E30,"PX_LAST",$L$2,$L$2,"Days=A","Fill=C")-1</f>
        <v>-4.9815404844989475E-3</v>
      </c>
      <c r="M30" s="35">
        <f ca="1">_xll.BDH(E30,"PX_LAST",$I$2,$I$2,"Days=A","Fill=C")/_xll.BDH(E30,"PX_LAST",$M$2,$M$2,"Days=A","Fill=C")-1</f>
        <v>1.1074567038388494E-2</v>
      </c>
      <c r="N30" s="83"/>
      <c r="O30" s="1" t="s">
        <v>120</v>
      </c>
      <c r="P30" s="41">
        <f ca="1">_xll.BDH(E30,"PX_LAST",$O$3,$O$3,"Days=A","Fill=C")</f>
        <v>393.49</v>
      </c>
      <c r="Q30" s="5">
        <f>_xll.BDP($E30,Q$2)</f>
        <v>42.882460000000002</v>
      </c>
      <c r="R30" s="3" t="str">
        <f t="shared" ref="R30:R39" si="19">IF(AN30&gt;AO30,"BULL","BEAR")</f>
        <v>BEAR</v>
      </c>
      <c r="S30" s="3">
        <f t="shared" si="16"/>
        <v>-1</v>
      </c>
      <c r="T30" s="3" t="str">
        <f t="shared" ref="T30:T39" si="20">IF(AP30&gt;AQ30,"BULL","BEAR")</f>
        <v>BULL</v>
      </c>
      <c r="U30" s="3">
        <f t="shared" si="0"/>
        <v>1</v>
      </c>
      <c r="V30" s="3" t="str">
        <f t="shared" ref="V30:V39" si="21">IF(AR30&gt;AS30,"BULL","BEAR")</f>
        <v>BULL</v>
      </c>
      <c r="W30" s="3">
        <f t="shared" si="1"/>
        <v>1</v>
      </c>
      <c r="X30" s="3">
        <f t="shared" si="17"/>
        <v>0.33333333333333331</v>
      </c>
      <c r="Y30" s="3" t="str">
        <f t="shared" ca="1" si="18"/>
        <v>BUY</v>
      </c>
      <c r="Z30" s="3">
        <f>_xll.BDP($E30,Z$2)</f>
        <v>403.02280000000002</v>
      </c>
      <c r="AA30" s="3">
        <f>_xll.BDP($E30,AA$2)</f>
        <v>394.34519999999998</v>
      </c>
      <c r="AB30" s="14">
        <f>_xll.BDP($E30,AB$2)</f>
        <v>1.096649</v>
      </c>
      <c r="AC30" s="14">
        <f>_xll.BDP($E30,AC$2)</f>
        <v>2.0744289999999999</v>
      </c>
      <c r="AD30" s="14">
        <f>_xll.BDP($E30,AD$2)</f>
        <v>-0.97777990000000004</v>
      </c>
      <c r="AE30" s="3">
        <f>IF(ISNUMBER(_xll.BDP($E30,AE$1))=TRUE,_xll.BDP($E30,AE$1),0)</f>
        <v>0</v>
      </c>
      <c r="AF30" s="3">
        <f>IF(ISNUMBER(_xll.BDP($E30,AF$1))=TRUE,_xll.BDP($E30,AF$1),0)</f>
        <v>0</v>
      </c>
      <c r="AG30" s="4">
        <f>IF(ISNUMBER(_xll.BDP($E30,AG$1))=TRUE,_xll.BDP($E30,AG$1),0)</f>
        <v>0</v>
      </c>
      <c r="AH30" s="4">
        <f>IF(ISNUMBER(_xll.BDP($E30,AH$1))=TRUE,_xll.BDP($E30,AH$1),0)</f>
        <v>0</v>
      </c>
      <c r="AI30" s="4">
        <f>IF(ISNUMBER(_xll.BDP($E30,AI$1))=TRUE,_xll.BDP($E30,AI$1),0)</f>
        <v>0</v>
      </c>
      <c r="AJ30" s="4">
        <f>IF(ISNUMBER(_xll.BDP($E30,AJ$1))=TRUE,_xll.BDP($E30,AJ$1),0)</f>
        <v>0</v>
      </c>
      <c r="AK30" s="4">
        <f>IF(ISNUMBER(_xll.BDP($E30,AK$1))=TRUE,_xll.BDP($E30,AK$1),0)</f>
        <v>0</v>
      </c>
      <c r="AL30" s="4">
        <f>IF(ISNUMBER(_xll.BDP($E30,AL$1))=TRUE,_xll.BDP($E30,AL$1),0)</f>
        <v>0</v>
      </c>
      <c r="AM30" s="1"/>
      <c r="AN30" s="1">
        <f>_xll.BDP($E30,AN$2)</f>
        <v>397.08800000000002</v>
      </c>
      <c r="AO30" s="1">
        <f>_xll.BDP($E30,AO$2)</f>
        <v>398.68400000000003</v>
      </c>
      <c r="AP30" s="1">
        <f>_xll.BDP($E30,AP$2)</f>
        <v>395.85169999999999</v>
      </c>
      <c r="AQ30" s="1">
        <f>_xll.BDP($E30,AQ$2)</f>
        <v>391.78719999999998</v>
      </c>
      <c r="AR30" s="1">
        <f>_xll.BDP($E30,AR$2)</f>
        <v>392.64600000000002</v>
      </c>
      <c r="AS30" s="1">
        <f>_xll.BDP($E30,AS$2)</f>
        <v>387.3777</v>
      </c>
    </row>
    <row r="31" spans="1:45" s="33" customFormat="1">
      <c r="A31" s="1"/>
      <c r="B31" s="1"/>
      <c r="C31" s="1"/>
      <c r="D31" s="1"/>
      <c r="E31" s="12" t="s">
        <v>6</v>
      </c>
      <c r="F31" s="5" t="str">
        <f>_xll.BDP($E31,F$1)</f>
        <v>CAC 40 Index</v>
      </c>
      <c r="G31" s="12" t="s">
        <v>121</v>
      </c>
      <c r="H31" s="12" t="str">
        <f>_xll.BDP($E31,H$1)</f>
        <v>FR</v>
      </c>
      <c r="I31" s="40">
        <f ca="1">_xll.BDH(E31,"PX_LAST",$I$2,$I$2,"Days=A","Fill=C")</f>
        <v>5454.55</v>
      </c>
      <c r="J31" s="35">
        <f ca="1">_xll.BDH(E31,"PX_LAST",$I$2,$I$2,"Days=A","Fill=C")/_xll.BDH(E31,"PX_LAST",$J$2,$J$2,"Days=A","Fill=C")-1</f>
        <v>-4.994591320939934E-3</v>
      </c>
      <c r="K31" s="35">
        <f ca="1">_xll.BDH(E31,"PX_LAST",$I$2,$I$2,"Days=A","Fill=C")/_xll.BDH(E31,"PX_LAST",$K$2,$K$2,"Days=A","Fill=C")-1</f>
        <v>-1.3492128084786947E-2</v>
      </c>
      <c r="L31" s="35">
        <f ca="1">_xll.BDH(E31,"PX_LAST",$I$2,$I$2,"Days=A","Fill=C")/_xll.BDH(E31,"PX_LAST",$L$2,$L$2,"Days=A","Fill=C")-1</f>
        <v>-4.994591320939934E-3</v>
      </c>
      <c r="M31" s="35">
        <f ca="1">_xll.BDH(E31,"PX_LAST",$I$2,$I$2,"Days=A","Fill=C")/_xll.BDH(E31,"PX_LAST",$M$2,$M$2,"Days=A","Fill=C")-1</f>
        <v>2.6727227551312405E-2</v>
      </c>
      <c r="N31" s="83"/>
      <c r="O31" s="12" t="s">
        <v>121</v>
      </c>
      <c r="P31" s="40">
        <f ca="1">_xll.BDH(E31,"PX_LAST",$O$3,$O$3,"Days=A","Fill=C")</f>
        <v>5454.55</v>
      </c>
      <c r="Q31" s="13">
        <f>_xll.BDP($E31,Q$2)</f>
        <v>47.635429999999999</v>
      </c>
      <c r="R31" s="14" t="str">
        <f t="shared" si="19"/>
        <v>BEAR</v>
      </c>
      <c r="S31" s="14">
        <f t="shared" si="16"/>
        <v>-1</v>
      </c>
      <c r="T31" s="14" t="str">
        <f t="shared" si="20"/>
        <v>BULL</v>
      </c>
      <c r="U31" s="14">
        <f t="shared" si="0"/>
        <v>1</v>
      </c>
      <c r="V31" s="14" t="str">
        <f t="shared" si="21"/>
        <v>BULL</v>
      </c>
      <c r="W31" s="14">
        <f t="shared" si="1"/>
        <v>1</v>
      </c>
      <c r="X31" s="14">
        <f t="shared" si="17"/>
        <v>0.33333333333333331</v>
      </c>
      <c r="Y31" s="14" t="str">
        <f t="shared" ca="1" si="18"/>
        <v>BUY</v>
      </c>
      <c r="Z31" s="3">
        <f>_xll.BDP($E31,Z$2)</f>
        <v>5548.6710000000003</v>
      </c>
      <c r="AA31" s="3">
        <f>_xll.BDP($E31,AA$2)</f>
        <v>5455.915</v>
      </c>
      <c r="AB31" s="14">
        <f>_xll.BDP($E31,AB$2)</f>
        <v>18.816890000000001</v>
      </c>
      <c r="AC31" s="14">
        <f>_xll.BDP($E31,AC$2)</f>
        <v>28.09478</v>
      </c>
      <c r="AD31" s="14">
        <f>_xll.BDP($E31,AD$2)</f>
        <v>-9.2778849999999995</v>
      </c>
      <c r="AE31" s="14">
        <f>IF(ISNUMBER(_xll.BDP($E31,AE$1))=TRUE,_xll.BDP($E31,AE$1),0)</f>
        <v>0</v>
      </c>
      <c r="AF31" s="14">
        <f>IF(ISNUMBER(_xll.BDP($E31,AF$1))=TRUE,_xll.BDP($E31,AF$1),0)</f>
        <v>0</v>
      </c>
      <c r="AG31" s="15">
        <f>IF(ISNUMBER(_xll.BDP($E31,AG$1))=TRUE,_xll.BDP($E31,AG$1),0)</f>
        <v>0</v>
      </c>
      <c r="AH31" s="15">
        <f>IF(ISNUMBER(_xll.BDP($E31,AH$1))=TRUE,_xll.BDP($E31,AH$1),0)</f>
        <v>0</v>
      </c>
      <c r="AI31" s="15">
        <f>IF(ISNUMBER(_xll.BDP($E31,AI$1))=TRUE,_xll.BDP($E31,AI$1),0)</f>
        <v>0</v>
      </c>
      <c r="AJ31" s="15">
        <f>IF(ISNUMBER(_xll.BDP($E31,AJ$1))=TRUE,_xll.BDP($E31,AJ$1),0)</f>
        <v>0</v>
      </c>
      <c r="AK31" s="15">
        <f>IF(ISNUMBER(_xll.BDP($E31,AK$1))=TRUE,_xll.BDP($E31,AK$1),0)</f>
        <v>0</v>
      </c>
      <c r="AL31" s="15">
        <f>IF(ISNUMBER(_xll.BDP($E31,AL$1))=TRUE,_xll.BDP($E31,AL$1),0)</f>
        <v>0</v>
      </c>
      <c r="AM31" s="1"/>
      <c r="AN31" s="1">
        <f>_xll.BDP($E31,AN$2)</f>
        <v>5492.2</v>
      </c>
      <c r="AO31" s="1">
        <f>_xll.BDP($E31,AO$2)</f>
        <v>5502.2929999999997</v>
      </c>
      <c r="AP31" s="1">
        <f>_xll.BDP($E31,AP$2)</f>
        <v>5452.8869999999997</v>
      </c>
      <c r="AQ31" s="1">
        <f>_xll.BDP($E31,AQ$2)</f>
        <v>5414.5230000000001</v>
      </c>
      <c r="AR31" s="1">
        <f>_xll.BDP($E31,AR$2)</f>
        <v>5423.5290000000005</v>
      </c>
      <c r="AS31" s="1">
        <f>_xll.BDP($E31,AS$2)</f>
        <v>5306.5</v>
      </c>
    </row>
    <row r="32" spans="1:45" s="33" customFormat="1">
      <c r="A32" s="1"/>
      <c r="B32" s="1"/>
      <c r="C32" s="1"/>
      <c r="D32" s="1"/>
      <c r="E32" s="1" t="s">
        <v>7</v>
      </c>
      <c r="F32" s="5" t="str">
        <f>_xll.BDP($E32,F$1)</f>
        <v>Deutsche Boerse AG German Stock Index DAX</v>
      </c>
      <c r="G32" s="1" t="s">
        <v>118</v>
      </c>
      <c r="H32" s="1" t="str">
        <f>_xll.BDP($E32,H$1)</f>
        <v>GE</v>
      </c>
      <c r="I32" s="41">
        <f ca="1">_xll.BDH(E32,"PX_LAST",$I$2,$I$2,"Days=A","Fill=C")</f>
        <v>13003.9</v>
      </c>
      <c r="J32" s="35">
        <f ca="1">_xll.BDH(E32,"PX_LAST",$I$2,$I$2,"Days=A","Fill=C")/_xll.BDH(E32,"PX_LAST",$J$2,$J$2,"Days=A","Fill=C")-1</f>
        <v>-1.4070304515416798E-2</v>
      </c>
      <c r="K32" s="35">
        <f ca="1">_xll.BDH(E32,"PX_LAST",$I$2,$I$2,"Days=A","Fill=C")/_xll.BDH(E32,"PX_LAST",$K$2,$K$2,"Days=A","Fill=C")-1</f>
        <v>-2.5207324944134912E-2</v>
      </c>
      <c r="L32" s="35">
        <f ca="1">_xll.BDH(E32,"PX_LAST",$I$2,$I$2,"Days=A","Fill=C")/_xll.BDH(E32,"PX_LAST",$L$2,$L$2,"Days=A","Fill=C")-1</f>
        <v>-1.4070304515416798E-2</v>
      </c>
      <c r="M32" s="35">
        <f ca="1">_xll.BDH(E32,"PX_LAST",$I$2,$I$2,"Days=A","Fill=C")/_xll.BDH(E32,"PX_LAST",$M$2,$M$2,"Days=A","Fill=C")-1</f>
        <v>6.6776903521077458E-3</v>
      </c>
      <c r="N32" s="83"/>
      <c r="O32" s="1" t="s">
        <v>118</v>
      </c>
      <c r="P32" s="41">
        <f ca="1">_xll.BDH(E32,"PX_LAST",$O$3,$O$3,"Days=A","Fill=C")</f>
        <v>13003.9</v>
      </c>
      <c r="Q32" s="5">
        <f>_xll.BDP($E32,Q$2)</f>
        <v>39.379750000000001</v>
      </c>
      <c r="R32" s="3" t="str">
        <f t="shared" si="19"/>
        <v>BEAR</v>
      </c>
      <c r="S32" s="3">
        <f t="shared" si="16"/>
        <v>-1</v>
      </c>
      <c r="T32" s="3" t="str">
        <f t="shared" si="20"/>
        <v>BULL</v>
      </c>
      <c r="U32" s="3">
        <f t="shared" si="0"/>
        <v>1</v>
      </c>
      <c r="V32" s="3" t="str">
        <f t="shared" si="21"/>
        <v>BULL</v>
      </c>
      <c r="W32" s="3">
        <f t="shared" si="1"/>
        <v>1</v>
      </c>
      <c r="X32" s="3">
        <f t="shared" si="17"/>
        <v>0.33333333333333331</v>
      </c>
      <c r="Y32" s="3" t="str">
        <f t="shared" ca="1" si="18"/>
        <v>BUY</v>
      </c>
      <c r="Z32" s="3">
        <f>_xll.BDP($E32,Z$2)</f>
        <v>13537.69</v>
      </c>
      <c r="AA32" s="3">
        <f>_xll.BDP($E32,AA$2)</f>
        <v>13056.42</v>
      </c>
      <c r="AB32" s="14">
        <f>_xll.BDP($E32,AB$2)</f>
        <v>12.8916</v>
      </c>
      <c r="AC32" s="14">
        <f>_xll.BDP($E32,AC$2)</f>
        <v>50.41601</v>
      </c>
      <c r="AD32" s="14">
        <f>_xll.BDP($E32,AD$2)</f>
        <v>-37.524410000000003</v>
      </c>
      <c r="AE32" s="3">
        <f>IF(ISNUMBER(_xll.BDP($E32,AE$1))=TRUE,_xll.BDP($E32,AE$1),0)</f>
        <v>0</v>
      </c>
      <c r="AF32" s="3">
        <f>IF(ISNUMBER(_xll.BDP($E32,AF$1))=TRUE,_xll.BDP($E32,AF$1),0)</f>
        <v>0</v>
      </c>
      <c r="AG32" s="4">
        <f>IF(ISNUMBER(_xll.BDP($E32,AG$1))=TRUE,_xll.BDP($E32,AG$1),0)</f>
        <v>0</v>
      </c>
      <c r="AH32" s="4">
        <f>IF(ISNUMBER(_xll.BDP($E32,AH$1))=TRUE,_xll.BDP($E32,AH$1),0)</f>
        <v>0</v>
      </c>
      <c r="AI32" s="4">
        <f>IF(ISNUMBER(_xll.BDP($E32,AI$1))=TRUE,_xll.BDP($E32,AI$1),0)</f>
        <v>0</v>
      </c>
      <c r="AJ32" s="4">
        <f>IF(ISNUMBER(_xll.BDP($E32,AJ$1))=TRUE,_xll.BDP($E32,AJ$1),0)</f>
        <v>0</v>
      </c>
      <c r="AK32" s="4">
        <f>IF(ISNUMBER(_xll.BDP($E32,AK$1))=TRUE,_xll.BDP($E32,AK$1),0)</f>
        <v>0</v>
      </c>
      <c r="AL32" s="4">
        <f>IF(ISNUMBER(_xll.BDP($E32,AL$1))=TRUE,_xll.BDP($E32,AL$1),0)</f>
        <v>0</v>
      </c>
      <c r="AM32" s="1"/>
      <c r="AN32" s="1">
        <f>_xll.BDP($E32,AN$2)</f>
        <v>13211.15</v>
      </c>
      <c r="AO32" s="1">
        <f>_xll.BDP($E32,AO$2)</f>
        <v>13297.05</v>
      </c>
      <c r="AP32" s="1">
        <f>_xll.BDP($E32,AP$2)</f>
        <v>13213.12</v>
      </c>
      <c r="AQ32" s="1">
        <f>_xll.BDP($E32,AQ$2)</f>
        <v>13152.15</v>
      </c>
      <c r="AR32" s="1">
        <f>_xll.BDP($E32,AR$2)</f>
        <v>13157.46</v>
      </c>
      <c r="AS32" s="1">
        <f>_xll.BDP($E32,AS$2)</f>
        <v>12745.06</v>
      </c>
    </row>
    <row r="33" spans="1:45" s="33" customFormat="1">
      <c r="A33" s="1"/>
      <c r="B33" s="1"/>
      <c r="C33" s="1"/>
      <c r="D33" s="1"/>
      <c r="E33" s="12" t="s">
        <v>15</v>
      </c>
      <c r="F33" s="5" t="str">
        <f>_xll.BDP($E33,F$1)</f>
        <v>Swiss Market Index</v>
      </c>
      <c r="G33" s="12" t="s">
        <v>125</v>
      </c>
      <c r="H33" s="12" t="str">
        <f>_xll.BDP($E33,H$1)</f>
        <v>SZ</v>
      </c>
      <c r="I33" s="40">
        <f ca="1">_xll.BDH(E33,"PX_LAST",$I$2,$I$2,"Days=A","Fill=C")</f>
        <v>9290.92</v>
      </c>
      <c r="J33" s="35">
        <f ca="1">_xll.BDH(E33,"PX_LAST",$I$2,$I$2,"Days=A","Fill=C")/_xll.BDH(E33,"PX_LAST",$J$2,$J$2,"Days=A","Fill=C")-1</f>
        <v>-4.7646592540222521E-3</v>
      </c>
      <c r="K33" s="35">
        <f ca="1">_xll.BDH(E33,"PX_LAST",$I$2,$I$2,"Days=A","Fill=C")/_xll.BDH(E33,"PX_LAST",$K$2,$K$2,"Days=A","Fill=C")-1</f>
        <v>-2.3607648945516591E-2</v>
      </c>
      <c r="L33" s="35">
        <f ca="1">_xll.BDH(E33,"PX_LAST",$I$2,$I$2,"Days=A","Fill=C")/_xll.BDH(E33,"PX_LAST",$L$2,$L$2,"Days=A","Fill=C")-1</f>
        <v>-4.7646592540222521E-3</v>
      </c>
      <c r="M33" s="35">
        <f ca="1">_xll.BDH(E33,"PX_LAST",$I$2,$I$2,"Days=A","Fill=C")/_xll.BDH(E33,"PX_LAST",$M$2,$M$2,"Days=A","Fill=C")-1</f>
        <v>-9.6942294020275765E-3</v>
      </c>
      <c r="N33" s="83"/>
      <c r="O33" s="12" t="s">
        <v>125</v>
      </c>
      <c r="P33" s="40">
        <f ca="1">_xll.BDH(E33,"PX_LAST",$O$3,$O$3,"Days=A","Fill=C")</f>
        <v>9290.92</v>
      </c>
      <c r="Q33" s="13">
        <f>_xll.BDP($E33,Q$2)</f>
        <v>36.203049999999998</v>
      </c>
      <c r="R33" s="14" t="str">
        <f t="shared" si="19"/>
        <v>BEAR</v>
      </c>
      <c r="S33" s="14">
        <f t="shared" si="16"/>
        <v>-1</v>
      </c>
      <c r="T33" s="14" t="str">
        <f t="shared" si="20"/>
        <v>BULL</v>
      </c>
      <c r="U33" s="14">
        <f t="shared" si="0"/>
        <v>1</v>
      </c>
      <c r="V33" s="14" t="str">
        <f t="shared" si="21"/>
        <v>BULL</v>
      </c>
      <c r="W33" s="14">
        <f t="shared" si="1"/>
        <v>1</v>
      </c>
      <c r="X33" s="14">
        <f t="shared" si="17"/>
        <v>0.33333333333333331</v>
      </c>
      <c r="Y33" s="14" t="str">
        <f t="shared" ca="1" si="18"/>
        <v>BUY</v>
      </c>
      <c r="Z33" s="3">
        <f>_xll.BDP($E33,Z$2)</f>
        <v>9640.5679999999993</v>
      </c>
      <c r="AA33" s="3">
        <f>_xll.BDP($E33,AA$2)</f>
        <v>9342.7250000000004</v>
      </c>
      <c r="AB33" s="14">
        <f>_xll.BDP($E33,AB$2)</f>
        <v>-7.6816409999999999</v>
      </c>
      <c r="AC33" s="14">
        <f>_xll.BDP($E33,AC$2)</f>
        <v>21.992789999999999</v>
      </c>
      <c r="AD33" s="14">
        <f>_xll.BDP($E33,AD$2)</f>
        <v>-29.674430000000001</v>
      </c>
      <c r="AE33" s="14"/>
      <c r="AF33" s="14"/>
      <c r="AG33" s="15"/>
      <c r="AH33" s="15"/>
      <c r="AI33" s="15"/>
      <c r="AJ33" s="15"/>
      <c r="AK33" s="15"/>
      <c r="AL33" s="15"/>
      <c r="AM33" s="1"/>
      <c r="AN33" s="1">
        <f>_xll.BDP($E33,AN$2)</f>
        <v>9406.4979999999996</v>
      </c>
      <c r="AO33" s="1">
        <f>_xll.BDP($E33,AO$2)</f>
        <v>9491.6460000000006</v>
      </c>
      <c r="AP33" s="1">
        <f>_xll.BDP($E33,AP$2)</f>
        <v>9467.4889999999996</v>
      </c>
      <c r="AQ33" s="1">
        <f>_xll.BDP($E33,AQ$2)</f>
        <v>9370.5010000000002</v>
      </c>
      <c r="AR33" s="1">
        <f>_xll.BDP($E33,AR$2)</f>
        <v>9408.6029999999992</v>
      </c>
      <c r="AS33" s="1">
        <f>_xll.BDP($E33,AS$2)</f>
        <v>9125.9650000000001</v>
      </c>
    </row>
    <row r="34" spans="1:45" s="33" customFormat="1">
      <c r="A34" s="1"/>
      <c r="B34" s="1"/>
      <c r="C34" s="1"/>
      <c r="D34" s="1"/>
      <c r="E34" s="1" t="s">
        <v>10</v>
      </c>
      <c r="F34" s="5" t="str">
        <f>_xll.BDP($E34,F$1)</f>
        <v>FTSE 100 Index</v>
      </c>
      <c r="G34" s="1" t="s">
        <v>122</v>
      </c>
      <c r="H34" s="1" t="str">
        <f>_xll.BDP($E34,H$1)</f>
        <v>GB</v>
      </c>
      <c r="I34" s="41">
        <f ca="1">_xll.BDH(E34,"PX_LAST",$I$2,$I$2,"Days=A","Fill=C")</f>
        <v>7490.39</v>
      </c>
      <c r="J34" s="35">
        <f ca="1">_xll.BDH(E34,"PX_LAST",$I$2,$I$2,"Days=A","Fill=C")/_xll.BDH(E34,"PX_LAST",$J$2,$J$2,"Days=A","Fill=C")-1</f>
        <v>-5.7290387665841491E-3</v>
      </c>
      <c r="K34" s="35">
        <f ca="1">_xll.BDH(E34,"PX_LAST",$I$2,$I$2,"Days=A","Fill=C")/_xll.BDH(E34,"PX_LAST",$K$2,$K$2,"Days=A","Fill=C")-1</f>
        <v>-2.2849009984945545E-2</v>
      </c>
      <c r="L34" s="35">
        <f ca="1">_xll.BDH(E34,"PX_LAST",$I$2,$I$2,"Days=A","Fill=C")/_xll.BDH(E34,"PX_LAST",$L$2,$L$2,"Days=A","Fill=C")-1</f>
        <v>-5.7290387665841491E-3</v>
      </c>
      <c r="M34" s="35">
        <f ca="1">_xll.BDH(E34,"PX_LAST",$I$2,$I$2,"Days=A","Fill=C")/_xll.BDH(E34,"PX_LAST",$M$2,$M$2,"Days=A","Fill=C")-1</f>
        <v>-2.5674545414339889E-2</v>
      </c>
      <c r="N34" s="83"/>
      <c r="O34" s="1" t="s">
        <v>122</v>
      </c>
      <c r="P34" s="41">
        <f ca="1">_xll.BDH(E34,"PX_LAST",$O$3,$O$3,"Days=A","Fill=C")</f>
        <v>7490.39</v>
      </c>
      <c r="Q34" s="5">
        <f>_xll.BDP($E34,Q$2)</f>
        <v>34.484630000000003</v>
      </c>
      <c r="R34" s="3" t="str">
        <f t="shared" si="19"/>
        <v>BEAR</v>
      </c>
      <c r="S34" s="3">
        <f t="shared" si="16"/>
        <v>-1</v>
      </c>
      <c r="T34" s="3" t="str">
        <f t="shared" si="20"/>
        <v>BULL</v>
      </c>
      <c r="U34" s="3">
        <f t="shared" si="0"/>
        <v>1</v>
      </c>
      <c r="V34" s="3" t="str">
        <f t="shared" si="21"/>
        <v>BULL</v>
      </c>
      <c r="W34" s="3">
        <f t="shared" si="1"/>
        <v>1</v>
      </c>
      <c r="X34" s="3">
        <f t="shared" si="17"/>
        <v>0.33333333333333331</v>
      </c>
      <c r="Y34" s="3" t="str">
        <f t="shared" ca="1" si="18"/>
        <v>BUY</v>
      </c>
      <c r="Z34" s="3">
        <f>_xll.BDP($E34,Z$2)</f>
        <v>7843.1620000000003</v>
      </c>
      <c r="AA34" s="3">
        <f>_xll.BDP($E34,AA$2)</f>
        <v>7534.8</v>
      </c>
      <c r="AB34" s="14">
        <f>_xll.BDP($E34,AB$2)</f>
        <v>-8.6035160000000008</v>
      </c>
      <c r="AC34" s="14">
        <f>_xll.BDP($E34,AC$2)</f>
        <v>24.708590000000001</v>
      </c>
      <c r="AD34" s="14">
        <f>_xll.BDP($E34,AD$2)</f>
        <v>-33.312100000000001</v>
      </c>
      <c r="AE34" s="3">
        <f>IF(ISNUMBER(_xll.BDP($E34,AE$1))=TRUE,_xll.BDP($E34,AE$1),0)</f>
        <v>0</v>
      </c>
      <c r="AF34" s="3">
        <f>IF(ISNUMBER(_xll.BDP($E34,AF$1))=TRUE,_xll.BDP($E34,AF$1),0)</f>
        <v>0</v>
      </c>
      <c r="AG34" s="4">
        <f>IF(ISNUMBER(_xll.BDP($E34,AG$1))=TRUE,_xll.BDP($E34,AG$1),0)</f>
        <v>0</v>
      </c>
      <c r="AH34" s="4">
        <f>IF(ISNUMBER(_xll.BDP($E34,AH$1))=TRUE,_xll.BDP($E34,AH$1),0)</f>
        <v>0</v>
      </c>
      <c r="AI34" s="4">
        <f>IF(ISNUMBER(_xll.BDP($E34,AI$1))=TRUE,_xll.BDP($E34,AI$1),0)</f>
        <v>0</v>
      </c>
      <c r="AJ34" s="4">
        <f>IF(ISNUMBER(_xll.BDP($E34,AJ$1))=TRUE,_xll.BDP($E34,AJ$1),0)</f>
        <v>0</v>
      </c>
      <c r="AK34" s="4">
        <f>IF(ISNUMBER(_xll.BDP($E34,AK$1))=TRUE,_xll.BDP($E34,AK$1),0)</f>
        <v>0</v>
      </c>
      <c r="AL34" s="4">
        <f>IF(ISNUMBER(_xll.BDP($E34,AL$1))=TRUE,_xll.BDP($E34,AL$1),0)</f>
        <v>0</v>
      </c>
      <c r="AM34" s="1"/>
      <c r="AN34" s="1">
        <f>_xll.BDP($E34,AN$2)</f>
        <v>7589.7979999999998</v>
      </c>
      <c r="AO34" s="1">
        <f>_xll.BDP($E34,AO$2)</f>
        <v>7688.98</v>
      </c>
      <c r="AP34" s="1">
        <f>_xll.BDP($E34,AP$2)</f>
        <v>7666.3990000000003</v>
      </c>
      <c r="AQ34" s="1">
        <f>_xll.BDP($E34,AQ$2)</f>
        <v>7541.4840000000004</v>
      </c>
      <c r="AR34" s="1">
        <f>_xll.BDP($E34,AR$2)</f>
        <v>7563.3959999999997</v>
      </c>
      <c r="AS34" s="1">
        <f>_xll.BDP($E34,AS$2)</f>
        <v>7453.8190000000004</v>
      </c>
    </row>
    <row r="35" spans="1:45" s="33" customFormat="1">
      <c r="A35" s="1"/>
      <c r="B35" s="1"/>
      <c r="C35" s="1"/>
      <c r="D35" s="1"/>
      <c r="E35" s="12" t="s">
        <v>11</v>
      </c>
      <c r="F35" s="5" t="str">
        <f>_xll.BDP($E35,F$1)</f>
        <v>IBEX 35 Index</v>
      </c>
      <c r="G35" s="12" t="s">
        <v>123</v>
      </c>
      <c r="H35" s="12" t="str">
        <f>_xll.BDP($E35,H$1)</f>
        <v>SP</v>
      </c>
      <c r="I35" s="40">
        <f ca="1">_xll.BDH(E35,"PX_LAST",$I$2,$I$2,"Days=A","Fill=C")</f>
        <v>10399</v>
      </c>
      <c r="J35" s="35">
        <f ca="1">_xll.BDH(E35,"PX_LAST",$I$2,$I$2,"Days=A","Fill=C")/_xll.BDH(E35,"PX_LAST",$J$2,$J$2,"Days=A","Fill=C")-1</f>
        <v>-5.0232024111371842E-3</v>
      </c>
      <c r="K35" s="35">
        <f ca="1">_xll.BDH(E35,"PX_LAST",$I$2,$I$2,"Days=A","Fill=C")/_xll.BDH(E35,"PX_LAST",$K$2,$K$2,"Days=A","Fill=C")-1</f>
        <v>-1.8536345961454925E-2</v>
      </c>
      <c r="L35" s="35">
        <f ca="1">_xll.BDH(E35,"PX_LAST",$I$2,$I$2,"Days=A","Fill=C")/_xll.BDH(E35,"PX_LAST",$L$2,$L$2,"Days=A","Fill=C")-1</f>
        <v>-5.0232024111371842E-3</v>
      </c>
      <c r="M35" s="35">
        <f ca="1">_xll.BDH(E35,"PX_LAST",$I$2,$I$2,"Days=A","Fill=C")/_xll.BDH(E35,"PX_LAST",$M$2,$M$2,"Days=A","Fill=C")-1</f>
        <v>3.5354792461095741E-2</v>
      </c>
      <c r="N35" s="83"/>
      <c r="O35" s="12" t="s">
        <v>123</v>
      </c>
      <c r="P35" s="40">
        <f ca="1">_xll.BDH(E35,"PX_LAST",$O$3,$O$3,"Days=A","Fill=C")</f>
        <v>10399</v>
      </c>
      <c r="Q35" s="13">
        <f>_xll.BDP($E35,Q$2)</f>
        <v>48.044840000000001</v>
      </c>
      <c r="R35" s="14" t="str">
        <f t="shared" si="19"/>
        <v>BULL</v>
      </c>
      <c r="S35" s="14">
        <f t="shared" si="16"/>
        <v>1</v>
      </c>
      <c r="T35" s="14" t="str">
        <f t="shared" si="20"/>
        <v>BULL</v>
      </c>
      <c r="U35" s="14">
        <f t="shared" si="0"/>
        <v>1</v>
      </c>
      <c r="V35" s="14" t="str">
        <f t="shared" si="21"/>
        <v>BEAR</v>
      </c>
      <c r="W35" s="14">
        <f t="shared" si="1"/>
        <v>-1</v>
      </c>
      <c r="X35" s="14">
        <f t="shared" si="17"/>
        <v>0.33333333333333331</v>
      </c>
      <c r="Y35" s="14" t="str">
        <f t="shared" ca="1" si="18"/>
        <v/>
      </c>
      <c r="Z35" s="3">
        <f>_xll.BDP($E35,Z$2)</f>
        <v>10626.93</v>
      </c>
      <c r="AA35" s="3">
        <f>_xll.BDP($E35,AA$2)</f>
        <v>10344.879999999999</v>
      </c>
      <c r="AB35" s="14">
        <f>_xll.BDP($E35,AB$2)</f>
        <v>54.774410000000003</v>
      </c>
      <c r="AC35" s="14">
        <f>_xll.BDP($E35,AC$2)</f>
        <v>75.20317</v>
      </c>
      <c r="AD35" s="14">
        <f>_xll.BDP($E35,AD$2)</f>
        <v>-20.42876</v>
      </c>
      <c r="AE35" s="14">
        <f>IF(ISNUMBER(_xll.BDP($E35,AE$1))=TRUE,_xll.BDP($E35,AE$1),0)</f>
        <v>0</v>
      </c>
      <c r="AF35" s="14">
        <f>IF(ISNUMBER(_xll.BDP($E35,AF$1))=TRUE,_xll.BDP($E35,AF$1),0)</f>
        <v>0</v>
      </c>
      <c r="AG35" s="15">
        <f>IF(ISNUMBER(_xll.BDP($E35,AG$1))=TRUE,_xll.BDP($E35,AG$1),0)</f>
        <v>0</v>
      </c>
      <c r="AH35" s="15">
        <f>IF(ISNUMBER(_xll.BDP($E35,AH$1))=TRUE,_xll.BDP($E35,AH$1),0)</f>
        <v>0</v>
      </c>
      <c r="AI35" s="15">
        <f>IF(ISNUMBER(_xll.BDP($E35,AI$1))=TRUE,_xll.BDP($E35,AI$1),0)</f>
        <v>0</v>
      </c>
      <c r="AJ35" s="15">
        <f>IF(ISNUMBER(_xll.BDP($E35,AJ$1))=TRUE,_xll.BDP($E35,AJ$1),0)</f>
        <v>0</v>
      </c>
      <c r="AK35" s="15">
        <f>IF(ISNUMBER(_xll.BDP($E35,AK$1))=TRUE,_xll.BDP($E35,AK$1),0)</f>
        <v>0</v>
      </c>
      <c r="AL35" s="15">
        <f>IF(ISNUMBER(_xll.BDP($E35,AL$1))=TRUE,_xll.BDP($E35,AL$1),0)</f>
        <v>0</v>
      </c>
      <c r="AM35" s="1"/>
      <c r="AN35" s="1">
        <f>_xll.BDP($E35,AN$2)</f>
        <v>10485.94</v>
      </c>
      <c r="AO35" s="1">
        <f>_xll.BDP($E35,AO$2)</f>
        <v>10485.91</v>
      </c>
      <c r="AP35" s="1">
        <f>_xll.BDP($E35,AP$2)</f>
        <v>10381.950000000001</v>
      </c>
      <c r="AQ35" s="1">
        <f>_xll.BDP($E35,AQ$2)</f>
        <v>10263.49</v>
      </c>
      <c r="AR35" s="1">
        <f>_xll.BDP($E35,AR$2)</f>
        <v>10298.75</v>
      </c>
      <c r="AS35" s="1">
        <f>_xll.BDP($E35,AS$2)</f>
        <v>10455.27</v>
      </c>
    </row>
    <row r="36" spans="1:45" s="33" customFormat="1">
      <c r="A36" s="1"/>
      <c r="B36" s="1"/>
      <c r="C36" s="1"/>
      <c r="D36" s="1"/>
      <c r="E36" s="1" t="s">
        <v>12</v>
      </c>
      <c r="F36" s="5" t="str">
        <f>_xll.BDP($E36,F$1)</f>
        <v>FTSE MIB Index</v>
      </c>
      <c r="G36" s="1" t="s">
        <v>124</v>
      </c>
      <c r="H36" s="1" t="str">
        <f>_xll.BDP($E36,H$1)</f>
        <v>IT</v>
      </c>
      <c r="I36" s="41">
        <f ca="1">_xll.BDH(E36,"PX_LAST",$I$2,$I$2,"Days=A","Fill=C")</f>
        <v>23541.46</v>
      </c>
      <c r="J36" s="35">
        <f ca="1">_xll.BDH(E36,"PX_LAST",$I$2,$I$2,"Days=A","Fill=C")/_xll.BDH(E36,"PX_LAST",$J$2,$J$2,"Days=A","Fill=C")-1</f>
        <v>1.4633901474705446E-3</v>
      </c>
      <c r="K36" s="35">
        <f ca="1">_xll.BDH(E36,"PX_LAST",$I$2,$I$2,"Days=A","Fill=C")/_xll.BDH(E36,"PX_LAST",$K$2,$K$2,"Days=A","Fill=C")-1</f>
        <v>-1.3225893123986032E-2</v>
      </c>
      <c r="L36" s="35">
        <f ca="1">_xll.BDH(E36,"PX_LAST",$I$2,$I$2,"Days=A","Fill=C")/_xll.BDH(E36,"PX_LAST",$L$2,$L$2,"Days=A","Fill=C")-1</f>
        <v>1.4633901474705446E-3</v>
      </c>
      <c r="M36" s="35">
        <f ca="1">_xll.BDH(E36,"PX_LAST",$I$2,$I$2,"Days=A","Fill=C")/_xll.BDH(E36,"PX_LAST",$M$2,$M$2,"Days=A","Fill=C")-1</f>
        <v>7.7247688454030294E-2</v>
      </c>
      <c r="N36" s="83"/>
      <c r="O36" s="1" t="s">
        <v>124</v>
      </c>
      <c r="P36" s="41">
        <f ca="1">_xll.BDH(E36,"PX_LAST",$O$3,$O$3,"Days=A","Fill=C")</f>
        <v>23541.46</v>
      </c>
      <c r="Q36" s="5">
        <f>_xll.BDP($E36,Q$2)</f>
        <v>58.386749999999999</v>
      </c>
      <c r="R36" s="3" t="str">
        <f t="shared" si="19"/>
        <v>BULL</v>
      </c>
      <c r="S36" s="3">
        <f t="shared" si="16"/>
        <v>1</v>
      </c>
      <c r="T36" s="3" t="str">
        <f t="shared" si="20"/>
        <v>BULL</v>
      </c>
      <c r="U36" s="3">
        <f t="shared" si="0"/>
        <v>1</v>
      </c>
      <c r="V36" s="3" t="str">
        <f t="shared" si="21"/>
        <v>BULL</v>
      </c>
      <c r="W36" s="3">
        <f t="shared" si="1"/>
        <v>1</v>
      </c>
      <c r="X36" s="3">
        <f t="shared" si="17"/>
        <v>1</v>
      </c>
      <c r="Y36" s="3" t="str">
        <f t="shared" ca="1" si="18"/>
        <v/>
      </c>
      <c r="Z36" s="3">
        <f>_xll.BDP($E36,Z$2)</f>
        <v>24117.85</v>
      </c>
      <c r="AA36" s="3">
        <f>_xll.BDP($E36,AA$2)</f>
        <v>22851.759999999998</v>
      </c>
      <c r="AB36" s="14">
        <f>_xll.BDP($E36,AB$2)</f>
        <v>273.78910000000002</v>
      </c>
      <c r="AC36" s="14">
        <f>_xll.BDP($E36,AC$2)</f>
        <v>316.34789999999998</v>
      </c>
      <c r="AD36" s="14">
        <f>_xll.BDP($E36,AD$2)</f>
        <v>-42.558839999999996</v>
      </c>
      <c r="AE36" s="3">
        <f>IF(ISNUMBER(_xll.BDP($E36,AE$1))=TRUE,_xll.BDP($E36,AE$1),0)</f>
        <v>0</v>
      </c>
      <c r="AF36" s="3">
        <f>IF(ISNUMBER(_xll.BDP($E36,AF$1))=TRUE,_xll.BDP($E36,AF$1),0)</f>
        <v>0</v>
      </c>
      <c r="AG36" s="4">
        <f>IF(ISNUMBER(_xll.BDP($E36,AG$1))=TRUE,_xll.BDP($E36,AG$1),0)</f>
        <v>0</v>
      </c>
      <c r="AH36" s="4">
        <f>IF(ISNUMBER(_xll.BDP($E36,AH$1))=TRUE,_xll.BDP($E36,AH$1),0)</f>
        <v>0</v>
      </c>
      <c r="AI36" s="4">
        <f>IF(ISNUMBER(_xll.BDP($E36,AI$1))=TRUE,_xll.BDP($E36,AI$1),0)</f>
        <v>0</v>
      </c>
      <c r="AJ36" s="4">
        <f>IF(ISNUMBER(_xll.BDP($E36,AJ$1))=TRUE,_xll.BDP($E36,AJ$1),0)</f>
        <v>0</v>
      </c>
      <c r="AK36" s="4">
        <f>IF(ISNUMBER(_xll.BDP($E36,AK$1))=TRUE,_xll.BDP($E36,AK$1),0)</f>
        <v>0</v>
      </c>
      <c r="AL36" s="4">
        <f>IF(ISNUMBER(_xll.BDP($E36,AL$1))=TRUE,_xll.BDP($E36,AL$1),0)</f>
        <v>0</v>
      </c>
      <c r="AM36" s="1"/>
      <c r="AN36" s="1">
        <f>_xll.BDP($E36,AN$2)</f>
        <v>23637.599999999999</v>
      </c>
      <c r="AO36" s="1">
        <f>_xll.BDP($E36,AO$2)</f>
        <v>23484.81</v>
      </c>
      <c r="AP36" s="1">
        <f>_xll.BDP($E36,AP$2)</f>
        <v>23032.25</v>
      </c>
      <c r="AQ36" s="1">
        <f>_xll.BDP($E36,AQ$2)</f>
        <v>22714.74</v>
      </c>
      <c r="AR36" s="1">
        <f>_xll.BDP($E36,AR$2)</f>
        <v>22770.12</v>
      </c>
      <c r="AS36" s="1">
        <f>_xll.BDP($E36,AS$2)</f>
        <v>21970.04</v>
      </c>
    </row>
    <row r="37" spans="1:45" s="33" customFormat="1">
      <c r="A37" s="1"/>
      <c r="B37" s="1"/>
      <c r="C37" s="1"/>
      <c r="D37" s="1"/>
      <c r="E37" s="12" t="s">
        <v>250</v>
      </c>
      <c r="F37" s="5" t="str">
        <f>_xll.BDP($E37,F$1)</f>
        <v>PSI 20 Index</v>
      </c>
      <c r="G37" s="12" t="s">
        <v>165</v>
      </c>
      <c r="H37" s="12"/>
      <c r="I37" s="40">
        <f ca="1">_xll.BDH(E37,"PX_LAST",$I$2,$I$2,"Days=A","Fill=C")</f>
        <v>5606.88</v>
      </c>
      <c r="J37" s="35">
        <f ca="1">_xll.BDH(E37,"PX_LAST",$I$2,$I$2,"Days=A","Fill=C")/_xll.BDH(E37,"PX_LAST",$J$2,$J$2,"Days=A","Fill=C")-1</f>
        <v>-9.9868631079342851E-3</v>
      </c>
      <c r="K37" s="35">
        <f ca="1">_xll.BDH(E37,"PX_LAST",$I$2,$I$2,"Days=A","Fill=C")/_xll.BDH(E37,"PX_LAST",$K$2,$K$2,"Days=A","Fill=C")-1</f>
        <v>-2.8014312262502283E-2</v>
      </c>
      <c r="L37" s="35">
        <f ca="1">_xll.BDH(E37,"PX_LAST",$I$2,$I$2,"Days=A","Fill=C")/_xll.BDH(E37,"PX_LAST",$L$2,$L$2,"Days=A","Fill=C")-1</f>
        <v>-9.9868631079342851E-3</v>
      </c>
      <c r="M37" s="35">
        <f ca="1">_xll.BDH(E37,"PX_LAST",$I$2,$I$2,"Days=A","Fill=C")/_xll.BDH(E37,"PX_LAST",$M$2,$M$2,"Days=A","Fill=C")-1</f>
        <v>4.0559876622255908E-2</v>
      </c>
      <c r="N37" s="83"/>
      <c r="O37" s="12" t="s">
        <v>165</v>
      </c>
      <c r="P37" s="40">
        <f ca="1">_xll.BDH(E37,"PX_LAST",$O$3,$O$3,"Days=A","Fill=C")</f>
        <v>5606.88</v>
      </c>
      <c r="Q37" s="13">
        <f>_xll.BDP($E37,Q$2)</f>
        <v>47.672510000000003</v>
      </c>
      <c r="R37" s="14" t="str">
        <f t="shared" si="19"/>
        <v>BULL</v>
      </c>
      <c r="S37" s="14">
        <f t="shared" si="16"/>
        <v>1</v>
      </c>
      <c r="T37" s="14" t="str">
        <f t="shared" si="20"/>
        <v>BULL</v>
      </c>
      <c r="U37" s="14">
        <f t="shared" si="0"/>
        <v>1</v>
      </c>
      <c r="V37" s="14" t="str">
        <f t="shared" si="21"/>
        <v>BULL</v>
      </c>
      <c r="W37" s="14">
        <f t="shared" si="1"/>
        <v>1</v>
      </c>
      <c r="X37" s="14">
        <f t="shared" si="17"/>
        <v>1</v>
      </c>
      <c r="Y37" s="14" t="str">
        <f t="shared" ca="1" si="18"/>
        <v/>
      </c>
      <c r="Z37" s="3">
        <f>_xll.BDP($E37,Z$2)</f>
        <v>5795.48</v>
      </c>
      <c r="AA37" s="3">
        <f>_xll.BDP($E37,AA$2)</f>
        <v>5561.7089999999998</v>
      </c>
      <c r="AB37" s="14">
        <f>_xll.BDP($E37,AB$2)</f>
        <v>54.551760000000002</v>
      </c>
      <c r="AC37" s="14">
        <f>_xll.BDP($E37,AC$2)</f>
        <v>72.097340000000003</v>
      </c>
      <c r="AD37" s="14">
        <f>_xll.BDP($E37,AD$2)</f>
        <v>-17.545580000000001</v>
      </c>
      <c r="AE37" s="14"/>
      <c r="AF37" s="14"/>
      <c r="AG37" s="15"/>
      <c r="AH37" s="15"/>
      <c r="AI37" s="15"/>
      <c r="AJ37" s="15"/>
      <c r="AK37" s="15"/>
      <c r="AL37" s="15"/>
      <c r="AM37" s="1"/>
      <c r="AN37" s="1">
        <f>_xll.BDP($E37,AN$2)</f>
        <v>5692.2839999999997</v>
      </c>
      <c r="AO37" s="1">
        <f>_xll.BDP($E37,AO$2)</f>
        <v>5678.5950000000003</v>
      </c>
      <c r="AP37" s="1">
        <f>_xll.BDP($E37,AP$2)</f>
        <v>5598.5360000000001</v>
      </c>
      <c r="AQ37" s="1">
        <f>_xll.BDP($E37,AQ$2)</f>
        <v>5464.3389999999999</v>
      </c>
      <c r="AR37" s="1">
        <f>_xll.BDP($E37,AR$2)</f>
        <v>5499.1559999999999</v>
      </c>
      <c r="AS37" s="1">
        <f>_xll.BDP($E37,AS$2)</f>
        <v>5320.384</v>
      </c>
    </row>
    <row r="38" spans="1:45" s="33" customFormat="1">
      <c r="A38" s="1"/>
      <c r="B38" s="1"/>
      <c r="C38" s="1"/>
      <c r="D38" s="1"/>
      <c r="E38" s="1" t="s">
        <v>13</v>
      </c>
      <c r="F38" s="5" t="str">
        <f>_xll.BDP($E38,F$1)</f>
        <v>AEX-Index</v>
      </c>
      <c r="G38" s="1" t="s">
        <v>164</v>
      </c>
      <c r="H38" s="1" t="str">
        <f>_xll.BDP($E38,H$1)</f>
        <v>NE</v>
      </c>
      <c r="I38" s="41">
        <f ca="1">_xll.BDH(E38,"PX_LAST",$I$2,$I$2,"Days=A","Fill=C")</f>
        <v>556.87</v>
      </c>
      <c r="J38" s="35">
        <f ca="1">_xll.BDH(E38,"PX_LAST",$I$2,$I$2,"Days=A","Fill=C")/_xll.BDH(E38,"PX_LAST",$J$2,$J$2,"Days=A","Fill=C")-1</f>
        <v>-6.5118104617141181E-3</v>
      </c>
      <c r="K38" s="35">
        <f ca="1">_xll.BDH(E38,"PX_LAST",$I$2,$I$2,"Days=A","Fill=C")/_xll.BDH(E38,"PX_LAST",$K$2,$K$2,"Days=A","Fill=C")-1</f>
        <v>-1.7502073078212277E-2</v>
      </c>
      <c r="L38" s="35">
        <f ca="1">_xll.BDH(E38,"PX_LAST",$I$2,$I$2,"Days=A","Fill=C")/_xll.BDH(E38,"PX_LAST",$L$2,$L$2,"Days=A","Fill=C")-1</f>
        <v>-6.5118104617141181E-3</v>
      </c>
      <c r="M38" s="35">
        <f ca="1">_xll.BDH(E38,"PX_LAST",$I$2,$I$2,"Days=A","Fill=C")/_xll.BDH(E38,"PX_LAST",$M$2,$M$2,"Days=A","Fill=C")-1</f>
        <v>2.2567850453560467E-2</v>
      </c>
      <c r="N38" s="83"/>
      <c r="O38" s="1" t="s">
        <v>164</v>
      </c>
      <c r="P38" s="41">
        <f ca="1">_xll.BDH(E38,"PX_LAST",$O$3,$O$3,"Days=A","Fill=C")</f>
        <v>556.87</v>
      </c>
      <c r="Q38" s="5">
        <f>_xll.BDP($E38,Q$2)</f>
        <v>44.840620000000001</v>
      </c>
      <c r="R38" s="3" t="str">
        <f t="shared" si="19"/>
        <v>BEAR</v>
      </c>
      <c r="S38" s="3">
        <f t="shared" si="16"/>
        <v>-1</v>
      </c>
      <c r="T38" s="3" t="str">
        <f t="shared" si="20"/>
        <v>BULL</v>
      </c>
      <c r="U38" s="3">
        <f t="shared" si="0"/>
        <v>1</v>
      </c>
      <c r="V38" s="3" t="str">
        <f t="shared" si="21"/>
        <v>BULL</v>
      </c>
      <c r="W38" s="3">
        <f t="shared" si="1"/>
        <v>1</v>
      </c>
      <c r="X38" s="3">
        <f t="shared" si="17"/>
        <v>0.33333333333333331</v>
      </c>
      <c r="Y38" s="3" t="str">
        <f t="shared" ca="1" si="18"/>
        <v/>
      </c>
      <c r="Z38" s="3">
        <f>_xll.BDP($E38,Z$2)</f>
        <v>571.31679999999994</v>
      </c>
      <c r="AA38" s="3">
        <f>_xll.BDP($E38,AA$2)</f>
        <v>555.44320000000005</v>
      </c>
      <c r="AB38" s="14">
        <f>_xll.BDP($E38,AB$2)</f>
        <v>2.603577</v>
      </c>
      <c r="AC38" s="14">
        <f>_xll.BDP($E38,AC$2)</f>
        <v>4.0331989999999998</v>
      </c>
      <c r="AD38" s="14">
        <f>_xll.BDP($E38,AD$2)</f>
        <v>-1.4296230000000001</v>
      </c>
      <c r="AE38" s="3">
        <f>IF(ISNUMBER(_xll.BDP($E38,AE$1))=TRUE,_xll.BDP($E38,AE$1),0)</f>
        <v>0</v>
      </c>
      <c r="AF38" s="3">
        <f>IF(ISNUMBER(_xll.BDP($E38,AF$1))=TRUE,_xll.BDP($E38,AF$1),0)</f>
        <v>0</v>
      </c>
      <c r="AG38" s="4">
        <f>IF(ISNUMBER(_xll.BDP($E38,AG$1))=TRUE,_xll.BDP($E38,AG$1),0)</f>
        <v>0</v>
      </c>
      <c r="AH38" s="4">
        <f>IF(ISNUMBER(_xll.BDP($E38,AH$1))=TRUE,_xll.BDP($E38,AH$1),0)</f>
        <v>0</v>
      </c>
      <c r="AI38" s="4">
        <f>IF(ISNUMBER(_xll.BDP($E38,AI$1))=TRUE,_xll.BDP($E38,AI$1),0)</f>
        <v>0</v>
      </c>
      <c r="AJ38" s="4">
        <f>IF(ISNUMBER(_xll.BDP($E38,AJ$1))=TRUE,_xll.BDP($E38,AJ$1),0)</f>
        <v>0</v>
      </c>
      <c r="AK38" s="4">
        <f>IF(ISNUMBER(_xll.BDP($E38,AK$1))=TRUE,_xll.BDP($E38,AK$1),0)</f>
        <v>0</v>
      </c>
      <c r="AL38" s="4">
        <f>IF(ISNUMBER(_xll.BDP($E38,AL$1))=TRUE,_xll.BDP($E38,AL$1),0)</f>
        <v>0</v>
      </c>
      <c r="AM38" s="1"/>
      <c r="AN38" s="1">
        <f>_xll.BDP($E38,AN$2)</f>
        <v>562.24800000000005</v>
      </c>
      <c r="AO38" s="1">
        <f>_xll.BDP($E38,AO$2)</f>
        <v>563.38</v>
      </c>
      <c r="AP38" s="1">
        <f>_xll.BDP($E38,AP$2)</f>
        <v>558.44349999999997</v>
      </c>
      <c r="AQ38" s="1">
        <f>_xll.BDP($E38,AQ$2)</f>
        <v>551.3954</v>
      </c>
      <c r="AR38" s="1">
        <f>_xll.BDP($E38,AR$2)</f>
        <v>552.72590000000002</v>
      </c>
      <c r="AS38" s="1">
        <f>_xll.BDP($E38,AS$2)</f>
        <v>534.79570000000001</v>
      </c>
    </row>
    <row r="39" spans="1:45" s="33" customFormat="1">
      <c r="A39" s="1"/>
      <c r="B39" s="1"/>
      <c r="C39" s="1"/>
      <c r="D39" s="1"/>
      <c r="E39" s="12" t="s">
        <v>18</v>
      </c>
      <c r="F39" s="5" t="str">
        <f>_xll.BDP($E39,F$1)</f>
        <v>Athens Stock Exchange General Index</v>
      </c>
      <c r="G39" s="12" t="s">
        <v>158</v>
      </c>
      <c r="H39" s="12"/>
      <c r="I39" s="40">
        <f ca="1">_xll.BDH(E39,"PX_LAST",$I$2,$I$2,"Days=A","Fill=C")</f>
        <v>886.44</v>
      </c>
      <c r="J39" s="35">
        <f ca="1">_xll.BDH(E39,"PX_LAST",$I$2,$I$2,"Days=A","Fill=C")/_xll.BDH(E39,"PX_LAST",$J$2,$J$2,"Days=A","Fill=C")-1</f>
        <v>8.6592401260767726E-3</v>
      </c>
      <c r="K39" s="35">
        <f ca="1">_xll.BDH(E39,"PX_LAST",$I$2,$I$2,"Days=A","Fill=C")/_xll.BDH(E39,"PX_LAST",$K$2,$K$2,"Days=A","Fill=C")-1</f>
        <v>9.5437669407558712E-3</v>
      </c>
      <c r="L39" s="35">
        <f ca="1">_xll.BDH(E39,"PX_LAST",$I$2,$I$2,"Days=A","Fill=C")/_xll.BDH(E39,"PX_LAST",$L$2,$L$2,"Days=A","Fill=C")-1</f>
        <v>8.6592401260767726E-3</v>
      </c>
      <c r="M39" s="35">
        <f ca="1">_xll.BDH(E39,"PX_LAST",$I$2,$I$2,"Days=A","Fill=C")/_xll.BDH(E39,"PX_LAST",$M$2,$M$2,"Days=A","Fill=C")-1</f>
        <v>0.10477709784762657</v>
      </c>
      <c r="N39" s="83"/>
      <c r="O39" s="12" t="s">
        <v>158</v>
      </c>
      <c r="P39" s="40">
        <f ca="1">_xll.BDH(E39,"PX_LAST",$O$3,$O$3,"Days=A","Fill=C")</f>
        <v>886.44</v>
      </c>
      <c r="Q39" s="13">
        <f>_xll.BDP($E39,Q$2)</f>
        <v>69.516069999999999</v>
      </c>
      <c r="R39" s="14" t="str">
        <f t="shared" si="19"/>
        <v>BULL</v>
      </c>
      <c r="S39" s="14">
        <f t="shared" si="16"/>
        <v>1</v>
      </c>
      <c r="T39" s="14" t="str">
        <f t="shared" si="20"/>
        <v>BULL</v>
      </c>
      <c r="U39" s="14">
        <f t="shared" si="0"/>
        <v>1</v>
      </c>
      <c r="V39" s="14" t="str">
        <f t="shared" si="21"/>
        <v>BULL</v>
      </c>
      <c r="W39" s="14">
        <f t="shared" si="1"/>
        <v>1</v>
      </c>
      <c r="X39" s="14">
        <f t="shared" si="17"/>
        <v>1</v>
      </c>
      <c r="Y39" s="14" t="str">
        <f t="shared" ca="1" si="18"/>
        <v/>
      </c>
      <c r="Z39" s="3">
        <f>_xll.BDP($E39,Z$2)</f>
        <v>895.10249999999996</v>
      </c>
      <c r="AA39" s="3">
        <f>_xll.BDP($E39,AA$2)</f>
        <v>820.81759999999997</v>
      </c>
      <c r="AB39" s="14">
        <f>_xll.BDP($E39,AB$2)</f>
        <v>22.826540000000001</v>
      </c>
      <c r="AC39" s="14">
        <f>_xll.BDP($E39,AC$2)</f>
        <v>23.379909999999999</v>
      </c>
      <c r="AD39" s="14">
        <f>_xll.BDP($E39,AD$2)</f>
        <v>-0.55337329999999996</v>
      </c>
      <c r="AE39" s="14"/>
      <c r="AF39" s="14"/>
      <c r="AG39" s="15"/>
      <c r="AH39" s="15"/>
      <c r="AI39" s="15"/>
      <c r="AJ39" s="15"/>
      <c r="AK39" s="15"/>
      <c r="AL39" s="15"/>
      <c r="AM39" s="1"/>
      <c r="AN39" s="1">
        <f>_xll.BDP($E39,AN$2)</f>
        <v>879.59</v>
      </c>
      <c r="AO39" s="1">
        <f>_xll.BDP($E39,AO$2)</f>
        <v>857.96</v>
      </c>
      <c r="AP39" s="1">
        <f>_xll.BDP($E39,AP$2)</f>
        <v>840.07929999999999</v>
      </c>
      <c r="AQ39" s="1">
        <f>_xll.BDP($E39,AQ$2)</f>
        <v>787.11500000000001</v>
      </c>
      <c r="AR39" s="1">
        <f>_xll.BDP($E39,AR$2)</f>
        <v>799.61379999999997</v>
      </c>
      <c r="AS39" s="1">
        <f>_xll.BDP($E39,AS$2)</f>
        <v>789.25869999999998</v>
      </c>
    </row>
    <row r="40" spans="1:45" ht="15.75" thickBot="1">
      <c r="F40" s="5"/>
      <c r="I40" s="37"/>
      <c r="J40" s="36"/>
      <c r="K40" s="36"/>
      <c r="L40" s="36"/>
      <c r="M40" s="36"/>
      <c r="N40" s="83"/>
      <c r="O40" s="36"/>
      <c r="P40" s="37"/>
      <c r="Q40" s="88"/>
      <c r="R40" s="3"/>
      <c r="S40" s="3"/>
      <c r="T40" s="3"/>
      <c r="U40" s="3"/>
      <c r="V40" s="3"/>
      <c r="W40" s="3"/>
      <c r="X40" s="3"/>
      <c r="Y40" s="3"/>
      <c r="Z40" s="3" t="e">
        <f>_xll.BDP($E40,Z$2)</f>
        <v>#N/A</v>
      </c>
      <c r="AA40" s="3" t="e">
        <f>_xll.BDP($E40,AA$2)</f>
        <v>#N/A</v>
      </c>
      <c r="AB40" s="14" t="e">
        <f>_xll.BDP($E40,AB$2)</f>
        <v>#N/A</v>
      </c>
      <c r="AC40" s="14" t="e">
        <f>_xll.BDP($E40,AC$2)</f>
        <v>#N/A</v>
      </c>
      <c r="AD40" s="14" t="e">
        <f>_xll.BDP($E40,AD$2)</f>
        <v>#N/A</v>
      </c>
      <c r="AE40" s="3"/>
      <c r="AF40" s="3"/>
      <c r="AG40" s="4"/>
      <c r="AH40" s="4"/>
      <c r="AI40" s="4"/>
      <c r="AJ40" s="4"/>
      <c r="AK40" s="4"/>
      <c r="AL40" s="4"/>
      <c r="AN40" s="1" t="e">
        <f>_xll.BDP($E40,AN$2)</f>
        <v>#N/A</v>
      </c>
      <c r="AO40" s="1" t="e">
        <f>_xll.BDP($E40,AO$2)</f>
        <v>#N/A</v>
      </c>
      <c r="AP40" s="1" t="e">
        <f>_xll.BDP($E40,AP$2)</f>
        <v>#N/A</v>
      </c>
      <c r="AQ40" s="1" t="e">
        <f>_xll.BDP($E40,AQ$2)</f>
        <v>#N/A</v>
      </c>
      <c r="AR40" s="1" t="e">
        <f>_xll.BDP($E40,AR$2)</f>
        <v>#N/A</v>
      </c>
      <c r="AS40" s="1" t="e">
        <f>_xll.BDP($E40,AS$2)</f>
        <v>#N/A</v>
      </c>
    </row>
    <row r="41" spans="1:45" s="33" customFormat="1" ht="15.75" thickBot="1">
      <c r="A41" s="1"/>
      <c r="B41" s="1"/>
      <c r="C41" s="1"/>
      <c r="D41" s="1"/>
      <c r="E41" s="43" t="s">
        <v>278</v>
      </c>
      <c r="F41" s="8"/>
      <c r="G41" s="44" t="s">
        <v>251</v>
      </c>
      <c r="H41" s="46"/>
      <c r="I41" s="38" t="s">
        <v>103</v>
      </c>
      <c r="J41" s="26" t="str">
        <f>$J$5</f>
        <v>1D %</v>
      </c>
      <c r="K41" s="26" t="s">
        <v>382</v>
      </c>
      <c r="L41" s="26" t="s">
        <v>109</v>
      </c>
      <c r="M41" s="26" t="s">
        <v>111</v>
      </c>
      <c r="N41" s="85"/>
      <c r="O41" s="10" t="e">
        <f ca="1">$O$11</f>
        <v>#VALUE!</v>
      </c>
      <c r="P41" s="38" t="s">
        <v>103</v>
      </c>
      <c r="Q41" s="87" t="str">
        <f>$Q$5</f>
        <v xml:space="preserve">RSI (14D) </v>
      </c>
      <c r="R41" s="10" t="str">
        <f t="shared" ref="R41:Y41" si="22">R5</f>
        <v>S/T</v>
      </c>
      <c r="S41" s="10">
        <f t="shared" si="22"/>
        <v>0</v>
      </c>
      <c r="T41" s="10" t="str">
        <f t="shared" si="22"/>
        <v>M/T</v>
      </c>
      <c r="U41" s="10">
        <f t="shared" si="22"/>
        <v>0</v>
      </c>
      <c r="V41" s="10" t="str">
        <f t="shared" si="22"/>
        <v>L/T</v>
      </c>
      <c r="W41" s="10">
        <f t="shared" si="22"/>
        <v>0</v>
      </c>
      <c r="X41" s="10">
        <f t="shared" si="22"/>
        <v>0</v>
      </c>
      <c r="Y41" s="10" t="str">
        <f t="shared" si="22"/>
        <v>BOLL</v>
      </c>
      <c r="Z41" s="3" t="e">
        <f>_xll.BDP($E41,Z$2)</f>
        <v>#N/A</v>
      </c>
      <c r="AA41" s="3" t="e">
        <f>_xll.BDP($E41,AA$2)</f>
        <v>#N/A</v>
      </c>
      <c r="AB41" s="14" t="e">
        <f>_xll.BDP($E41,AB$2)</f>
        <v>#N/A</v>
      </c>
      <c r="AC41" s="14" t="e">
        <f>_xll.BDP($E41,AC$2)</f>
        <v>#N/A</v>
      </c>
      <c r="AD41" s="14" t="e">
        <f>_xll.BDP($E41,AD$2)</f>
        <v>#N/A</v>
      </c>
      <c r="AE41" s="10" t="s">
        <v>109</v>
      </c>
      <c r="AF41" s="10" t="s">
        <v>110</v>
      </c>
      <c r="AG41" s="9" t="s">
        <v>112</v>
      </c>
      <c r="AH41" s="9" t="s">
        <v>113</v>
      </c>
      <c r="AI41" s="9" t="s">
        <v>114</v>
      </c>
      <c r="AJ41" s="9" t="s">
        <v>115</v>
      </c>
      <c r="AK41" s="9" t="s">
        <v>116</v>
      </c>
      <c r="AL41" s="16" t="s">
        <v>117</v>
      </c>
      <c r="AM41" s="1"/>
      <c r="AN41" s="1" t="e">
        <f>_xll.BDP($E41,AN$2)</f>
        <v>#N/A</v>
      </c>
      <c r="AO41" s="1" t="e">
        <f>_xll.BDP($E41,AO$2)</f>
        <v>#N/A</v>
      </c>
      <c r="AP41" s="1" t="e">
        <f>_xll.BDP($E41,AP$2)</f>
        <v>#N/A</v>
      </c>
      <c r="AQ41" s="1" t="e">
        <f>_xll.BDP($E41,AQ$2)</f>
        <v>#N/A</v>
      </c>
      <c r="AR41" s="1" t="e">
        <f>_xll.BDP($E41,AR$2)</f>
        <v>#N/A</v>
      </c>
      <c r="AS41" s="1" t="e">
        <f>_xll.BDP($E41,AS$2)</f>
        <v>#N/A</v>
      </c>
    </row>
    <row r="42" spans="1:45" s="33" customFormat="1">
      <c r="A42" s="1"/>
      <c r="B42" s="1"/>
      <c r="C42" s="1"/>
      <c r="D42" s="1"/>
      <c r="E42" s="12" t="s">
        <v>17</v>
      </c>
      <c r="F42" s="5" t="str">
        <f>_xll.BDP($E42,F$1)</f>
        <v>Nikkei 225</v>
      </c>
      <c r="G42" s="12" t="s">
        <v>263</v>
      </c>
      <c r="H42" s="12" t="str">
        <f>_xll.BDP($E42,H$1)</f>
        <v>JN</v>
      </c>
      <c r="I42" s="40">
        <f ca="1">_xll.BDH(E42,"PX_LAST",$I$2,$I$2,"Days=A","Fill=C")</f>
        <v>23486.11</v>
      </c>
      <c r="J42" s="35">
        <f ca="1">_xll.BDH(E42,"PX_LAST",$I$2,$I$2,"Days=A","Fill=C")/_xll.BDH(E42,"PX_LAST",$J$2,$J$2,"Days=A","Fill=C")-1</f>
        <v>1.6789987483921909E-2</v>
      </c>
      <c r="K42" s="35">
        <f ca="1">_xll.BDH(E42,"PX_LAST",$I$2,$I$2,"Days=A","Fill=C")/_xll.BDH(E42,"PX_LAST",$K$2,$K$2,"Days=A","Fill=C")-1</f>
        <v>-6.1683623985904212E-3</v>
      </c>
      <c r="L42" s="35">
        <f ca="1">_xll.BDH(E42,"PX_LAST",$I$2,$I$2,"Days=A","Fill=C")/_xll.BDH(E42,"PX_LAST",$L$2,$L$2,"Days=A","Fill=C")-1</f>
        <v>1.6789987483921909E-2</v>
      </c>
      <c r="M42" s="35">
        <f ca="1">_xll.BDH(E42,"PX_LAST",$I$2,$I$2,"Days=A","Fill=C")/_xll.BDH(E42,"PX_LAST",$M$2,$M$2,"Days=A","Fill=C")-1</f>
        <v>3.1678976531456016E-2</v>
      </c>
      <c r="N42" s="83"/>
      <c r="O42" s="12" t="s">
        <v>263</v>
      </c>
      <c r="P42" s="40">
        <f ca="1">_xll.BDH(E42,"PX_LAST",$O$3,$O$3,"Days=A","Fill=C")</f>
        <v>23274.53</v>
      </c>
      <c r="Q42" s="13">
        <f>_xll.BDP($E42,Q$2)</f>
        <v>51.272170000000003</v>
      </c>
      <c r="R42" s="14" t="str">
        <f t="shared" ref="R42:R45" si="23">IF(AN42&gt;AO42,"BULL","BEAR")</f>
        <v>BEAR</v>
      </c>
      <c r="S42" s="14">
        <f t="shared" ref="S42:S45" si="24">IF(R42="BULL",1,IF(R42="BEAR",-1))</f>
        <v>-1</v>
      </c>
      <c r="T42" s="14" t="str">
        <f t="shared" ref="T42:T45" si="25">IF(AP42&gt;AQ42,"BULL","BEAR")</f>
        <v>BULL</v>
      </c>
      <c r="U42" s="14">
        <f t="shared" si="0"/>
        <v>1</v>
      </c>
      <c r="V42" s="14" t="str">
        <f t="shared" ref="V42:V45" si="26">IF(AR42&gt;AS42,"BULL","BEAR")</f>
        <v>BULL</v>
      </c>
      <c r="W42" s="14">
        <f t="shared" si="1"/>
        <v>1</v>
      </c>
      <c r="X42" s="14">
        <f t="shared" ref="X42:X45" si="27">(S42+U42+W42)/3</f>
        <v>0.33333333333333331</v>
      </c>
      <c r="Y42" s="14" t="str">
        <f t="shared" ref="Y42:Y45" ca="1" si="28">IF(I42&gt;Z42,"SELL",IF(I42&lt;AA42,"BUY",IF(AND(I42&lt;Z42,I42&gt;AA42),"")))</f>
        <v/>
      </c>
      <c r="Z42" s="3">
        <f>_xll.BDP($E42,Z$2)</f>
        <v>24151.27</v>
      </c>
      <c r="AA42" s="3">
        <f>_xll.BDP($E42,AA$2)</f>
        <v>23250.54</v>
      </c>
      <c r="AB42" s="14">
        <f>_xll.BDP($E42,AB$2)</f>
        <v>107.2852</v>
      </c>
      <c r="AC42" s="14">
        <f>_xll.BDP($E42,AC$2)</f>
        <v>209.5993</v>
      </c>
      <c r="AD42" s="14">
        <f>_xll.BDP($E42,AD$2)</f>
        <v>-102.3142</v>
      </c>
      <c r="AE42" s="14">
        <f>IF(ISNUMBER(_xll.BDP($E42,AE$1))=TRUE,_xll.BDP($E42,AE$1),0)</f>
        <v>0</v>
      </c>
      <c r="AF42" s="14">
        <f>IF(ISNUMBER(_xll.BDP($E42,AF$1))=TRUE,_xll.BDP($E42,AF$1),0)</f>
        <v>0</v>
      </c>
      <c r="AG42" s="15">
        <f>IF(ISNUMBER(_xll.BDP($E42,AG$1))=TRUE,_xll.BDP($E42,AG$1),0)</f>
        <v>0</v>
      </c>
      <c r="AH42" s="15">
        <f>IF(ISNUMBER(_xll.BDP($E42,AH$1))=TRUE,_xll.BDP($E42,AH$1),0)</f>
        <v>0</v>
      </c>
      <c r="AI42" s="15">
        <f>IF(ISNUMBER(_xll.BDP($E42,AI$1))=TRUE,_xll.BDP($E42,AI$1),0)</f>
        <v>0</v>
      </c>
      <c r="AJ42" s="15">
        <f>IF(ISNUMBER(_xll.BDP($E42,AJ$1))=TRUE,_xll.BDP($E42,AJ$1),0)</f>
        <v>0</v>
      </c>
      <c r="AK42" s="15">
        <f>IF(ISNUMBER(_xll.BDP($E42,AK$1))=TRUE,_xll.BDP($E42,AK$1),0)</f>
        <v>0</v>
      </c>
      <c r="AL42" s="15">
        <f>IF(ISNUMBER(_xll.BDP($E42,AL$1))=TRUE,_xll.BDP($E42,AL$1),0)</f>
        <v>0</v>
      </c>
      <c r="AM42" s="1"/>
      <c r="AN42" s="1">
        <f>_xll.BDP($E42,AN$2)</f>
        <v>23427.52</v>
      </c>
      <c r="AO42" s="1">
        <f>_xll.BDP($E42,AO$2)</f>
        <v>23700.91</v>
      </c>
      <c r="AP42" s="1">
        <f>_xll.BDP($E42,AP$2)</f>
        <v>23424.68</v>
      </c>
      <c r="AQ42" s="1">
        <f>_xll.BDP($E42,AQ$2)</f>
        <v>23004.48</v>
      </c>
      <c r="AR42" s="1">
        <f>_xll.BDP($E42,AR$2)</f>
        <v>23092.79</v>
      </c>
      <c r="AS42" s="1">
        <f>_xll.BDP($E42,AS$2)</f>
        <v>20894.93</v>
      </c>
    </row>
    <row r="43" spans="1:45" s="33" customFormat="1">
      <c r="A43" s="1"/>
      <c r="B43" s="1"/>
      <c r="C43" s="1"/>
      <c r="D43" s="1"/>
      <c r="E43" s="1" t="s">
        <v>254</v>
      </c>
      <c r="F43" s="5" t="str">
        <f>_xll.BDP($E43,F$1)</f>
        <v>Tokyo Stock Exchange Tokyo Price Index TOPIX</v>
      </c>
      <c r="G43" s="1" t="s">
        <v>264</v>
      </c>
      <c r="H43" s="1"/>
      <c r="I43" s="41">
        <f ca="1">_xll.BDH(E43,"PX_LAST",$I$2,$I$2,"Days=A","Fill=C")</f>
        <v>1870.44</v>
      </c>
      <c r="J43" s="35">
        <f ca="1">_xll.BDH(E43,"PX_LAST",$I$2,$I$2,"Days=A","Fill=C")/_xll.BDH(E43,"PX_LAST",$J$2,$J$2,"Days=A","Fill=C")-1</f>
        <v>1.8364358009702153E-2</v>
      </c>
      <c r="K43" s="35">
        <f ca="1">_xll.BDH(E43,"PX_LAST",$I$2,$I$2,"Days=A","Fill=C")/_xll.BDH(E43,"PX_LAST",$K$2,$K$2,"Days=A","Fill=C")-1</f>
        <v>-4.7621834744252522E-3</v>
      </c>
      <c r="L43" s="35">
        <f ca="1">_xll.BDH(E43,"PX_LAST",$I$2,$I$2,"Days=A","Fill=C")/_xll.BDH(E43,"PX_LAST",$L$2,$L$2,"Days=A","Fill=C")-1</f>
        <v>1.8364358009702153E-2</v>
      </c>
      <c r="M43" s="35">
        <f ca="1">_xll.BDH(E43,"PX_LAST",$I$2,$I$2,"Days=A","Fill=C")/_xll.BDH(E43,"PX_LAST",$M$2,$M$2,"Days=A","Fill=C")-1</f>
        <v>2.9093950130944846E-2</v>
      </c>
      <c r="N43" s="83"/>
      <c r="O43" s="1" t="s">
        <v>264</v>
      </c>
      <c r="P43" s="41">
        <f ca="1">_xll.BDH(E43,"PX_LAST",$O$3,$O$3,"Days=A","Fill=C")</f>
        <v>1864.2</v>
      </c>
      <c r="Q43" s="5">
        <f>_xll.BDP($E43,Q$2)</f>
        <v>52.433549999999997</v>
      </c>
      <c r="R43" s="3" t="str">
        <f t="shared" si="23"/>
        <v>BEAR</v>
      </c>
      <c r="S43" s="3">
        <f t="shared" si="24"/>
        <v>-1</v>
      </c>
      <c r="T43" s="3" t="str">
        <f t="shared" si="25"/>
        <v>BULL</v>
      </c>
      <c r="U43" s="3">
        <f t="shared" si="0"/>
        <v>1</v>
      </c>
      <c r="V43" s="3" t="str">
        <f t="shared" si="26"/>
        <v>BULL</v>
      </c>
      <c r="W43" s="3">
        <f t="shared" si="1"/>
        <v>1</v>
      </c>
      <c r="X43" s="3">
        <f t="shared" si="27"/>
        <v>0.33333333333333331</v>
      </c>
      <c r="Y43" s="3" t="str">
        <f t="shared" ca="1" si="28"/>
        <v/>
      </c>
      <c r="Z43" s="3">
        <f>_xll.BDP($E43,Z$2)</f>
        <v>1913.4649999999999</v>
      </c>
      <c r="AA43" s="3">
        <f>_xll.BDP($E43,AA$2)</f>
        <v>1850.471</v>
      </c>
      <c r="AB43" s="14">
        <f>_xll.BDP($E43,AB$2)</f>
        <v>9.3780520000000003</v>
      </c>
      <c r="AC43" s="14">
        <f>_xll.BDP($E43,AC$2)</f>
        <v>16.64378</v>
      </c>
      <c r="AD43" s="14">
        <f>_xll.BDP($E43,AD$2)</f>
        <v>-7.2657259999999999</v>
      </c>
      <c r="AE43" s="3"/>
      <c r="AF43" s="3"/>
      <c r="AG43" s="4"/>
      <c r="AH43" s="4"/>
      <c r="AI43" s="4"/>
      <c r="AJ43" s="4"/>
      <c r="AK43" s="4"/>
      <c r="AL43" s="4"/>
      <c r="AM43" s="1"/>
      <c r="AN43" s="1">
        <f>_xll.BDP($E43,AN$2)</f>
        <v>1865.0239999999999</v>
      </c>
      <c r="AO43" s="1">
        <f>_xll.BDP($E43,AO$2)</f>
        <v>1881.9680000000001</v>
      </c>
      <c r="AP43" s="1">
        <f>_xll.BDP($E43,AP$2)</f>
        <v>1862.354</v>
      </c>
      <c r="AQ43" s="1">
        <f>_xll.BDP($E43,AQ$2)</f>
        <v>1825.328</v>
      </c>
      <c r="AR43" s="1">
        <f>_xll.BDP($E43,AR$2)</f>
        <v>1832.4090000000001</v>
      </c>
      <c r="AS43" s="1">
        <f>_xll.BDP($E43,AS$2)</f>
        <v>1678.711</v>
      </c>
    </row>
    <row r="44" spans="1:45" s="33" customFormat="1">
      <c r="A44" s="1"/>
      <c r="B44" s="1"/>
      <c r="C44" s="1"/>
      <c r="D44" s="1"/>
      <c r="E44" s="12" t="s">
        <v>265</v>
      </c>
      <c r="F44" s="5" t="str">
        <f>_xll.BDP($E44,F$1)</f>
        <v>S&amp;P/ASX 200</v>
      </c>
      <c r="G44" s="12" t="s">
        <v>166</v>
      </c>
      <c r="H44" s="12"/>
      <c r="I44" s="40">
        <f ca="1">_xll.BDH(E44,"PX_LAST",$I$2,$I$2,"Days=A","Fill=C")</f>
        <v>6090.067</v>
      </c>
      <c r="J44" s="35">
        <f ca="1">_xll.BDH(E44,"PX_LAST",$I$2,$I$2,"Days=A","Fill=C")/_xll.BDH(E44,"PX_LAST",$J$2,$J$2,"Days=A","Fill=C")-1</f>
        <v>8.6761759436526642E-3</v>
      </c>
      <c r="K44" s="35">
        <f ca="1">_xll.BDH(E44,"PX_LAST",$I$2,$I$2,"Days=A","Fill=C")/_xll.BDH(E44,"PX_LAST",$K$2,$K$2,"Days=A","Fill=C")-1</f>
        <v>6.6188178127586372E-3</v>
      </c>
      <c r="L44" s="35">
        <f ca="1">_xll.BDH(E44,"PX_LAST",$I$2,$I$2,"Days=A","Fill=C")/_xll.BDH(E44,"PX_LAST",$L$2,$L$2,"Days=A","Fill=C")-1</f>
        <v>8.6761759436526642E-3</v>
      </c>
      <c r="M44" s="35">
        <f ca="1">_xll.BDH(E44,"PX_LAST",$I$2,$I$2,"Days=A","Fill=C")/_xll.BDH(E44,"PX_LAST",$M$2,$M$2,"Days=A","Fill=C")-1</f>
        <v>4.1117014988469869E-3</v>
      </c>
      <c r="N44" s="83"/>
      <c r="O44" s="12" t="s">
        <v>166</v>
      </c>
      <c r="P44" s="40">
        <f ca="1">_xll.BDH(E44,"PX_LAST",$O$3,$O$3,"Days=A","Fill=C")</f>
        <v>6121.3890000000001</v>
      </c>
      <c r="Q44" s="13">
        <f>_xll.BDP($E44,Q$2)</f>
        <v>57.450839999999999</v>
      </c>
      <c r="R44" s="14" t="str">
        <f t="shared" si="23"/>
        <v>BEAR</v>
      </c>
      <c r="S44" s="14">
        <f t="shared" si="24"/>
        <v>-1</v>
      </c>
      <c r="T44" s="14" t="str">
        <f t="shared" si="25"/>
        <v>BULL</v>
      </c>
      <c r="U44" s="14">
        <f t="shared" si="0"/>
        <v>1</v>
      </c>
      <c r="V44" s="14" t="str">
        <f t="shared" si="26"/>
        <v>BULL</v>
      </c>
      <c r="W44" s="14">
        <f t="shared" si="1"/>
        <v>1</v>
      </c>
      <c r="X44" s="14">
        <f t="shared" si="27"/>
        <v>0.33333333333333331</v>
      </c>
      <c r="Y44" s="14" t="str">
        <f t="shared" ca="1" si="28"/>
        <v/>
      </c>
      <c r="Z44" s="3">
        <f>_xll.BDP($E44,Z$2)</f>
        <v>6141.134</v>
      </c>
      <c r="AA44" s="3">
        <f>_xll.BDP($E44,AA$2)</f>
        <v>5981.0029999999997</v>
      </c>
      <c r="AB44" s="14">
        <f>_xll.BDP($E44,AB$2)</f>
        <v>3.3720699999999999</v>
      </c>
      <c r="AC44" s="14">
        <f>_xll.BDP($E44,AC$2)</f>
        <v>3.7513399999999999</v>
      </c>
      <c r="AD44" s="14">
        <f>_xll.BDP($E44,AD$2)</f>
        <v>-0.37926979999999999</v>
      </c>
      <c r="AE44" s="14"/>
      <c r="AF44" s="14"/>
      <c r="AG44" s="15"/>
      <c r="AH44" s="15"/>
      <c r="AI44" s="15"/>
      <c r="AJ44" s="15"/>
      <c r="AK44" s="15"/>
      <c r="AL44" s="15"/>
      <c r="AM44" s="1"/>
      <c r="AN44" s="1">
        <f>_xll.BDP($E44,AN$2)</f>
        <v>6055.1959999999999</v>
      </c>
      <c r="AO44" s="1">
        <f>_xll.BDP($E44,AO$2)</f>
        <v>6061.0690000000004</v>
      </c>
      <c r="AP44" s="1">
        <f>_xll.BDP($E44,AP$2)</f>
        <v>6063.0870000000004</v>
      </c>
      <c r="AQ44" s="1">
        <f>_xll.BDP($E44,AQ$2)</f>
        <v>6025.1040000000003</v>
      </c>
      <c r="AR44" s="1">
        <f>_xll.BDP($E44,AR$2)</f>
        <v>6032.35</v>
      </c>
      <c r="AS44" s="1">
        <f>_xll.BDP($E44,AS$2)</f>
        <v>5844.942</v>
      </c>
    </row>
    <row r="45" spans="1:45" s="33" customFormat="1">
      <c r="A45" s="1"/>
      <c r="B45" s="1"/>
      <c r="C45" s="1"/>
      <c r="D45" s="1"/>
      <c r="E45" s="1" t="s">
        <v>262</v>
      </c>
      <c r="F45" s="5" t="str">
        <f>_xll.BDP($E45,F$1)</f>
        <v>S&amp;P/NZX 50 Gross Index</v>
      </c>
      <c r="G45" s="1" t="s">
        <v>266</v>
      </c>
      <c r="H45" s="1"/>
      <c r="I45" s="41">
        <f ca="1">_xll.BDH(E45,"PX_LAST",$I$2,$I$2,"Days=A","Fill=C")</f>
        <v>8383.8700000000008</v>
      </c>
      <c r="J45" s="35">
        <f ca="1">_xll.BDH(E45,"PX_LAST",$I$2,$I$2,"Days=A","Fill=C")/_xll.BDH(E45,"PX_LAST",$J$2,$J$2,"Days=A","Fill=C")-1</f>
        <v>-6.8869854454092216E-3</v>
      </c>
      <c r="K45" s="35">
        <f ca="1">_xll.BDH(E45,"PX_LAST",$I$2,$I$2,"Days=A","Fill=C")/_xll.BDH(E45,"PX_LAST",$K$2,$K$2,"Days=A","Fill=C")-1</f>
        <v>8.7169220181388951E-3</v>
      </c>
      <c r="L45" s="35">
        <f ca="1">_xll.BDH(E45,"PX_LAST",$I$2,$I$2,"Days=A","Fill=C")/_xll.BDH(E45,"PX_LAST",$L$2,$L$2,"Days=A","Fill=C")-1</f>
        <v>-6.8869854454092216E-3</v>
      </c>
      <c r="M45" s="35">
        <f ca="1">_xll.BDH(E45,"PX_LAST",$I$2,$I$2,"Days=A","Fill=C")/_xll.BDH(E45,"PX_LAST",$M$2,$M$2,"Days=A","Fill=C")-1</f>
        <v>-1.6920534217343963E-3</v>
      </c>
      <c r="N45" s="83"/>
      <c r="O45" s="1" t="s">
        <v>266</v>
      </c>
      <c r="P45" s="41">
        <f ca="1">_xll.BDH(E45,"PX_LAST",$O$3,$O$3,"Days=A","Fill=C")</f>
        <v>8415.2950000000001</v>
      </c>
      <c r="Q45" s="5">
        <f>_xll.BDP($E45,Q$2)</f>
        <v>55.609900000000003</v>
      </c>
      <c r="R45" s="3" t="str">
        <f t="shared" si="23"/>
        <v>BULL</v>
      </c>
      <c r="S45" s="3">
        <f t="shared" si="24"/>
        <v>1</v>
      </c>
      <c r="T45" s="3" t="str">
        <f t="shared" si="25"/>
        <v>BULL</v>
      </c>
      <c r="U45" s="3">
        <f t="shared" si="0"/>
        <v>1</v>
      </c>
      <c r="V45" s="3" t="str">
        <f t="shared" si="26"/>
        <v>BULL</v>
      </c>
      <c r="W45" s="3">
        <f t="shared" si="1"/>
        <v>1</v>
      </c>
      <c r="X45" s="3">
        <f t="shared" si="27"/>
        <v>1</v>
      </c>
      <c r="Y45" s="3" t="str">
        <f t="shared" ca="1" si="28"/>
        <v/>
      </c>
      <c r="Z45" s="3">
        <f>_xll.BDP($E45,Z$2)</f>
        <v>8468.3029999999999</v>
      </c>
      <c r="AA45" s="3">
        <f>_xll.BDP($E45,AA$2)</f>
        <v>8191.1459999999997</v>
      </c>
      <c r="AB45" s="14">
        <f>_xll.BDP($E45,AB$2)</f>
        <v>18.551760000000002</v>
      </c>
      <c r="AC45" s="14">
        <f>_xll.BDP($E45,AC$2)</f>
        <v>13.69467</v>
      </c>
      <c r="AD45" s="14">
        <f>_xll.BDP($E45,AD$2)</f>
        <v>4.8570900000000004</v>
      </c>
      <c r="AE45" s="3"/>
      <c r="AF45" s="3"/>
      <c r="AG45" s="4"/>
      <c r="AH45" s="4"/>
      <c r="AI45" s="4"/>
      <c r="AJ45" s="4"/>
      <c r="AK45" s="4"/>
      <c r="AL45" s="4"/>
      <c r="AM45" s="1"/>
      <c r="AN45" s="1">
        <f>_xll.BDP($E45,AN$2)</f>
        <v>8352.6929999999993</v>
      </c>
      <c r="AO45" s="1">
        <f>_xll.BDP($E45,AO$2)</f>
        <v>8329.7250000000004</v>
      </c>
      <c r="AP45" s="1">
        <f>_xll.BDP($E45,AP$2)</f>
        <v>8351.1910000000007</v>
      </c>
      <c r="AQ45" s="1">
        <f>_xll.BDP($E45,AQ$2)</f>
        <v>8242.2309999999998</v>
      </c>
      <c r="AR45" s="1">
        <f>_xll.BDP($E45,AR$2)</f>
        <v>8286.2720000000008</v>
      </c>
      <c r="AS45" s="1">
        <f>_xll.BDP($E45,AS$2)</f>
        <v>7861.7569999999996</v>
      </c>
    </row>
    <row r="46" spans="1:45" s="33" customFormat="1" ht="15.75" hidden="1" thickBot="1">
      <c r="A46" s="1"/>
      <c r="B46" s="1"/>
      <c r="C46" s="1"/>
      <c r="D46" s="1"/>
      <c r="E46" s="1"/>
      <c r="F46" s="5"/>
      <c r="G46" s="1"/>
      <c r="H46" s="1"/>
      <c r="I46" s="37"/>
      <c r="J46" s="35"/>
      <c r="K46" s="35"/>
      <c r="L46" s="35"/>
      <c r="M46" s="35"/>
      <c r="N46" s="83"/>
      <c r="O46" s="36"/>
      <c r="P46" s="37"/>
      <c r="Q46" s="88"/>
      <c r="R46" s="3"/>
      <c r="S46" s="3"/>
      <c r="T46" s="3"/>
      <c r="U46" s="3"/>
      <c r="V46" s="3"/>
      <c r="W46" s="3"/>
      <c r="X46" s="3"/>
      <c r="Y46" s="3"/>
      <c r="Z46" s="3" t="e">
        <f>_xll.BDP($E46,Z$2)</f>
        <v>#N/A</v>
      </c>
      <c r="AA46" s="3" t="e">
        <f>_xll.BDP($E46,AA$2)</f>
        <v>#N/A</v>
      </c>
      <c r="AB46" s="14" t="e">
        <f>_xll.BDP($E46,AB$2)</f>
        <v>#N/A</v>
      </c>
      <c r="AC46" s="14" t="e">
        <f>_xll.BDP($E46,AC$2)</f>
        <v>#N/A</v>
      </c>
      <c r="AD46" s="14" t="e">
        <f>_xll.BDP($E46,AD$2)</f>
        <v>#N/A</v>
      </c>
      <c r="AE46" s="3"/>
      <c r="AF46" s="3"/>
      <c r="AG46" s="4"/>
      <c r="AH46" s="4"/>
      <c r="AI46" s="4"/>
      <c r="AJ46" s="4"/>
      <c r="AK46" s="4"/>
      <c r="AL46" s="4"/>
      <c r="AM46" s="1"/>
      <c r="AN46" s="1" t="e">
        <f>_xll.BDP($E46,AN$2)</f>
        <v>#N/A</v>
      </c>
      <c r="AO46" s="1" t="e">
        <f>_xll.BDP($E46,AO$2)</f>
        <v>#N/A</v>
      </c>
      <c r="AP46" s="1" t="e">
        <f>_xll.BDP($E46,AP$2)</f>
        <v>#N/A</v>
      </c>
      <c r="AQ46" s="1" t="e">
        <f>_xll.BDP($E46,AQ$2)</f>
        <v>#N/A</v>
      </c>
      <c r="AR46" s="1" t="e">
        <f>_xll.BDP($E46,AR$2)</f>
        <v>#N/A</v>
      </c>
      <c r="AS46" s="1" t="e">
        <f>_xll.BDP($E46,AS$2)</f>
        <v>#N/A</v>
      </c>
    </row>
    <row r="47" spans="1:45" s="33" customFormat="1" ht="15.75" hidden="1" thickBot="1">
      <c r="A47" s="1"/>
      <c r="B47" s="1"/>
      <c r="C47" s="1"/>
      <c r="D47" s="1"/>
      <c r="E47" s="43" t="s">
        <v>278</v>
      </c>
      <c r="F47" s="47" t="e">
        <f>_xll.BDP($E47,F$1)</f>
        <v>#N/A</v>
      </c>
      <c r="G47" s="44" t="s">
        <v>281</v>
      </c>
      <c r="H47" s="8"/>
      <c r="I47" s="38" t="s">
        <v>103</v>
      </c>
      <c r="J47" s="26" t="str">
        <f>$J$5</f>
        <v>1D %</v>
      </c>
      <c r="K47" s="26" t="s">
        <v>382</v>
      </c>
      <c r="L47" s="26" t="s">
        <v>109</v>
      </c>
      <c r="M47" s="26" t="s">
        <v>111</v>
      </c>
      <c r="N47" s="85"/>
      <c r="O47" s="10" t="e">
        <f ca="1">$O$11</f>
        <v>#VALUE!</v>
      </c>
      <c r="P47" s="38" t="s">
        <v>103</v>
      </c>
      <c r="Q47" s="87" t="str">
        <f>$Q$5</f>
        <v xml:space="preserve">RSI (14D) </v>
      </c>
      <c r="R47" s="10" t="str">
        <f t="shared" ref="R47:Y47" si="29">R5</f>
        <v>S/T</v>
      </c>
      <c r="S47" s="10">
        <f t="shared" si="29"/>
        <v>0</v>
      </c>
      <c r="T47" s="10" t="str">
        <f t="shared" si="29"/>
        <v>M/T</v>
      </c>
      <c r="U47" s="10">
        <f t="shared" si="29"/>
        <v>0</v>
      </c>
      <c r="V47" s="10" t="str">
        <f t="shared" si="29"/>
        <v>L/T</v>
      </c>
      <c r="W47" s="10">
        <f t="shared" si="29"/>
        <v>0</v>
      </c>
      <c r="X47" s="10">
        <f t="shared" si="29"/>
        <v>0</v>
      </c>
      <c r="Y47" s="10" t="str">
        <f t="shared" si="29"/>
        <v>BOLL</v>
      </c>
      <c r="Z47" s="3" t="e">
        <f>_xll.BDP($E47,Z$2)</f>
        <v>#N/A</v>
      </c>
      <c r="AA47" s="3" t="e">
        <f>_xll.BDP($E47,AA$2)</f>
        <v>#N/A</v>
      </c>
      <c r="AB47" s="14" t="e">
        <f>_xll.BDP($E47,AB$2)</f>
        <v>#N/A</v>
      </c>
      <c r="AC47" s="14" t="e">
        <f>_xll.BDP($E47,AC$2)</f>
        <v>#N/A</v>
      </c>
      <c r="AD47" s="14" t="e">
        <f>_xll.BDP($E47,AD$2)</f>
        <v>#N/A</v>
      </c>
      <c r="AE47" s="10" t="s">
        <v>109</v>
      </c>
      <c r="AF47" s="10" t="s">
        <v>110</v>
      </c>
      <c r="AG47" s="9" t="s">
        <v>112</v>
      </c>
      <c r="AH47" s="9" t="s">
        <v>113</v>
      </c>
      <c r="AI47" s="9" t="s">
        <v>114</v>
      </c>
      <c r="AJ47" s="9" t="s">
        <v>115</v>
      </c>
      <c r="AK47" s="9" t="s">
        <v>116</v>
      </c>
      <c r="AL47" s="16" t="s">
        <v>117</v>
      </c>
      <c r="AM47" s="1"/>
      <c r="AN47" s="1" t="e">
        <f>_xll.BDP($E47,AN$2)</f>
        <v>#N/A</v>
      </c>
      <c r="AO47" s="1" t="e">
        <f>_xll.BDP($E47,AO$2)</f>
        <v>#N/A</v>
      </c>
      <c r="AP47" s="1" t="e">
        <f>_xll.BDP($E47,AP$2)</f>
        <v>#N/A</v>
      </c>
      <c r="AQ47" s="1" t="e">
        <f>_xll.BDP($E47,AQ$2)</f>
        <v>#N/A</v>
      </c>
      <c r="AR47" s="1" t="e">
        <f>_xll.BDP($E47,AR$2)</f>
        <v>#N/A</v>
      </c>
      <c r="AS47" s="1" t="e">
        <f>_xll.BDP($E47,AS$2)</f>
        <v>#N/A</v>
      </c>
    </row>
    <row r="48" spans="1:45" s="33" customFormat="1" hidden="1">
      <c r="A48" s="1"/>
      <c r="B48" s="1"/>
      <c r="C48" s="1"/>
      <c r="D48" s="1"/>
      <c r="E48" s="12" t="s">
        <v>20</v>
      </c>
      <c r="F48" s="5" t="str">
        <f>_xll.BDP($E48,F$1)</f>
        <v>Buenos Aires Stock Exchange Merval Index</v>
      </c>
      <c r="G48" s="12" t="s">
        <v>145</v>
      </c>
      <c r="H48" s="12" t="s">
        <v>145</v>
      </c>
      <c r="I48" s="40">
        <f ca="1">_xll.BDH(E48,"PX_LAST",$I$2,$I$2,"Days=A","Fill=C")</f>
        <v>34641.370000000003</v>
      </c>
      <c r="J48" s="35">
        <f ca="1">_xll.BDH(E48,"PX_LAST",$I$2,$I$2,"Days=A","Fill=C")/_xll.BDH(E48,"PX_LAST",$J$2,$J$2,"Days=A","Fill=C")-1</f>
        <v>-8.5083449155433089E-3</v>
      </c>
      <c r="K48" s="35">
        <f ca="1">_xll.BDH(E48,"PX_LAST",$I$2,$I$2,"Days=A","Fill=C")/_xll.BDH(E48,"PX_LAST",$K$2,$K$2,"Days=A","Fill=C")-1</f>
        <v>-1.3803079295181764E-2</v>
      </c>
      <c r="L48" s="35">
        <f ca="1">_xll.BDH(E48,"PX_LAST",$I$2,$I$2,"Days=A","Fill=C")/_xll.BDH(E48,"PX_LAST",$L$2,$L$2,"Days=A","Fill=C")-1</f>
        <v>-8.5083449155433089E-3</v>
      </c>
      <c r="M48" s="35">
        <f ca="1">_xll.BDH(E48,"PX_LAST",$I$2,$I$2,"Days=A","Fill=C")/_xll.BDH(E48,"PX_LAST",$M$2,$M$2,"Days=A","Fill=C")-1</f>
        <v>0.15219248836128729</v>
      </c>
      <c r="N48" s="83"/>
      <c r="O48" s="12" t="s">
        <v>145</v>
      </c>
      <c r="P48" s="40">
        <f ca="1">_xll.BDH(E48,"PX_LAST",$O$3,$O$3,"Days=A","Fill=C")</f>
        <v>34641.370000000003</v>
      </c>
      <c r="Q48" s="13">
        <f>_xll.BDP($E48,Q$2)</f>
        <v>68.188050000000004</v>
      </c>
      <c r="R48" s="14" t="str">
        <f t="shared" ref="R48:R53" si="30">IF(AN48&gt;AO48,"BULL","BEAR")</f>
        <v>BULL</v>
      </c>
      <c r="S48" s="14">
        <f t="shared" ref="S48:S53" si="31">IF(R48="BULL",1,IF(R48="BEAR",-1))</f>
        <v>1</v>
      </c>
      <c r="T48" s="14" t="str">
        <f t="shared" ref="T48:T53" si="32">IF(AP48&gt;AQ48,"BULL","BEAR")</f>
        <v>BULL</v>
      </c>
      <c r="U48" s="14">
        <f t="shared" si="0"/>
        <v>1</v>
      </c>
      <c r="V48" s="14" t="str">
        <f t="shared" ref="V48:V53" si="33">IF(AR48&gt;AS48,"BULL","BEAR")</f>
        <v>BULL</v>
      </c>
      <c r="W48" s="14">
        <f t="shared" si="1"/>
        <v>1</v>
      </c>
      <c r="X48" s="14">
        <f t="shared" ref="X48:X53" si="34">(S48+U48+W48)/3</f>
        <v>1</v>
      </c>
      <c r="Y48" s="14" t="str">
        <f t="shared" ref="Y48:Y53" ca="1" si="35">IF(I48&gt;Z48,"SELL",IF(I48&lt;AA48,"BUY",IF(AND(I48&lt;Z48,I48&gt;AA48),"")))</f>
        <v/>
      </c>
      <c r="Z48" s="3">
        <f>_xll.BDP($E48,Z$2)</f>
        <v>35834.199999999997</v>
      </c>
      <c r="AA48" s="3">
        <f>_xll.BDP($E48,AA$2)</f>
        <v>31439.63</v>
      </c>
      <c r="AB48" s="14">
        <f>_xll.BDP($E48,AB$2)</f>
        <v>1319.3589999999999</v>
      </c>
      <c r="AC48" s="14">
        <f>_xll.BDP($E48,AC$2)</f>
        <v>1414.646</v>
      </c>
      <c r="AD48" s="14">
        <f>_xll.BDP($E48,AD$2)</f>
        <v>-95.286869999999993</v>
      </c>
      <c r="AE48" s="14">
        <f>IF(ISNUMBER(_xll.BDP($E48,AE$1))=TRUE,_xll.BDP($E48,AE$1),0)</f>
        <v>0</v>
      </c>
      <c r="AF48" s="14">
        <f>IF(ISNUMBER(_xll.BDP($E48,AF$1))=TRUE,_xll.BDP($E48,AF$1),0)</f>
        <v>0</v>
      </c>
      <c r="AG48" s="15">
        <f>IF(ISNUMBER(_xll.BDP($E48,AG$1))=TRUE,_xll.BDP($E48,AG$1),0)</f>
        <v>0</v>
      </c>
      <c r="AH48" s="15">
        <f>IF(ISNUMBER(_xll.BDP($E48,AH$1))=TRUE,_xll.BDP($E48,AH$1),0)</f>
        <v>0</v>
      </c>
      <c r="AI48" s="15">
        <f>IF(ISNUMBER(_xll.BDP($E48,AI$1))=TRUE,_xll.BDP($E48,AI$1),0)</f>
        <v>0</v>
      </c>
      <c r="AJ48" s="15">
        <f>IF(ISNUMBER(_xll.BDP($E48,AJ$1))=TRUE,_xll.BDP($E48,AJ$1),0)</f>
        <v>0</v>
      </c>
      <c r="AK48" s="15">
        <f>IF(ISNUMBER(_xll.BDP($E48,AK$1))=TRUE,_xll.BDP($E48,AK$1),0)</f>
        <v>0</v>
      </c>
      <c r="AL48" s="15">
        <f>IF(ISNUMBER(_xll.BDP($E48,AL$1))=TRUE,_xll.BDP($E48,AL$1),0)</f>
        <v>0</v>
      </c>
      <c r="AM48" s="1"/>
      <c r="AN48" s="1">
        <f>_xll.BDP($E48,AN$2)</f>
        <v>34746.980000000003</v>
      </c>
      <c r="AO48" s="1">
        <f>_xll.BDP($E48,AO$2)</f>
        <v>33636.910000000003</v>
      </c>
      <c r="AP48" s="1">
        <f>_xll.BDP($E48,AP$2)</f>
        <v>32371.71</v>
      </c>
      <c r="AQ48" s="1">
        <f>_xll.BDP($E48,AQ$2)</f>
        <v>29747.53</v>
      </c>
      <c r="AR48" s="1">
        <f>_xll.BDP($E48,AR$2)</f>
        <v>30252.11</v>
      </c>
      <c r="AS48" s="1">
        <f>_xll.BDP($E48,AS$2)</f>
        <v>25040.560000000001</v>
      </c>
    </row>
    <row r="49" spans="1:45" s="33" customFormat="1" hidden="1">
      <c r="A49" s="1"/>
      <c r="B49" s="1"/>
      <c r="C49" s="1"/>
      <c r="D49" s="1"/>
      <c r="E49" s="1" t="s">
        <v>21</v>
      </c>
      <c r="F49" s="5" t="str">
        <f>_xll.BDP($E49,F$1)</f>
        <v>Ibovespa Brasil Sao Paulo Stock Exchange Index</v>
      </c>
      <c r="G49" s="1" t="s">
        <v>155</v>
      </c>
      <c r="H49" s="1" t="s">
        <v>155</v>
      </c>
      <c r="I49" s="41">
        <f ca="1">_xll.BDH(E49,"PX_LAST",$I$2,$I$2,"Days=A","Fill=C")</f>
        <v>85495.24</v>
      </c>
      <c r="J49" s="35">
        <f ca="1">_xll.BDH(E49,"PX_LAST",$I$2,$I$2,"Days=A","Fill=C")/_xll.BDH(E49,"PX_LAST",$J$2,$J$2,"Days=A","Fill=C")-1</f>
        <v>6.8604578584829934E-3</v>
      </c>
      <c r="K49" s="35">
        <f ca="1">_xll.BDH(E49,"PX_LAST",$I$2,$I$2,"Days=A","Fill=C")/_xll.BDH(E49,"PX_LAST",$K$2,$K$2,"Days=A","Fill=C")-1</f>
        <v>-4.1622413622954824E-4</v>
      </c>
      <c r="L49" s="35">
        <f ca="1">_xll.BDH(E49,"PX_LAST",$I$2,$I$2,"Days=A","Fill=C")/_xll.BDH(E49,"PX_LAST",$L$2,$L$2,"Days=A","Fill=C")-1</f>
        <v>6.8604578584829934E-3</v>
      </c>
      <c r="M49" s="35">
        <f ca="1">_xll.BDH(E49,"PX_LAST",$I$2,$I$2,"Days=A","Fill=C")/_xll.BDH(E49,"PX_LAST",$M$2,$M$2,"Days=A","Fill=C")-1</f>
        <v>0.11901717858990235</v>
      </c>
      <c r="N49" s="83"/>
      <c r="O49" s="1" t="s">
        <v>155</v>
      </c>
      <c r="P49" s="41">
        <f ca="1">_xll.BDH(E49,"PX_LAST",$O$3,$O$3,"Days=A","Fill=C")</f>
        <v>85495.24</v>
      </c>
      <c r="Q49" s="5">
        <f>_xll.BDP($E49,Q$2)</f>
        <v>75.528310000000005</v>
      </c>
      <c r="R49" s="3" t="str">
        <f t="shared" si="30"/>
        <v>BULL</v>
      </c>
      <c r="S49" s="3">
        <f t="shared" si="31"/>
        <v>1</v>
      </c>
      <c r="T49" s="3" t="str">
        <f t="shared" si="32"/>
        <v>BULL</v>
      </c>
      <c r="U49" s="3">
        <f t="shared" si="0"/>
        <v>1</v>
      </c>
      <c r="V49" s="3" t="str">
        <f t="shared" si="33"/>
        <v>BULL</v>
      </c>
      <c r="W49" s="3">
        <f t="shared" si="1"/>
        <v>1</v>
      </c>
      <c r="X49" s="3">
        <f t="shared" si="34"/>
        <v>1</v>
      </c>
      <c r="Y49" s="3" t="str">
        <f t="shared" ca="1" si="35"/>
        <v/>
      </c>
      <c r="Z49" s="3">
        <f>_xll.BDP($E49,Z$2)</f>
        <v>86244.91</v>
      </c>
      <c r="AA49" s="3">
        <f>_xll.BDP($E49,AA$2)</f>
        <v>76453.539999999994</v>
      </c>
      <c r="AB49" s="14">
        <f>_xll.BDP($E49,AB$2)</f>
        <v>2395.6480000000001</v>
      </c>
      <c r="AC49" s="14">
        <f>_xll.BDP($E49,AC$2)</f>
        <v>2098.2979999999998</v>
      </c>
      <c r="AD49" s="14">
        <f>_xll.BDP($E49,AD$2)</f>
        <v>297.35059999999999</v>
      </c>
      <c r="AE49" s="3">
        <f>IF(ISNUMBER(_xll.BDP($E49,AE$1))=TRUE,_xll.BDP($E49,AE$1),0)</f>
        <v>0</v>
      </c>
      <c r="AF49" s="3">
        <f>IF(ISNUMBER(_xll.BDP($E49,AF$1))=TRUE,_xll.BDP($E49,AF$1),0)</f>
        <v>0</v>
      </c>
      <c r="AG49" s="4">
        <f>IF(ISNUMBER(_xll.BDP($E49,AG$1))=TRUE,_xll.BDP($E49,AG$1),0)</f>
        <v>0</v>
      </c>
      <c r="AH49" s="4">
        <f>IF(ISNUMBER(_xll.BDP($E49,AH$1))=TRUE,_xll.BDP($E49,AH$1),0)</f>
        <v>0</v>
      </c>
      <c r="AI49" s="4">
        <f>IF(ISNUMBER(_xll.BDP($E49,AI$1))=TRUE,_xll.BDP($E49,AI$1),0)</f>
        <v>0</v>
      </c>
      <c r="AJ49" s="4">
        <f>IF(ISNUMBER(_xll.BDP($E49,AJ$1))=TRUE,_xll.BDP($E49,AJ$1),0)</f>
        <v>0</v>
      </c>
      <c r="AK49" s="4">
        <f>IF(ISNUMBER(_xll.BDP($E49,AK$1))=TRUE,_xll.BDP($E49,AK$1),0)</f>
        <v>0</v>
      </c>
      <c r="AL49" s="4">
        <f>IF(ISNUMBER(_xll.BDP($E49,AL$1))=TRUE,_xll.BDP($E49,AL$1),0)</f>
        <v>0</v>
      </c>
      <c r="AM49" s="1"/>
      <c r="AN49" s="1">
        <f>_xll.BDP($E49,AN$2)</f>
        <v>85023.86</v>
      </c>
      <c r="AO49" s="1">
        <f>_xll.BDP($E49,AO$2)</f>
        <v>81349.23</v>
      </c>
      <c r="AP49" s="1">
        <f>_xll.BDP($E49,AP$2)</f>
        <v>79351.199999999997</v>
      </c>
      <c r="AQ49" s="1">
        <f>_xll.BDP($E49,AQ$2)</f>
        <v>76254.86</v>
      </c>
      <c r="AR49" s="1">
        <f>_xll.BDP($E49,AR$2)</f>
        <v>76911.070000000007</v>
      </c>
      <c r="AS49" s="1">
        <f>_xll.BDP($E49,AS$2)</f>
        <v>70515.48</v>
      </c>
    </row>
    <row r="50" spans="1:45" s="33" customFormat="1" hidden="1">
      <c r="A50" s="1"/>
      <c r="B50" s="1"/>
      <c r="C50" s="1"/>
      <c r="D50" s="1"/>
      <c r="E50" s="12" t="s">
        <v>23</v>
      </c>
      <c r="F50" s="5" t="str">
        <f>_xll.BDP($E50,F$1)</f>
        <v>S&amp;P/BMV IPC</v>
      </c>
      <c r="G50" s="12" t="s">
        <v>147</v>
      </c>
      <c r="H50" s="12" t="s">
        <v>146</v>
      </c>
      <c r="I50" s="40">
        <f ca="1">_xll.BDH(E50,"PX_LAST",$I$2,$I$2,"Days=A","Fill=C")</f>
        <v>50591.15</v>
      </c>
      <c r="J50" s="35">
        <f ca="1">_xll.BDH(E50,"PX_LAST",$I$2,$I$2,"Days=A","Fill=C")/_xll.BDH(E50,"PX_LAST",$J$2,$J$2,"Days=A","Fill=C")-1</f>
        <v>2.6751931428803388E-3</v>
      </c>
      <c r="K50" s="35">
        <f ca="1">_xll.BDH(E50,"PX_LAST",$I$2,$I$2,"Days=A","Fill=C")/_xll.BDH(E50,"PX_LAST",$K$2,$K$2,"Days=A","Fill=C")-1</f>
        <v>-9.2888563293918036E-3</v>
      </c>
      <c r="L50" s="35">
        <f ca="1">_xll.BDH(E50,"PX_LAST",$I$2,$I$2,"Days=A","Fill=C")/_xll.BDH(E50,"PX_LAST",$L$2,$L$2,"Days=A","Fill=C")-1</f>
        <v>2.6751931428803388E-3</v>
      </c>
      <c r="M50" s="35">
        <f ca="1">_xll.BDH(E50,"PX_LAST",$I$2,$I$2,"Days=A","Fill=C")/_xll.BDH(E50,"PX_LAST",$M$2,$M$2,"Days=A","Fill=C")-1</f>
        <v>2.5058140689324437E-2</v>
      </c>
      <c r="N50" s="83"/>
      <c r="O50" s="12" t="s">
        <v>147</v>
      </c>
      <c r="P50" s="40">
        <f ca="1">_xll.BDH(E50,"PX_LAST",$O$3,$O$3,"Days=A","Fill=C")</f>
        <v>50591.15</v>
      </c>
      <c r="Q50" s="13">
        <f>_xll.BDP($E50,Q$2)</f>
        <v>62.115079999999999</v>
      </c>
      <c r="R50" s="14" t="str">
        <f t="shared" si="30"/>
        <v>BULL</v>
      </c>
      <c r="S50" s="14">
        <f t="shared" si="31"/>
        <v>1</v>
      </c>
      <c r="T50" s="14" t="str">
        <f t="shared" si="32"/>
        <v>BULL</v>
      </c>
      <c r="U50" s="14">
        <f t="shared" si="0"/>
        <v>1</v>
      </c>
      <c r="V50" s="14" t="str">
        <f t="shared" si="33"/>
        <v>BEAR</v>
      </c>
      <c r="W50" s="14">
        <f t="shared" si="1"/>
        <v>-1</v>
      </c>
      <c r="X50" s="14">
        <f t="shared" si="34"/>
        <v>0.33333333333333331</v>
      </c>
      <c r="Y50" s="14" t="str">
        <f t="shared" ca="1" si="35"/>
        <v/>
      </c>
      <c r="Z50" s="3">
        <f>_xll.BDP($E50,Z$2)</f>
        <v>51238.06</v>
      </c>
      <c r="AA50" s="3">
        <f>_xll.BDP($E50,AA$2)</f>
        <v>48703.5</v>
      </c>
      <c r="AB50" s="14">
        <f>_xll.BDP($E50,AB$2)</f>
        <v>476.61329999999998</v>
      </c>
      <c r="AC50" s="14">
        <f>_xll.BDP($E50,AC$2)</f>
        <v>461.93</v>
      </c>
      <c r="AD50" s="14">
        <f>_xll.BDP($E50,AD$2)</f>
        <v>14.683260000000001</v>
      </c>
      <c r="AE50" s="14">
        <f>IF(ISNUMBER(_xll.BDP($E50,AE$1))=TRUE,_xll.BDP($E50,AE$1),0)</f>
        <v>0</v>
      </c>
      <c r="AF50" s="14">
        <f>IF(ISNUMBER(_xll.BDP($E50,AF$1))=TRUE,_xll.BDP($E50,AF$1),0)</f>
        <v>0</v>
      </c>
      <c r="AG50" s="15">
        <f>IF(ISNUMBER(_xll.BDP($E50,AG$1))=TRUE,_xll.BDP($E50,AG$1),0)</f>
        <v>0</v>
      </c>
      <c r="AH50" s="15">
        <f>IF(ISNUMBER(_xll.BDP($E50,AH$1))=TRUE,_xll.BDP($E50,AH$1),0)</f>
        <v>0</v>
      </c>
      <c r="AI50" s="15">
        <f>IF(ISNUMBER(_xll.BDP($E50,AI$1))=TRUE,_xll.BDP($E50,AI$1),0)</f>
        <v>0</v>
      </c>
      <c r="AJ50" s="15">
        <f>IF(ISNUMBER(_xll.BDP($E50,AJ$1))=TRUE,_xll.BDP($E50,AJ$1),0)</f>
        <v>0</v>
      </c>
      <c r="AK50" s="15">
        <f>IF(ISNUMBER(_xll.BDP($E50,AK$1))=TRUE,_xll.BDP($E50,AK$1),0)</f>
        <v>0</v>
      </c>
      <c r="AL50" s="15">
        <f>IF(ISNUMBER(_xll.BDP($E50,AL$1))=TRUE,_xll.BDP($E50,AL$1),0)</f>
        <v>0</v>
      </c>
      <c r="AM50" s="1"/>
      <c r="AN50" s="1">
        <f>_xll.BDP($E50,AN$2)</f>
        <v>50626.400000000001</v>
      </c>
      <c r="AO50" s="1">
        <f>_xll.BDP($E50,AO$2)</f>
        <v>49970.79</v>
      </c>
      <c r="AP50" s="1">
        <f>_xll.BDP($E50,AP$2)</f>
        <v>49652.61</v>
      </c>
      <c r="AQ50" s="1">
        <f>_xll.BDP($E50,AQ$2)</f>
        <v>48778.66</v>
      </c>
      <c r="AR50" s="1">
        <f>_xll.BDP($E50,AR$2)</f>
        <v>48879.98</v>
      </c>
      <c r="AS50" s="1">
        <f>_xll.BDP($E50,AS$2)</f>
        <v>49687.32</v>
      </c>
    </row>
    <row r="51" spans="1:45" s="33" customFormat="1" hidden="1">
      <c r="A51" s="1"/>
      <c r="B51" s="1"/>
      <c r="C51" s="1"/>
      <c r="D51" s="1"/>
      <c r="E51" s="1" t="s">
        <v>257</v>
      </c>
      <c r="F51" s="5" t="str">
        <f>_xll.BDP($E51,F$1)</f>
        <v>Santiago Stock Exchange IPSA Index</v>
      </c>
      <c r="G51" s="1" t="s">
        <v>146</v>
      </c>
      <c r="H51" s="1"/>
      <c r="I51" s="41">
        <f ca="1">_xll.BDH(E51,"PX_LAST",$I$2,$I$2,"Days=A","Fill=C")</f>
        <v>5862.57</v>
      </c>
      <c r="J51" s="35">
        <f ca="1">_xll.BDH(E51,"PX_LAST",$I$2,$I$2,"Days=A","Fill=C")/_xll.BDH(E51,"PX_LAST",$J$2,$J$2,"Days=A","Fill=C")-1</f>
        <v>1.2279305527564954E-3</v>
      </c>
      <c r="K51" s="35">
        <f ca="1">_xll.BDH(E51,"PX_LAST",$I$2,$I$2,"Days=A","Fill=C")/_xll.BDH(E51,"PX_LAST",$K$2,$K$2,"Days=A","Fill=C")-1</f>
        <v>1.1783450911679871E-3</v>
      </c>
      <c r="L51" s="35">
        <f ca="1">_xll.BDH(E51,"PX_LAST",$I$2,$I$2,"Days=A","Fill=C")/_xll.BDH(E51,"PX_LAST",$L$2,$L$2,"Days=A","Fill=C")-1</f>
        <v>1.2279305527564954E-3</v>
      </c>
      <c r="M51" s="35">
        <f ca="1">_xll.BDH(E51,"PX_LAST",$I$2,$I$2,"Days=A","Fill=C")/_xll.BDH(E51,"PX_LAST",$M$2,$M$2,"Days=A","Fill=C")-1</f>
        <v>5.3547424792437681E-2</v>
      </c>
      <c r="N51" s="83"/>
      <c r="O51" s="1" t="s">
        <v>146</v>
      </c>
      <c r="P51" s="41">
        <f ca="1">_xll.BDH(E51,"PX_LAST",$O$3,$O$3,"Days=A","Fill=C")</f>
        <v>5862.57</v>
      </c>
      <c r="Q51" s="5">
        <f>_xll.BDP($E51,Q$2)</f>
        <v>69.866439999999997</v>
      </c>
      <c r="R51" s="3" t="str">
        <f t="shared" si="30"/>
        <v>BULL</v>
      </c>
      <c r="S51" s="3">
        <f t="shared" si="31"/>
        <v>1</v>
      </c>
      <c r="T51" s="3" t="str">
        <f t="shared" si="32"/>
        <v>BULL</v>
      </c>
      <c r="U51" s="3">
        <f t="shared" si="0"/>
        <v>1</v>
      </c>
      <c r="V51" s="3" t="str">
        <f t="shared" si="33"/>
        <v>BULL</v>
      </c>
      <c r="W51" s="3">
        <f t="shared" si="1"/>
        <v>1</v>
      </c>
      <c r="X51" s="3">
        <f t="shared" si="34"/>
        <v>1</v>
      </c>
      <c r="Y51" s="3" t="str">
        <f t="shared" ca="1" si="35"/>
        <v/>
      </c>
      <c r="Z51" s="3">
        <f>_xll.BDP($E51,Z$2)</f>
        <v>5926.9049999999997</v>
      </c>
      <c r="AA51" s="3">
        <f>_xll.BDP($E51,AA$2)</f>
        <v>5638.3739999999998</v>
      </c>
      <c r="AB51" s="14">
        <f>_xll.BDP($E51,AB$2)</f>
        <v>103.5454</v>
      </c>
      <c r="AC51" s="14">
        <f>_xll.BDP($E51,AC$2)</f>
        <v>113.7411</v>
      </c>
      <c r="AD51" s="14">
        <f>_xll.BDP($E51,AD$2)</f>
        <v>-10.195740000000001</v>
      </c>
      <c r="AE51" s="3"/>
      <c r="AF51" s="3"/>
      <c r="AG51" s="4"/>
      <c r="AH51" s="4"/>
      <c r="AI51" s="4"/>
      <c r="AJ51" s="4"/>
      <c r="AK51" s="4"/>
      <c r="AL51" s="4"/>
      <c r="AM51" s="1"/>
      <c r="AN51" s="1">
        <f>_xll.BDP($E51,AN$2)</f>
        <v>5862.741</v>
      </c>
      <c r="AO51" s="1">
        <f>_xll.BDP($E51,AO$2)</f>
        <v>5782.6390000000001</v>
      </c>
      <c r="AP51" s="1">
        <f>_xll.BDP($E51,AP$2)</f>
        <v>5703.9970000000003</v>
      </c>
      <c r="AQ51" s="1">
        <f>_xll.BDP($E51,AQ$2)</f>
        <v>5442.6589999999997</v>
      </c>
      <c r="AR51" s="1">
        <f>_xll.BDP($E51,AR$2)</f>
        <v>5451.8239999999996</v>
      </c>
      <c r="AS51" s="1">
        <f>_xll.BDP($E51,AS$2)</f>
        <v>5170.491</v>
      </c>
    </row>
    <row r="52" spans="1:45" s="33" customFormat="1" hidden="1">
      <c r="A52" s="1"/>
      <c r="B52" s="1"/>
      <c r="C52" s="1"/>
      <c r="D52" s="1"/>
      <c r="E52" s="12" t="s">
        <v>258</v>
      </c>
      <c r="F52" s="5" t="str">
        <f>_xll.BDP($E52,F$1)</f>
        <v>S&amp;P/BVL Peru General Total Return PEN Index</v>
      </c>
      <c r="G52" s="12" t="s">
        <v>148</v>
      </c>
      <c r="H52" s="12"/>
      <c r="I52" s="40">
        <f ca="1">_xll.BDH(E52,"PX_LAST",$I$2,$I$2,"Days=A","Fill=C")</f>
        <v>21084.97</v>
      </c>
      <c r="J52" s="35">
        <f ca="1">_xll.BDH(E52,"PX_LAST",$I$2,$I$2,"Days=A","Fill=C")/_xll.BDH(E52,"PX_LAST",$J$2,$J$2,"Days=A","Fill=C")-1</f>
        <v>7.6321059154049742E-4</v>
      </c>
      <c r="K52" s="35">
        <f ca="1">_xll.BDH(E52,"PX_LAST",$I$2,$I$2,"Days=A","Fill=C")/_xll.BDH(E52,"PX_LAST",$K$2,$K$2,"Days=A","Fill=C")-1</f>
        <v>-1.3809493073504431E-2</v>
      </c>
      <c r="L52" s="35">
        <f ca="1">_xll.BDH(E52,"PX_LAST",$I$2,$I$2,"Days=A","Fill=C")/_xll.BDH(E52,"PX_LAST",$L$2,$L$2,"Days=A","Fill=C")-1</f>
        <v>7.6321059154049742E-4</v>
      </c>
      <c r="M52" s="35">
        <f ca="1">_xll.BDH(E52,"PX_LAST",$I$2,$I$2,"Days=A","Fill=C")/_xll.BDH(E52,"PX_LAST",$M$2,$M$2,"Days=A","Fill=C")-1</f>
        <v>5.5600724528120482E-2</v>
      </c>
      <c r="N52" s="83"/>
      <c r="O52" s="12" t="s">
        <v>148</v>
      </c>
      <c r="P52" s="40">
        <f ca="1">_xll.BDH(E52,"PX_LAST",$O$3,$O$3,"Days=A","Fill=C")</f>
        <v>21084.97</v>
      </c>
      <c r="Q52" s="13">
        <f>_xll.BDP($E52,Q$2)</f>
        <v>65.909019999999998</v>
      </c>
      <c r="R52" s="14" t="str">
        <f t="shared" si="30"/>
        <v>BULL</v>
      </c>
      <c r="S52" s="14">
        <f t="shared" si="31"/>
        <v>1</v>
      </c>
      <c r="T52" s="14" t="str">
        <f t="shared" si="32"/>
        <v>BULL</v>
      </c>
      <c r="U52" s="14">
        <f t="shared" si="0"/>
        <v>1</v>
      </c>
      <c r="V52" s="14" t="str">
        <f t="shared" si="33"/>
        <v>BULL</v>
      </c>
      <c r="W52" s="14">
        <f t="shared" si="1"/>
        <v>1</v>
      </c>
      <c r="X52" s="14">
        <f t="shared" si="34"/>
        <v>1</v>
      </c>
      <c r="Y52" s="14" t="str">
        <f t="shared" ca="1" si="35"/>
        <v/>
      </c>
      <c r="Z52" s="3">
        <f>_xll.BDP($E52,Z$2)</f>
        <v>21445.74</v>
      </c>
      <c r="AA52" s="3">
        <f>_xll.BDP($E52,AA$2)</f>
        <v>20389.64</v>
      </c>
      <c r="AB52" s="14">
        <f>_xll.BDP($E52,AB$2)</f>
        <v>324.334</v>
      </c>
      <c r="AC52" s="14">
        <f>_xll.BDP($E52,AC$2)</f>
        <v>351.47489999999999</v>
      </c>
      <c r="AD52" s="14">
        <f>_xll.BDP($E52,AD$2)</f>
        <v>-27.140930000000001</v>
      </c>
      <c r="AE52" s="14"/>
      <c r="AF52" s="14"/>
      <c r="AG52" s="15"/>
      <c r="AH52" s="15"/>
      <c r="AI52" s="15"/>
      <c r="AJ52" s="15"/>
      <c r="AK52" s="15"/>
      <c r="AL52" s="15"/>
      <c r="AM52" s="1"/>
      <c r="AN52" s="1">
        <f>_xll.BDP($E52,AN$2)</f>
        <v>21209.08</v>
      </c>
      <c r="AO52" s="1">
        <f>_xll.BDP($E52,AO$2)</f>
        <v>20917.689999999999</v>
      </c>
      <c r="AP52" s="1">
        <f>_xll.BDP($E52,AP$2)</f>
        <v>20556.55</v>
      </c>
      <c r="AQ52" s="1">
        <f>_xll.BDP($E52,AQ$2)</f>
        <v>20039.400000000001</v>
      </c>
      <c r="AR52" s="1">
        <f>_xll.BDP($E52,AR$2)</f>
        <v>20115.59</v>
      </c>
      <c r="AS52" s="1">
        <f>_xll.BDP($E52,AS$2)</f>
        <v>18052.27</v>
      </c>
    </row>
    <row r="53" spans="1:45" s="33" customFormat="1" hidden="1">
      <c r="A53" s="1"/>
      <c r="B53" s="1"/>
      <c r="C53" s="1"/>
      <c r="D53" s="1"/>
      <c r="E53" s="1" t="s">
        <v>259</v>
      </c>
      <c r="F53" s="5" t="str">
        <f>_xll.BDP($E53,F$1)</f>
        <v>Colombia COLCAP Index</v>
      </c>
      <c r="G53" s="1" t="s">
        <v>260</v>
      </c>
      <c r="H53" s="1"/>
      <c r="I53" s="41">
        <f ca="1">_xll.BDH(E53,"PX_LAST",$I$2,$I$2,"Days=A","Fill=C")</f>
        <v>1580.97</v>
      </c>
      <c r="J53" s="35">
        <f ca="1">_xll.BDH(E53,"PX_LAST",$I$2,$I$2,"Days=A","Fill=C")/_xll.BDH(E53,"PX_LAST",$J$2,$J$2,"Days=A","Fill=C")-1</f>
        <v>1.4626038070056024E-2</v>
      </c>
      <c r="K53" s="35">
        <f ca="1">_xll.BDH(E53,"PX_LAST",$I$2,$I$2,"Days=A","Fill=C")/_xll.BDH(E53,"PX_LAST",$K$2,$K$2,"Days=A","Fill=C")-1</f>
        <v>-7.4396353636945189E-3</v>
      </c>
      <c r="L53" s="35">
        <f ca="1">_xll.BDH(E53,"PX_LAST",$I$2,$I$2,"Days=A","Fill=C")/_xll.BDH(E53,"PX_LAST",$L$2,$L$2,"Days=A","Fill=C")-1</f>
        <v>1.4626038070056024E-2</v>
      </c>
      <c r="M53" s="35">
        <f ca="1">_xll.BDH(E53,"PX_LAST",$I$2,$I$2,"Days=A","Fill=C")/_xll.BDH(E53,"PX_LAST",$M$2,$M$2,"Days=A","Fill=C")-1</f>
        <v>4.4475274997522574E-2</v>
      </c>
      <c r="N53" s="83"/>
      <c r="O53" s="1" t="s">
        <v>260</v>
      </c>
      <c r="P53" s="41">
        <f ca="1">_xll.BDH(E53,"PX_LAST",$O$3,$O$3,"Days=A","Fill=C")</f>
        <v>1580.97</v>
      </c>
      <c r="Q53" s="5">
        <f>_xll.BDP($E53,Q$2)</f>
        <v>63.703440000000001</v>
      </c>
      <c r="R53" s="3" t="str">
        <f t="shared" si="30"/>
        <v>BULL</v>
      </c>
      <c r="S53" s="3">
        <f t="shared" si="31"/>
        <v>1</v>
      </c>
      <c r="T53" s="3" t="str">
        <f t="shared" si="32"/>
        <v>BULL</v>
      </c>
      <c r="U53" s="3">
        <f t="shared" si="0"/>
        <v>1</v>
      </c>
      <c r="V53" s="3" t="str">
        <f t="shared" si="33"/>
        <v>BULL</v>
      </c>
      <c r="W53" s="3">
        <f t="shared" si="1"/>
        <v>1</v>
      </c>
      <c r="X53" s="3">
        <f t="shared" si="34"/>
        <v>1</v>
      </c>
      <c r="Y53" s="3" t="str">
        <f t="shared" ca="1" si="35"/>
        <v/>
      </c>
      <c r="Z53" s="3">
        <f>_xll.BDP($E53,Z$2)</f>
        <v>1606.374</v>
      </c>
      <c r="AA53" s="3">
        <f>_xll.BDP($E53,AA$2)</f>
        <v>1505.8889999999999</v>
      </c>
      <c r="AB53" s="14">
        <f>_xll.BDP($E53,AB$2)</f>
        <v>23.13</v>
      </c>
      <c r="AC53" s="14">
        <f>_xll.BDP($E53,AC$2)</f>
        <v>23.730129999999999</v>
      </c>
      <c r="AD53" s="14">
        <f>_xll.BDP($E53,AD$2)</f>
        <v>-0.6001244</v>
      </c>
      <c r="AE53" s="3"/>
      <c r="AF53" s="3"/>
      <c r="AG53" s="4"/>
      <c r="AH53" s="4"/>
      <c r="AI53" s="4"/>
      <c r="AJ53" s="4"/>
      <c r="AK53" s="4"/>
      <c r="AL53" s="4"/>
      <c r="AM53" s="1"/>
      <c r="AN53" s="1">
        <f>_xll.BDP($E53,AN$2)</f>
        <v>1582.67</v>
      </c>
      <c r="AO53" s="1">
        <f>_xll.BDP($E53,AO$2)</f>
        <v>1556.1310000000001</v>
      </c>
      <c r="AP53" s="1">
        <f>_xll.BDP($E53,AP$2)</f>
        <v>1536.0519999999999</v>
      </c>
      <c r="AQ53" s="1">
        <f>_xll.BDP($E53,AQ$2)</f>
        <v>1491.2280000000001</v>
      </c>
      <c r="AR53" s="1">
        <f>_xll.BDP($E53,AR$2)</f>
        <v>1503.047</v>
      </c>
      <c r="AS53" s="1">
        <f>_xll.BDP($E53,AS$2)</f>
        <v>1464.866</v>
      </c>
    </row>
    <row r="54" spans="1:45" ht="15.75" thickBot="1">
      <c r="F54" s="5"/>
      <c r="I54" s="37"/>
      <c r="J54" s="36"/>
      <c r="K54" s="36"/>
      <c r="L54" s="36"/>
      <c r="M54" s="36"/>
      <c r="N54" s="83"/>
      <c r="O54" s="36"/>
      <c r="P54" s="37"/>
      <c r="Q54" s="88"/>
      <c r="R54" s="3"/>
      <c r="S54" s="3"/>
      <c r="T54" s="3"/>
      <c r="U54" s="3"/>
      <c r="V54" s="3"/>
      <c r="W54" s="3"/>
      <c r="X54" s="3"/>
      <c r="Y54" s="3"/>
      <c r="Z54" s="3" t="e">
        <f>_xll.BDP($E54,Z$2)</f>
        <v>#N/A</v>
      </c>
      <c r="AA54" s="3" t="e">
        <f>_xll.BDP($E54,AA$2)</f>
        <v>#N/A</v>
      </c>
      <c r="AB54" s="14" t="e">
        <f>_xll.BDP($E54,AB$2)</f>
        <v>#N/A</v>
      </c>
      <c r="AC54" s="14" t="e">
        <f>_xll.BDP($E54,AC$2)</f>
        <v>#N/A</v>
      </c>
      <c r="AD54" s="14" t="e">
        <f>_xll.BDP($E54,AD$2)</f>
        <v>#N/A</v>
      </c>
      <c r="AE54" s="3"/>
      <c r="AF54" s="3"/>
      <c r="AG54" s="4"/>
      <c r="AH54" s="4"/>
      <c r="AI54" s="4"/>
      <c r="AJ54" s="4"/>
      <c r="AK54" s="4"/>
      <c r="AL54" s="4"/>
      <c r="AN54" s="1" t="e">
        <f>_xll.BDP($E54,AN$2)</f>
        <v>#N/A</v>
      </c>
      <c r="AO54" s="1" t="e">
        <f>_xll.BDP($E54,AO$2)</f>
        <v>#N/A</v>
      </c>
      <c r="AP54" s="1" t="e">
        <f>_xll.BDP($E54,AP$2)</f>
        <v>#N/A</v>
      </c>
      <c r="AQ54" s="1" t="e">
        <f>_xll.BDP($E54,AQ$2)</f>
        <v>#N/A</v>
      </c>
      <c r="AR54" s="1" t="e">
        <f>_xll.BDP($E54,AR$2)</f>
        <v>#N/A</v>
      </c>
      <c r="AS54" s="1" t="e">
        <f>_xll.BDP($E54,AS$2)</f>
        <v>#N/A</v>
      </c>
    </row>
    <row r="55" spans="1:45" s="33" customFormat="1" ht="15.75" thickBot="1">
      <c r="A55" s="1"/>
      <c r="B55" s="1"/>
      <c r="C55" s="1"/>
      <c r="D55" s="1"/>
      <c r="E55" s="43" t="s">
        <v>278</v>
      </c>
      <c r="F55" s="47" t="e">
        <f>_xll.BDP($E55,F$1)</f>
        <v>#N/A</v>
      </c>
      <c r="G55" s="44" t="s">
        <v>282</v>
      </c>
      <c r="H55" s="8"/>
      <c r="I55" s="38" t="s">
        <v>103</v>
      </c>
      <c r="J55" s="26" t="str">
        <f>$J$5</f>
        <v>1D %</v>
      </c>
      <c r="K55" s="26" t="s">
        <v>382</v>
      </c>
      <c r="L55" s="26" t="s">
        <v>109</v>
      </c>
      <c r="M55" s="26" t="s">
        <v>111</v>
      </c>
      <c r="N55" s="85"/>
      <c r="O55" s="10" t="e">
        <f ca="1">$O$11</f>
        <v>#VALUE!</v>
      </c>
      <c r="P55" s="38" t="str">
        <f ca="1">_xll.BDH(E55,"PX_LAST",$I$2,$I$2,"Days=A","Fill=C")</f>
        <v>#N/A Invalid Security</v>
      </c>
      <c r="Q55" s="87" t="str">
        <f>$Q$5</f>
        <v xml:space="preserve">RSI (14D) </v>
      </c>
      <c r="R55" s="10" t="str">
        <f t="shared" ref="R55:Y55" si="36">R5</f>
        <v>S/T</v>
      </c>
      <c r="S55" s="10">
        <f t="shared" si="36"/>
        <v>0</v>
      </c>
      <c r="T55" s="10" t="str">
        <f t="shared" si="36"/>
        <v>M/T</v>
      </c>
      <c r="U55" s="10">
        <f t="shared" si="36"/>
        <v>0</v>
      </c>
      <c r="V55" s="10" t="str">
        <f t="shared" si="36"/>
        <v>L/T</v>
      </c>
      <c r="W55" s="10">
        <f t="shared" si="36"/>
        <v>0</v>
      </c>
      <c r="X55" s="10">
        <f t="shared" si="36"/>
        <v>0</v>
      </c>
      <c r="Y55" s="10" t="str">
        <f t="shared" si="36"/>
        <v>BOLL</v>
      </c>
      <c r="Z55" s="3" t="e">
        <f>_xll.BDP($E55,Z$2)</f>
        <v>#N/A</v>
      </c>
      <c r="AA55" s="3" t="e">
        <f>_xll.BDP($E55,AA$2)</f>
        <v>#N/A</v>
      </c>
      <c r="AB55" s="14" t="e">
        <f>_xll.BDP($E55,AB$2)</f>
        <v>#N/A</v>
      </c>
      <c r="AC55" s="14" t="e">
        <f>_xll.BDP($E55,AC$2)</f>
        <v>#N/A</v>
      </c>
      <c r="AD55" s="14" t="e">
        <f>_xll.BDP($E55,AD$2)</f>
        <v>#N/A</v>
      </c>
      <c r="AE55" s="10" t="s">
        <v>109</v>
      </c>
      <c r="AF55" s="10" t="s">
        <v>110</v>
      </c>
      <c r="AG55" s="9" t="s">
        <v>112</v>
      </c>
      <c r="AH55" s="9" t="s">
        <v>113</v>
      </c>
      <c r="AI55" s="9" t="s">
        <v>114</v>
      </c>
      <c r="AJ55" s="9" t="s">
        <v>115</v>
      </c>
      <c r="AK55" s="9" t="s">
        <v>116</v>
      </c>
      <c r="AL55" s="16" t="s">
        <v>117</v>
      </c>
      <c r="AM55" s="1"/>
      <c r="AN55" s="1" t="e">
        <f>_xll.BDP($E55,AN$2)</f>
        <v>#N/A</v>
      </c>
      <c r="AO55" s="1" t="e">
        <f>_xll.BDP($E55,AO$2)</f>
        <v>#N/A</v>
      </c>
      <c r="AP55" s="1" t="e">
        <f>_xll.BDP($E55,AP$2)</f>
        <v>#N/A</v>
      </c>
      <c r="AQ55" s="1" t="e">
        <f>_xll.BDP($E55,AQ$2)</f>
        <v>#N/A</v>
      </c>
      <c r="AR55" s="1" t="e">
        <f>_xll.BDP($E55,AR$2)</f>
        <v>#N/A</v>
      </c>
      <c r="AS55" s="1" t="e">
        <f>_xll.BDP($E55,AS$2)</f>
        <v>#N/A</v>
      </c>
    </row>
    <row r="56" spans="1:45" s="33" customFormat="1">
      <c r="A56" s="1"/>
      <c r="B56" s="1"/>
      <c r="C56" s="1"/>
      <c r="D56" s="1"/>
      <c r="E56" s="12" t="s">
        <v>185</v>
      </c>
      <c r="F56" s="5" t="str">
        <f>_xll.BDP($E56,F$1)</f>
        <v>Hong Kong Stock Exchange Hang Seng China Enterprises Index</v>
      </c>
      <c r="G56" s="12" t="s">
        <v>186</v>
      </c>
      <c r="H56" s="12" t="s">
        <v>168</v>
      </c>
      <c r="I56" s="40">
        <f ca="1">_xll.BDH(E56,"PX_LAST",$I$2,$I$2,"Days=A","Fill=C")</f>
        <v>13434.14</v>
      </c>
      <c r="J56" s="35">
        <f ca="1">_xll.BDH(E56,"PX_LAST",$I$2,$I$2,"Days=A","Fill=C")/_xll.BDH(E56,"PX_LAST",$J$2,$J$2,"Days=A","Fill=C")-1</f>
        <v>-9.4022482515033756E-3</v>
      </c>
      <c r="K56" s="35">
        <f ca="1">_xll.BDH(E56,"PX_LAST",$I$2,$I$2,"Days=A","Fill=C")/_xll.BDH(E56,"PX_LAST",$K$2,$K$2,"Days=A","Fill=C")-1</f>
        <v>-2.1117811477153858E-2</v>
      </c>
      <c r="L56" s="35">
        <f ca="1">_xll.BDH(E56,"PX_LAST",$I$2,$I$2,"Days=A","Fill=C")/_xll.BDH(E56,"PX_LAST",$L$2,$L$2,"Days=A","Fill=C")-1</f>
        <v>-9.4022482515033756E-3</v>
      </c>
      <c r="M56" s="35">
        <f ca="1">_xll.BDH(E56,"PX_LAST",$I$2,$I$2,"Days=A","Fill=C")/_xll.BDH(E56,"PX_LAST",$M$2,$M$2,"Days=A","Fill=C")-1</f>
        <v>0.14730513352634222</v>
      </c>
      <c r="N56" s="83"/>
      <c r="O56" s="12" t="s">
        <v>186</v>
      </c>
      <c r="P56" s="40">
        <f ca="1">_xll.BDH(E56,"PX_LAST",$O$3,$O$3,"Days=A","Fill=C")</f>
        <v>13578.11</v>
      </c>
      <c r="Q56" s="13">
        <f>_xll.BDP($E56,Q$2)</f>
        <v>66.196619999999996</v>
      </c>
      <c r="R56" s="14" t="str">
        <f t="shared" ref="R56:R69" si="37">IF(AN56&gt;AO56,"BULL","BEAR")</f>
        <v>BULL</v>
      </c>
      <c r="S56" s="14">
        <f t="shared" ref="S56:S69" si="38">IF(R56="BULL",1,IF(R56="BEAR",-1))</f>
        <v>1</v>
      </c>
      <c r="T56" s="14" t="str">
        <f t="shared" ref="T56:T69" si="39">IF(AP56&gt;AQ56,"BULL","BEAR")</f>
        <v>BULL</v>
      </c>
      <c r="U56" s="14">
        <f t="shared" si="0"/>
        <v>1</v>
      </c>
      <c r="V56" s="14" t="str">
        <f t="shared" ref="V56:V69" si="40">IF(AR56&gt;AS56,"BULL","BEAR")</f>
        <v>BULL</v>
      </c>
      <c r="W56" s="14">
        <f t="shared" si="1"/>
        <v>1</v>
      </c>
      <c r="X56" s="14">
        <f t="shared" ref="X56:X69" si="41">(S56+U56+W56)/3</f>
        <v>1</v>
      </c>
      <c r="Y56" s="14" t="str">
        <f t="shared" ref="Y56:Y69" ca="1" si="42">IF(I56&gt;Z56,"SELL",IF(I56&lt;AA56,"BUY",IF(AND(I56&lt;Z56,I56&gt;AA56),"")))</f>
        <v/>
      </c>
      <c r="Z56" s="3">
        <f>_xll.BDP($E56,Z$2)</f>
        <v>14063.6</v>
      </c>
      <c r="AA56" s="3">
        <f>_xll.BDP($E56,AA$2)</f>
        <v>11899.39</v>
      </c>
      <c r="AB56" s="14">
        <f>_xll.BDP($E56,AB$2)</f>
        <v>439.54880000000003</v>
      </c>
      <c r="AC56" s="14">
        <f>_xll.BDP($E56,AC$2)</f>
        <v>431.01639999999998</v>
      </c>
      <c r="AD56" s="14">
        <f>_xll.BDP($E56,AD$2)</f>
        <v>8.5324399999999994</v>
      </c>
      <c r="AE56" s="14">
        <f>IF(ISNUMBER(_xll.BDP($E56,AE$1))=TRUE,_xll.BDP($E56,AE$1),0)</f>
        <v>0</v>
      </c>
      <c r="AF56" s="14">
        <f>IF(ISNUMBER(_xll.BDP($E56,AF$1))=TRUE,_xll.BDP($E56,AF$1),0)</f>
        <v>0</v>
      </c>
      <c r="AG56" s="15">
        <f>IF(ISNUMBER(_xll.BDP($E56,AG$1))=TRUE,_xll.BDP($E56,AG$1),0)</f>
        <v>0</v>
      </c>
      <c r="AH56" s="15">
        <f>IF(ISNUMBER(_xll.BDP($E56,AH$1))=TRUE,_xll.BDP($E56,AH$1),0)</f>
        <v>0</v>
      </c>
      <c r="AI56" s="15">
        <f>IF(ISNUMBER(_xll.BDP($E56,AI$1))=TRUE,_xll.BDP($E56,AI$1),0)</f>
        <v>0</v>
      </c>
      <c r="AJ56" s="15">
        <f>IF(ISNUMBER(_xll.BDP($E56,AJ$1))=TRUE,_xll.BDP($E56,AJ$1),0)</f>
        <v>0</v>
      </c>
      <c r="AK56" s="15">
        <f>IF(ISNUMBER(_xll.BDP($E56,AK$1))=TRUE,_xll.BDP($E56,AK$1),0)</f>
        <v>0</v>
      </c>
      <c r="AL56" s="15">
        <f>IF(ISNUMBER(_xll.BDP($E56,AL$1))=TRUE,_xll.BDP($E56,AL$1),0)</f>
        <v>0</v>
      </c>
      <c r="AM56" s="1"/>
      <c r="AN56" s="1">
        <f>_xll.BDP($E56,AN$2)</f>
        <v>13553.74</v>
      </c>
      <c r="AO56" s="1">
        <f>_xll.BDP($E56,AO$2)</f>
        <v>12981.49</v>
      </c>
      <c r="AP56" s="1">
        <f>_xll.BDP($E56,AP$2)</f>
        <v>12576.68</v>
      </c>
      <c r="AQ56" s="1">
        <f>_xll.BDP($E56,AQ$2)</f>
        <v>12068.4</v>
      </c>
      <c r="AR56" s="1">
        <f>_xll.BDP($E56,AR$2)</f>
        <v>12160.24</v>
      </c>
      <c r="AS56" s="1">
        <f>_xll.BDP($E56,AS$2)</f>
        <v>11186.33</v>
      </c>
    </row>
    <row r="57" spans="1:45">
      <c r="E57" s="1" t="s">
        <v>78</v>
      </c>
      <c r="F57" s="5" t="str">
        <f>_xll.BDP($E57,F$1)</f>
        <v>Hong Kong Hang Seng Index</v>
      </c>
      <c r="G57" s="1" t="s">
        <v>168</v>
      </c>
      <c r="I57" s="41">
        <f ca="1">_xll.BDH(E57,"PX_LAST",$I$2,$I$2,"Days=A","Fill=C")</f>
        <v>32642.09</v>
      </c>
      <c r="J57" s="35">
        <f ca="1">_xll.BDH(E57,"PX_LAST",$I$2,$I$2,"Days=A","Fill=C")/_xll.BDH(E57,"PX_LAST",$J$2,$J$2,"Days=A","Fill=C")-1</f>
        <v>-7.4551642626462522E-3</v>
      </c>
      <c r="K57" s="35">
        <f ca="1">_xll.BDH(E57,"PX_LAST",$I$2,$I$2,"Days=A","Fill=C")/_xll.BDH(E57,"PX_LAST",$K$2,$K$2,"Days=A","Fill=C")-1</f>
        <v>-1.5443932760091483E-2</v>
      </c>
      <c r="L57" s="35">
        <f ca="1">_xll.BDH(E57,"PX_LAST",$I$2,$I$2,"Days=A","Fill=C")/_xll.BDH(E57,"PX_LAST",$L$2,$L$2,"Days=A","Fill=C")-1</f>
        <v>-7.4551642626462522E-3</v>
      </c>
      <c r="M57" s="35">
        <f ca="1">_xll.BDH(E57,"PX_LAST",$I$2,$I$2,"Days=A","Fill=C")/_xll.BDH(E57,"PX_LAST",$M$2,$M$2,"Days=A","Fill=C")-1</f>
        <v>9.1009938450791417E-2</v>
      </c>
      <c r="N57" s="83"/>
      <c r="O57" s="1" t="s">
        <v>168</v>
      </c>
      <c r="P57" s="41">
        <f ca="1">_xll.BDH(E57,"PX_LAST",$O$3,$O$3,"Days=A","Fill=C")</f>
        <v>32691.26</v>
      </c>
      <c r="Q57" s="5">
        <f>_xll.BDP($E57,Q$2)</f>
        <v>65.694140000000004</v>
      </c>
      <c r="R57" s="3" t="str">
        <f t="shared" si="37"/>
        <v>BULL</v>
      </c>
      <c r="S57" s="3">
        <f t="shared" si="38"/>
        <v>1</v>
      </c>
      <c r="T57" s="3" t="str">
        <f t="shared" si="39"/>
        <v>BULL</v>
      </c>
      <c r="U57" s="3">
        <f t="shared" si="0"/>
        <v>1</v>
      </c>
      <c r="V57" s="3" t="str">
        <f t="shared" si="40"/>
        <v>BULL</v>
      </c>
      <c r="W57" s="3">
        <f t="shared" si="1"/>
        <v>1</v>
      </c>
      <c r="X57" s="3">
        <f t="shared" si="41"/>
        <v>1</v>
      </c>
      <c r="Y57" s="3" t="str">
        <f t="shared" ca="1" si="42"/>
        <v/>
      </c>
      <c r="Z57" s="3">
        <f>_xll.BDP($E57,Z$2)</f>
        <v>33620.910000000003</v>
      </c>
      <c r="AA57" s="3">
        <f>_xll.BDP($E57,AA$2)</f>
        <v>30492.19</v>
      </c>
      <c r="AB57" s="14">
        <f>_xll.BDP($E57,AB$2)</f>
        <v>744.97069999999997</v>
      </c>
      <c r="AC57" s="14">
        <f>_xll.BDP($E57,AC$2)</f>
        <v>772.77139999999997</v>
      </c>
      <c r="AD57" s="14">
        <f>_xll.BDP($E57,AD$2)</f>
        <v>-27.800660000000001</v>
      </c>
      <c r="AE57" s="3">
        <f>IF(ISNUMBER(_xll.BDP($E57,AE$1))=TRUE,_xll.BDP($E57,AE$1),0)</f>
        <v>0</v>
      </c>
      <c r="AF57" s="3">
        <f>IF(ISNUMBER(_xll.BDP($E57,AF$1))=TRUE,_xll.BDP($E57,AF$1),0)</f>
        <v>0</v>
      </c>
      <c r="AG57" s="4">
        <f>IF(ISNUMBER(_xll.BDP($E57,AG$1))=TRUE,_xll.BDP($E57,AG$1),0)</f>
        <v>0</v>
      </c>
      <c r="AH57" s="4">
        <f>IF(ISNUMBER(_xll.BDP($E57,AH$1))=TRUE,_xll.BDP($E57,AH$1),0)</f>
        <v>0</v>
      </c>
      <c r="AI57" s="4">
        <f>IF(ISNUMBER(_xll.BDP($E57,AI$1))=TRUE,_xll.BDP($E57,AI$1),0)</f>
        <v>0</v>
      </c>
      <c r="AJ57" s="4">
        <f>IF(ISNUMBER(_xll.BDP($E57,AJ$1))=TRUE,_xll.BDP($E57,AJ$1),0)</f>
        <v>0</v>
      </c>
      <c r="AK57" s="4">
        <f>IF(ISNUMBER(_xll.BDP($E57,AK$1))=TRUE,_xll.BDP($E57,AK$1),0)</f>
        <v>0</v>
      </c>
      <c r="AL57" s="4">
        <f>IF(ISNUMBER(_xll.BDP($E57,AL$1))=TRUE,_xll.BDP($E57,AL$1),0)</f>
        <v>0</v>
      </c>
      <c r="AN57" s="1">
        <f>_xll.BDP($E57,AN$2)</f>
        <v>32851.53</v>
      </c>
      <c r="AO57" s="1">
        <f>_xll.BDP($E57,AO$2)</f>
        <v>32056.55</v>
      </c>
      <c r="AP57" s="1">
        <f>_xll.BDP($E57,AP$2)</f>
        <v>31325.24</v>
      </c>
      <c r="AQ57" s="1">
        <f>_xll.BDP($E57,AQ$2)</f>
        <v>30240.240000000002</v>
      </c>
      <c r="AR57" s="1">
        <f>_xll.BDP($E57,AR$2)</f>
        <v>30471.81</v>
      </c>
      <c r="AS57" s="1">
        <f>_xll.BDP($E57,AS$2)</f>
        <v>27766.95</v>
      </c>
    </row>
    <row r="58" spans="1:45" s="33" customFormat="1">
      <c r="A58" s="1"/>
      <c r="B58" s="1"/>
      <c r="C58" s="1"/>
      <c r="D58" s="1"/>
      <c r="E58" s="12" t="s">
        <v>269</v>
      </c>
      <c r="F58" s="5" t="str">
        <f>_xll.BDP($E58,F$1)</f>
        <v>Shanghai Shenzhen CSI 300 Index</v>
      </c>
      <c r="G58" s="12" t="s">
        <v>275</v>
      </c>
      <c r="H58" s="12" t="s">
        <v>150</v>
      </c>
      <c r="I58" s="40">
        <f ca="1">_xll.BDH(E58,"PX_LAST",$I$2,$I$2,"Days=A","Fill=C")</f>
        <v>4245.8999999999996</v>
      </c>
      <c r="J58" s="35">
        <f ca="1">_xll.BDH(E58,"PX_LAST",$I$2,$I$2,"Days=A","Fill=C")/_xll.BDH(E58,"PX_LAST",$J$2,$J$2,"Days=A","Fill=C")-1</f>
        <v>-7.0160667929558551E-3</v>
      </c>
      <c r="K58" s="35">
        <f ca="1">_xll.BDH(E58,"PX_LAST",$I$2,$I$2,"Days=A","Fill=C")/_xll.BDH(E58,"PX_LAST",$K$2,$K$2,"Days=A","Fill=C")-1</f>
        <v>-3.0904069568393089E-2</v>
      </c>
      <c r="L58" s="35">
        <f ca="1">_xll.BDH(E58,"PX_LAST",$I$2,$I$2,"Days=A","Fill=C")/_xll.BDH(E58,"PX_LAST",$L$2,$L$2,"Days=A","Fill=C")-1</f>
        <v>-7.0160667929558551E-3</v>
      </c>
      <c r="M58" s="35">
        <f ca="1">_xll.BDH(E58,"PX_LAST",$I$2,$I$2,"Days=A","Fill=C")/_xll.BDH(E58,"PX_LAST",$M$2,$M$2,"Days=A","Fill=C")-1</f>
        <v>5.3348416963129308E-2</v>
      </c>
      <c r="N58" s="83"/>
      <c r="O58" s="12" t="s">
        <v>275</v>
      </c>
      <c r="P58" s="40">
        <f ca="1">_xll.BDH(E58,"PX_LAST",$O$3,$O$3,"Days=A","Fill=C")</f>
        <v>4271.2299999999996</v>
      </c>
      <c r="Q58" s="13">
        <f>_xll.BDP($E58,Q$2)</f>
        <v>52.011899999999997</v>
      </c>
      <c r="R58" s="14" t="str">
        <f t="shared" si="37"/>
        <v>BULL</v>
      </c>
      <c r="S58" s="14">
        <f t="shared" si="38"/>
        <v>1</v>
      </c>
      <c r="T58" s="14" t="str">
        <f t="shared" si="39"/>
        <v>BULL</v>
      </c>
      <c r="U58" s="14">
        <f t="shared" si="0"/>
        <v>1</v>
      </c>
      <c r="V58" s="14" t="str">
        <f t="shared" si="40"/>
        <v>BULL</v>
      </c>
      <c r="W58" s="14">
        <f t="shared" si="1"/>
        <v>1</v>
      </c>
      <c r="X58" s="14">
        <f t="shared" si="41"/>
        <v>1</v>
      </c>
      <c r="Y58" s="14" t="str">
        <f t="shared" ca="1" si="42"/>
        <v/>
      </c>
      <c r="Z58" s="3">
        <f>_xll.BDP($E58,Z$2)</f>
        <v>4411.2879999999996</v>
      </c>
      <c r="AA58" s="3">
        <f>_xll.BDP($E58,AA$2)</f>
        <v>4123.7759999999998</v>
      </c>
      <c r="AB58" s="14">
        <f>_xll.BDP($E58,AB$2)</f>
        <v>51.03369</v>
      </c>
      <c r="AC58" s="14">
        <f>_xll.BDP($E58,AC$2)</f>
        <v>63.169789999999999</v>
      </c>
      <c r="AD58" s="14">
        <f>_xll.BDP($E58,AD$2)</f>
        <v>-12.136100000000001</v>
      </c>
      <c r="AE58" s="14">
        <f>IF(ISNUMBER(_xll.BDP($E58,AE$1))=TRUE,_xll.BDP($E58,AE$1),0)</f>
        <v>0</v>
      </c>
      <c r="AF58" s="14">
        <f>IF(ISNUMBER(_xll.BDP($E58,AF$1))=TRUE,_xll.BDP($E58,AF$1),0)</f>
        <v>0</v>
      </c>
      <c r="AG58" s="15">
        <f>IF(ISNUMBER(_xll.BDP($E58,AG$1))=TRUE,_xll.BDP($E58,AG$1),0)</f>
        <v>0</v>
      </c>
      <c r="AH58" s="15">
        <f>IF(ISNUMBER(_xll.BDP($E58,AH$1))=TRUE,_xll.BDP($E58,AH$1),0)</f>
        <v>0</v>
      </c>
      <c r="AI58" s="15">
        <f>IF(ISNUMBER(_xll.BDP($E58,AI$1))=TRUE,_xll.BDP($E58,AI$1),0)</f>
        <v>0</v>
      </c>
      <c r="AJ58" s="15">
        <f>IF(ISNUMBER(_xll.BDP($E58,AJ$1))=TRUE,_xll.BDP($E58,AJ$1),0)</f>
        <v>0</v>
      </c>
      <c r="AK58" s="15">
        <f>IF(ISNUMBER(_xll.BDP($E58,AK$1))=TRUE,_xll.BDP($E58,AK$1),0)</f>
        <v>0</v>
      </c>
      <c r="AL58" s="15">
        <f>IF(ISNUMBER(_xll.BDP($E58,AL$1))=TRUE,_xll.BDP($E58,AL$1),0)</f>
        <v>0</v>
      </c>
      <c r="AM58" s="1"/>
      <c r="AN58" s="1">
        <f>_xll.BDP($E58,AN$2)</f>
        <v>4292.2430000000004</v>
      </c>
      <c r="AO58" s="1">
        <f>_xll.BDP($E58,AO$2)</f>
        <v>4267.5320000000002</v>
      </c>
      <c r="AP58" s="1">
        <f>_xll.BDP($E58,AP$2)</f>
        <v>4197.8940000000002</v>
      </c>
      <c r="AQ58" s="1">
        <f>_xll.BDP($E58,AQ$2)</f>
        <v>4130.9009999999998</v>
      </c>
      <c r="AR58" s="1">
        <f>_xll.BDP($E58,AR$2)</f>
        <v>4131.0039999999999</v>
      </c>
      <c r="AS58" s="1">
        <f>_xll.BDP($E58,AS$2)</f>
        <v>3822.3820000000001</v>
      </c>
    </row>
    <row r="59" spans="1:45">
      <c r="E59" s="1" t="s">
        <v>76</v>
      </c>
      <c r="F59" s="5" t="str">
        <f>_xll.BDP($E59,F$1)</f>
        <v>Shanghai Stock Exchange Composite Index</v>
      </c>
      <c r="G59" s="1" t="s">
        <v>169</v>
      </c>
      <c r="H59" s="1" t="s">
        <v>169</v>
      </c>
      <c r="I59" s="41">
        <f ca="1">_xll.BDH(E59,"PX_LAST",$I$2,$I$2,"Days=A","Fill=C")</f>
        <v>3446.98</v>
      </c>
      <c r="J59" s="35">
        <f ca="1">_xll.BDH(E59,"PX_LAST",$I$2,$I$2,"Days=A","Fill=C")/_xll.BDH(E59,"PX_LAST",$J$2,$J$2,"Days=A","Fill=C")-1</f>
        <v>-9.7255455806124491E-3</v>
      </c>
      <c r="K59" s="35">
        <f ca="1">_xll.BDH(E59,"PX_LAST",$I$2,$I$2,"Days=A","Fill=C")/_xll.BDH(E59,"PX_LAST",$K$2,$K$2,"Days=A","Fill=C")-1</f>
        <v>-3.1238046737484759E-2</v>
      </c>
      <c r="L59" s="35">
        <f ca="1">_xll.BDH(E59,"PX_LAST",$I$2,$I$2,"Days=A","Fill=C")/_xll.BDH(E59,"PX_LAST",$L$2,$L$2,"Days=A","Fill=C")-1</f>
        <v>-9.7255455806124491E-3</v>
      </c>
      <c r="M59" s="35">
        <f ca="1">_xll.BDH(E59,"PX_LAST",$I$2,$I$2,"Days=A","Fill=C")/_xll.BDH(E59,"PX_LAST",$M$2,$M$2,"Days=A","Fill=C")-1</f>
        <v>4.2274184711287965E-2</v>
      </c>
      <c r="N59" s="83"/>
      <c r="O59" s="1" t="s">
        <v>169</v>
      </c>
      <c r="P59" s="41">
        <f ca="1">_xll.BDH(E59,"PX_LAST",$O$3,$O$3,"Days=A","Fill=C")</f>
        <v>3462.0810000000001</v>
      </c>
      <c r="Q59" s="5">
        <f>_xll.BDP($E59,Q$2)</f>
        <v>49.922699999999999</v>
      </c>
      <c r="R59" s="3" t="str">
        <f t="shared" si="37"/>
        <v>BULL</v>
      </c>
      <c r="S59" s="3">
        <f t="shared" si="38"/>
        <v>1</v>
      </c>
      <c r="T59" s="3" t="str">
        <f t="shared" si="39"/>
        <v>BULL</v>
      </c>
      <c r="U59" s="3">
        <f t="shared" si="0"/>
        <v>1</v>
      </c>
      <c r="V59" s="3" t="str">
        <f t="shared" si="40"/>
        <v>BULL</v>
      </c>
      <c r="W59" s="3">
        <f t="shared" si="1"/>
        <v>1</v>
      </c>
      <c r="X59" s="3">
        <f t="shared" si="41"/>
        <v>1</v>
      </c>
      <c r="Y59" s="3" t="str">
        <f t="shared" ca="1" si="42"/>
        <v/>
      </c>
      <c r="Z59" s="3">
        <f>_xll.BDP($E59,Z$2)</f>
        <v>3576.7689999999998</v>
      </c>
      <c r="AA59" s="3">
        <f>_xll.BDP($E59,AA$2)</f>
        <v>3363.0520000000001</v>
      </c>
      <c r="AB59" s="14">
        <f>_xll.BDP($E59,AB$2)</f>
        <v>37.388179999999998</v>
      </c>
      <c r="AC59" s="14">
        <f>_xll.BDP($E59,AC$2)</f>
        <v>44.185130000000001</v>
      </c>
      <c r="AD59" s="14">
        <f>_xll.BDP($E59,AD$2)</f>
        <v>-6.7969470000000003</v>
      </c>
      <c r="AE59" s="3">
        <f>IF(ISNUMBER(_xll.BDP($E59,AE$1))=TRUE,_xll.BDP($E59,AE$1),0)</f>
        <v>0</v>
      </c>
      <c r="AF59" s="3">
        <f>IF(ISNUMBER(_xll.BDP($E59,AF$1))=TRUE,_xll.BDP($E59,AF$1),0)</f>
        <v>0</v>
      </c>
      <c r="AG59" s="4">
        <f>IF(ISNUMBER(_xll.BDP($E59,AG$1))=TRUE,_xll.BDP($E59,AG$1),0)</f>
        <v>0</v>
      </c>
      <c r="AH59" s="4">
        <f>IF(ISNUMBER(_xll.BDP($E59,AH$1))=TRUE,_xll.BDP($E59,AH$1),0)</f>
        <v>0</v>
      </c>
      <c r="AI59" s="4">
        <f>IF(ISNUMBER(_xll.BDP($E59,AI$1))=TRUE,_xll.BDP($E59,AI$1),0)</f>
        <v>0</v>
      </c>
      <c r="AJ59" s="4">
        <f>IF(ISNUMBER(_xll.BDP($E59,AJ$1))=TRUE,_xll.BDP($E59,AJ$1),0)</f>
        <v>0</v>
      </c>
      <c r="AK59" s="4">
        <f>IF(ISNUMBER(_xll.BDP($E59,AK$1))=TRUE,_xll.BDP($E59,AK$1),0)</f>
        <v>0</v>
      </c>
      <c r="AL59" s="4">
        <f>IF(ISNUMBER(_xll.BDP($E59,AL$1))=TRUE,_xll.BDP($E59,AL$1),0)</f>
        <v>0</v>
      </c>
      <c r="AN59" s="1">
        <f>_xll.BDP($E59,AN$2)</f>
        <v>3499.3910000000001</v>
      </c>
      <c r="AO59" s="1">
        <f>_xll.BDP($E59,AO$2)</f>
        <v>3469.9110000000001</v>
      </c>
      <c r="AP59" s="1">
        <f>_xll.BDP($E59,AP$2)</f>
        <v>3418.8130000000001</v>
      </c>
      <c r="AQ59" s="1">
        <f>_xll.BDP($E59,AQ$2)</f>
        <v>3380.6770000000001</v>
      </c>
      <c r="AR59" s="1">
        <f>_xll.BDP($E59,AR$2)</f>
        <v>3373.694</v>
      </c>
      <c r="AS59" s="1">
        <f>_xll.BDP($E59,AS$2)</f>
        <v>3287.1849999999999</v>
      </c>
    </row>
    <row r="60" spans="1:45" s="33" customFormat="1">
      <c r="A60" s="1"/>
      <c r="B60" s="1"/>
      <c r="C60" s="1"/>
      <c r="D60" s="1"/>
      <c r="E60" s="12" t="s">
        <v>270</v>
      </c>
      <c r="F60" s="5" t="str">
        <f>_xll.BDP($E60,F$1)</f>
        <v>Shenzhen Stock Exchange Composite Index</v>
      </c>
      <c r="G60" s="12" t="s">
        <v>276</v>
      </c>
      <c r="H60" s="12"/>
      <c r="I60" s="40">
        <f ca="1">_xll.BDH(E60,"PX_LAST",$I$2,$I$2,"Days=A","Fill=C")</f>
        <v>1821.0609999999999</v>
      </c>
      <c r="J60" s="35">
        <f ca="1">_xll.BDH(E60,"PX_LAST",$I$2,$I$2,"Days=A","Fill=C")/_xll.BDH(E60,"PX_LAST",$J$2,$J$2,"Days=A","Fill=C")-1</f>
        <v>-3.0224973879257822E-2</v>
      </c>
      <c r="K60" s="35">
        <f ca="1">_xll.BDH(E60,"PX_LAST",$I$2,$I$2,"Days=A","Fill=C")/_xll.BDH(E60,"PX_LAST",$K$2,$K$2,"Days=A","Fill=C")-1</f>
        <v>-6.6225039918696105E-2</v>
      </c>
      <c r="L60" s="35">
        <f ca="1">_xll.BDH(E60,"PX_LAST",$I$2,$I$2,"Days=A","Fill=C")/_xll.BDH(E60,"PX_LAST",$L$2,$L$2,"Days=A","Fill=C")-1</f>
        <v>-3.0224973879257822E-2</v>
      </c>
      <c r="M60" s="35">
        <f ca="1">_xll.BDH(E60,"PX_LAST",$I$2,$I$2,"Days=A","Fill=C")/_xll.BDH(E60,"PX_LAST",$M$2,$M$2,"Days=A","Fill=C")-1</f>
        <v>-4.1215809247824531E-2</v>
      </c>
      <c r="N60" s="83"/>
      <c r="O60" s="12" t="s">
        <v>276</v>
      </c>
      <c r="P60" s="40">
        <f ca="1">_xll.BDH(E60,"PX_LAST",$O$3,$O$3,"Days=A","Fill=C")</f>
        <v>1821.529</v>
      </c>
      <c r="Q60" s="13">
        <f>_xll.BDP($E60,Q$2)</f>
        <v>26.679279999999999</v>
      </c>
      <c r="R60" s="14" t="str">
        <f t="shared" si="37"/>
        <v>BEAR</v>
      </c>
      <c r="S60" s="14">
        <f t="shared" si="38"/>
        <v>-1</v>
      </c>
      <c r="T60" s="14" t="str">
        <f t="shared" si="39"/>
        <v>BEAR</v>
      </c>
      <c r="U60" s="14">
        <f t="shared" si="0"/>
        <v>-1</v>
      </c>
      <c r="V60" s="14" t="str">
        <f t="shared" si="40"/>
        <v>BEAR</v>
      </c>
      <c r="W60" s="14">
        <f t="shared" si="1"/>
        <v>-1</v>
      </c>
      <c r="X60" s="14">
        <f t="shared" si="41"/>
        <v>-1</v>
      </c>
      <c r="Y60" s="14" t="str">
        <f t="shared" ca="1" si="42"/>
        <v>BUY</v>
      </c>
      <c r="Z60" s="3">
        <f>_xll.BDP($E60,Z$2)</f>
        <v>1992.62</v>
      </c>
      <c r="AA60" s="3">
        <f>_xll.BDP($E60,AA$2)</f>
        <v>1865.7860000000001</v>
      </c>
      <c r="AB60" s="14">
        <f>_xll.BDP($E60,AB$2)</f>
        <v>-10.10425</v>
      </c>
      <c r="AC60" s="14">
        <f>_xll.BDP($E60,AC$2)</f>
        <v>0.68609350000000002</v>
      </c>
      <c r="AD60" s="14">
        <f>_xll.BDP($E60,AD$2)</f>
        <v>-10.79034</v>
      </c>
      <c r="AE60" s="14"/>
      <c r="AF60" s="14"/>
      <c r="AG60" s="15"/>
      <c r="AH60" s="15"/>
      <c r="AI60" s="15"/>
      <c r="AJ60" s="15"/>
      <c r="AK60" s="15"/>
      <c r="AL60" s="15"/>
      <c r="AM60" s="1"/>
      <c r="AN60" s="1">
        <f>_xll.BDP($E60,AN$2)</f>
        <v>1895.693</v>
      </c>
      <c r="AO60" s="1">
        <f>_xll.BDP($E60,AO$2)</f>
        <v>1929.203</v>
      </c>
      <c r="AP60" s="1">
        <f>_xll.BDP($E60,AP$2)</f>
        <v>1920.874</v>
      </c>
      <c r="AQ60" s="1">
        <f>_xll.BDP($E60,AQ$2)</f>
        <v>1928.6880000000001</v>
      </c>
      <c r="AR60" s="1">
        <f>_xll.BDP($E60,AR$2)</f>
        <v>1913.415</v>
      </c>
      <c r="AS60" s="1">
        <f>_xll.BDP($E60,AS$2)</f>
        <v>1916.6120000000001</v>
      </c>
    </row>
    <row r="61" spans="1:45">
      <c r="E61" s="1" t="s">
        <v>80</v>
      </c>
      <c r="F61" s="5" t="str">
        <f>_xll.BDP($E61,F$1)</f>
        <v>FTSE Bursa Malaysia KLCI Index - Kuala Lumpur Composite Index</v>
      </c>
      <c r="G61" s="1" t="s">
        <v>152</v>
      </c>
      <c r="H61" s="1" t="s">
        <v>154</v>
      </c>
      <c r="I61" s="41">
        <f ca="1">_xll.BDH(E61,"PX_LAST",$I$2,$I$2,"Days=A","Fill=C")</f>
        <v>1868.58</v>
      </c>
      <c r="J61" s="35">
        <f ca="1">_xll.BDH(E61,"PX_LAST",$I$2,$I$2,"Days=A","Fill=C")/_xll.BDH(E61,"PX_LAST",$J$2,$J$2,"Days=A","Fill=C")-1</f>
        <v>0</v>
      </c>
      <c r="K61" s="35">
        <f ca="1">_xll.BDH(E61,"PX_LAST",$I$2,$I$2,"Days=A","Fill=C")/_xll.BDH(E61,"PX_LAST",$K$2,$K$2,"Days=A","Fill=C")-1</f>
        <v>7.9075688271337263E-3</v>
      </c>
      <c r="L61" s="35">
        <f ca="1">_xll.BDH(E61,"PX_LAST",$I$2,$I$2,"Days=A","Fill=C")/_xll.BDH(E61,"PX_LAST",$L$2,$L$2,"Days=A","Fill=C")-1</f>
        <v>0</v>
      </c>
      <c r="M61" s="35">
        <f ca="1">_xll.BDH(E61,"PX_LAST",$I$2,$I$2,"Days=A","Fill=C")/_xll.BDH(E61,"PX_LAST",$M$2,$M$2,"Days=A","Fill=C")-1</f>
        <v>3.9943010112365895E-2</v>
      </c>
      <c r="N61" s="83"/>
      <c r="O61" s="1" t="s">
        <v>152</v>
      </c>
      <c r="P61" s="41">
        <f ca="1">_xll.BDH(E61,"PX_LAST",$O$3,$O$3,"Days=A","Fill=C")</f>
        <v>1868.68</v>
      </c>
      <c r="Q61" s="5">
        <f>_xll.BDP($E61,Q$2)</f>
        <v>78.580160000000006</v>
      </c>
      <c r="R61" s="3" t="str">
        <f t="shared" si="37"/>
        <v>BULL</v>
      </c>
      <c r="S61" s="3">
        <f t="shared" si="38"/>
        <v>1</v>
      </c>
      <c r="T61" s="3" t="str">
        <f t="shared" si="39"/>
        <v>BULL</v>
      </c>
      <c r="U61" s="3">
        <f t="shared" si="0"/>
        <v>1</v>
      </c>
      <c r="V61" s="3" t="str">
        <f t="shared" si="40"/>
        <v>BULL</v>
      </c>
      <c r="W61" s="3">
        <f t="shared" si="1"/>
        <v>1</v>
      </c>
      <c r="X61" s="3">
        <f t="shared" si="41"/>
        <v>1</v>
      </c>
      <c r="Y61" s="3" t="str">
        <f t="shared" ca="1" si="42"/>
        <v>SELL</v>
      </c>
      <c r="Z61" s="3">
        <f>_xll.BDP($E61,Z$2)</f>
        <v>1867.297</v>
      </c>
      <c r="AA61" s="3">
        <f>_xll.BDP($E61,AA$2)</f>
        <v>1794.0909999999999</v>
      </c>
      <c r="AB61" s="14">
        <f>_xll.BDP($E61,AB$2)</f>
        <v>23.396239999999999</v>
      </c>
      <c r="AC61" s="14">
        <f>_xll.BDP($E61,AC$2)</f>
        <v>21.651039999999998</v>
      </c>
      <c r="AD61" s="14">
        <f>_xll.BDP($E61,AD$2)</f>
        <v>1.745201</v>
      </c>
      <c r="AE61" s="3">
        <f>IF(ISNUMBER(_xll.BDP($E61,AE$1))=TRUE,_xll.BDP($E61,AE$1),0)</f>
        <v>0</v>
      </c>
      <c r="AF61" s="3">
        <f>IF(ISNUMBER(_xll.BDP($E61,AF$1))=TRUE,_xll.BDP($E61,AF$1),0)</f>
        <v>0</v>
      </c>
      <c r="AG61" s="4">
        <f>IF(ISNUMBER(_xll.BDP($E61,AG$1))=TRUE,_xll.BDP($E61,AG$1),0)</f>
        <v>0</v>
      </c>
      <c r="AH61" s="4">
        <f>IF(ISNUMBER(_xll.BDP($E61,AH$1))=TRUE,_xll.BDP($E61,AH$1),0)</f>
        <v>0</v>
      </c>
      <c r="AI61" s="4">
        <f>IF(ISNUMBER(_xll.BDP($E61,AI$1))=TRUE,_xll.BDP($E61,AI$1),0)</f>
        <v>0</v>
      </c>
      <c r="AJ61" s="4">
        <f>IF(ISNUMBER(_xll.BDP($E61,AJ$1))=TRUE,_xll.BDP($E61,AJ$1),0)</f>
        <v>0</v>
      </c>
      <c r="AK61" s="4">
        <f>IF(ISNUMBER(_xll.BDP($E61,AK$1))=TRUE,_xll.BDP($E61,AK$1),0)</f>
        <v>0</v>
      </c>
      <c r="AL61" s="4">
        <f>IF(ISNUMBER(_xll.BDP($E61,AL$1))=TRUE,_xll.BDP($E61,AL$1),0)</f>
        <v>0</v>
      </c>
      <c r="AN61" s="1">
        <f>_xll.BDP($E61,AN$2)</f>
        <v>1855.184</v>
      </c>
      <c r="AO61" s="1">
        <f>_xll.BDP($E61,AO$2)</f>
        <v>1830.6949999999999</v>
      </c>
      <c r="AP61" s="1">
        <f>_xll.BDP($E61,AP$2)</f>
        <v>1808.364</v>
      </c>
      <c r="AQ61" s="1">
        <f>_xll.BDP($E61,AQ$2)</f>
        <v>1768.6869999999999</v>
      </c>
      <c r="AR61" s="1">
        <f>_xll.BDP($E61,AR$2)</f>
        <v>1774.8309999999999</v>
      </c>
      <c r="AS61" s="1">
        <f>_xll.BDP($E61,AS$2)</f>
        <v>1766.527</v>
      </c>
    </row>
    <row r="62" spans="1:45" s="33" customFormat="1">
      <c r="A62" s="1"/>
      <c r="B62" s="1"/>
      <c r="C62" s="1"/>
      <c r="D62" s="1"/>
      <c r="E62" s="12" t="s">
        <v>267</v>
      </c>
      <c r="F62" s="5" t="str">
        <f>_xll.BDP($E62,F$1)</f>
        <v>Jakarta Stock Exchange Composite Index</v>
      </c>
      <c r="G62" s="12" t="s">
        <v>271</v>
      </c>
      <c r="H62" s="12" t="s">
        <v>153</v>
      </c>
      <c r="I62" s="40">
        <f ca="1">_xll.BDH(E62,"PX_LAST",$I$2,$I$2,"Days=A","Fill=C")</f>
        <v>6598.4589999999998</v>
      </c>
      <c r="J62" s="35">
        <f ca="1">_xll.BDH(E62,"PX_LAST",$I$2,$I$2,"Days=A","Fill=C")/_xll.BDH(E62,"PX_LAST",$J$2,$J$2,"Days=A","Fill=C")-1</f>
        <v>-1.085740332755547E-3</v>
      </c>
      <c r="K62" s="35">
        <f ca="1">_xll.BDH(E62,"PX_LAST",$I$2,$I$2,"Days=A","Fill=C")/_xll.BDH(E62,"PX_LAST",$K$2,$K$2,"Days=A","Fill=C")-1</f>
        <v>-9.3323172114060382E-3</v>
      </c>
      <c r="L62" s="35">
        <f ca="1">_xll.BDH(E62,"PX_LAST",$I$2,$I$2,"Days=A","Fill=C")/_xll.BDH(E62,"PX_LAST",$L$2,$L$2,"Days=A","Fill=C")-1</f>
        <v>-1.085740332755547E-3</v>
      </c>
      <c r="M62" s="35">
        <f ca="1">_xll.BDH(E62,"PX_LAST",$I$2,$I$2,"Days=A","Fill=C")/_xll.BDH(E62,"PX_LAST",$M$2,$M$2,"Days=A","Fill=C")-1</f>
        <v>3.8202992170435879E-2</v>
      </c>
      <c r="N62" s="83"/>
      <c r="O62" s="12" t="s">
        <v>271</v>
      </c>
      <c r="P62" s="40">
        <f ca="1">_xll.BDH(E62,"PX_LAST",$O$3,$O$3,"Days=A","Fill=C")</f>
        <v>6638.7079999999996</v>
      </c>
      <c r="Q62" s="13">
        <f>_xll.BDP($E62,Q$2)</f>
        <v>66.424940000000007</v>
      </c>
      <c r="R62" s="14" t="str">
        <f t="shared" si="37"/>
        <v>BULL</v>
      </c>
      <c r="S62" s="14">
        <f t="shared" si="38"/>
        <v>1</v>
      </c>
      <c r="T62" s="14" t="str">
        <f t="shared" si="39"/>
        <v>BULL</v>
      </c>
      <c r="U62" s="14">
        <f t="shared" si="0"/>
        <v>1</v>
      </c>
      <c r="V62" s="14" t="str">
        <f t="shared" si="40"/>
        <v>BULL</v>
      </c>
      <c r="W62" s="14">
        <f t="shared" si="1"/>
        <v>1</v>
      </c>
      <c r="X62" s="14">
        <f t="shared" si="41"/>
        <v>1</v>
      </c>
      <c r="Y62" s="14" t="str">
        <f t="shared" ca="1" si="42"/>
        <v/>
      </c>
      <c r="Z62" s="3">
        <f>_xll.BDP($E62,Z$2)</f>
        <v>6720.7650000000003</v>
      </c>
      <c r="AA62" s="3">
        <f>_xll.BDP($E62,AA$2)</f>
        <v>6273.9690000000001</v>
      </c>
      <c r="AB62" s="14">
        <f>_xll.BDP($E62,AB$2)</f>
        <v>105.4746</v>
      </c>
      <c r="AC62" s="14">
        <f>_xll.BDP($E62,AC$2)</f>
        <v>106.9933</v>
      </c>
      <c r="AD62" s="14">
        <f>_xll.BDP($E62,AD$2)</f>
        <v>-1.518661</v>
      </c>
      <c r="AE62" s="14">
        <f>IF(ISNUMBER(_xll.BDP($E62,AE$1))=TRUE,_xll.BDP($E62,AE$1),0)</f>
        <v>0</v>
      </c>
      <c r="AF62" s="14">
        <f>IF(ISNUMBER(_xll.BDP($E62,AF$1))=TRUE,_xll.BDP($E62,AF$1),0)</f>
        <v>0</v>
      </c>
      <c r="AG62" s="15">
        <f>IF(ISNUMBER(_xll.BDP($E62,AG$1))=TRUE,_xll.BDP($E62,AG$1),0)</f>
        <v>0</v>
      </c>
      <c r="AH62" s="15">
        <f>IF(ISNUMBER(_xll.BDP($E62,AH$1))=TRUE,_xll.BDP($E62,AH$1),0)</f>
        <v>0</v>
      </c>
      <c r="AI62" s="15">
        <f>IF(ISNUMBER(_xll.BDP($E62,AI$1))=TRUE,_xll.BDP($E62,AI$1),0)</f>
        <v>0</v>
      </c>
      <c r="AJ62" s="15">
        <f>IF(ISNUMBER(_xll.BDP($E62,AJ$1))=TRUE,_xll.BDP($E62,AJ$1),0)</f>
        <v>0</v>
      </c>
      <c r="AK62" s="15">
        <f>IF(ISNUMBER(_xll.BDP($E62,AK$1))=TRUE,_xll.BDP($E62,AK$1),0)</f>
        <v>0</v>
      </c>
      <c r="AL62" s="15">
        <f>IF(ISNUMBER(_xll.BDP($E62,AL$1))=TRUE,_xll.BDP($E62,AL$1),0)</f>
        <v>0</v>
      </c>
      <c r="AM62" s="1"/>
      <c r="AN62" s="1">
        <f>_xll.BDP($E62,AN$2)</f>
        <v>6624.1639999999998</v>
      </c>
      <c r="AO62" s="1">
        <f>_xll.BDP($E62,AO$2)</f>
        <v>6497.366</v>
      </c>
      <c r="AP62" s="1">
        <f>_xll.BDP($E62,AP$2)</f>
        <v>6415.2929999999997</v>
      </c>
      <c r="AQ62" s="1">
        <f>_xll.BDP($E62,AQ$2)</f>
        <v>6229.0370000000003</v>
      </c>
      <c r="AR62" s="1">
        <f>_xll.BDP($E62,AR$2)</f>
        <v>6268.9110000000001</v>
      </c>
      <c r="AS62" s="1">
        <f>_xll.BDP($E62,AS$2)</f>
        <v>5932.3109999999997</v>
      </c>
    </row>
    <row r="63" spans="1:45">
      <c r="E63" s="1" t="s">
        <v>79</v>
      </c>
      <c r="F63" s="5" t="str">
        <f>_xll.BDP($E63,F$1)</f>
        <v>Korea Stock Exchange KOSPI Index</v>
      </c>
      <c r="G63" s="1" t="s">
        <v>272</v>
      </c>
      <c r="I63" s="41">
        <f ca="1">_xll.BDH(E63,"PX_LAST",$I$2,$I$2,"Days=A","Fill=C")</f>
        <v>2568.54</v>
      </c>
      <c r="J63" s="35">
        <f ca="1">_xll.BDH(E63,"PX_LAST",$I$2,$I$2,"Days=A","Fill=C")/_xll.BDH(E63,"PX_LAST",$J$2,$J$2,"Days=A","Fill=C")-1</f>
        <v>8.1045486779451892E-4</v>
      </c>
      <c r="K63" s="35">
        <f ca="1">_xll.BDH(E63,"PX_LAST",$I$2,$I$2,"Days=A","Fill=C")/_xll.BDH(E63,"PX_LAST",$K$2,$K$2,"Days=A","Fill=C")-1</f>
        <v>-2.4157591387159449E-3</v>
      </c>
      <c r="L63" s="35">
        <f ca="1">_xll.BDH(E63,"PX_LAST",$I$2,$I$2,"Days=A","Fill=C")/_xll.BDH(E63,"PX_LAST",$L$2,$L$2,"Days=A","Fill=C")-1</f>
        <v>8.1045486779451892E-4</v>
      </c>
      <c r="M63" s="35">
        <f ca="1">_xll.BDH(E63,"PX_LAST",$I$2,$I$2,"Days=A","Fill=C")/_xll.BDH(E63,"PX_LAST",$M$2,$M$2,"Days=A","Fill=C")-1</f>
        <v>4.0952546920149713E-2</v>
      </c>
      <c r="N63" s="83"/>
      <c r="O63" s="1" t="s">
        <v>272</v>
      </c>
      <c r="P63" s="41">
        <f ca="1">_xll.BDH(E63,"PX_LAST",$O$3,$O$3,"Days=A","Fill=C")</f>
        <v>2525.39</v>
      </c>
      <c r="Q63" s="5">
        <f>_xll.BDP($E63,Q$2)</f>
        <v>62.107230000000001</v>
      </c>
      <c r="R63" s="3" t="str">
        <f t="shared" si="37"/>
        <v>BULL</v>
      </c>
      <c r="S63" s="3">
        <f t="shared" si="38"/>
        <v>1</v>
      </c>
      <c r="T63" s="3" t="str">
        <f t="shared" si="39"/>
        <v>BEAR</v>
      </c>
      <c r="U63" s="3">
        <f t="shared" si="0"/>
        <v>-1</v>
      </c>
      <c r="V63" s="3" t="str">
        <f t="shared" si="40"/>
        <v>BULL</v>
      </c>
      <c r="W63" s="3">
        <f t="shared" si="1"/>
        <v>1</v>
      </c>
      <c r="X63" s="3">
        <f t="shared" si="41"/>
        <v>0.33333333333333331</v>
      </c>
      <c r="Y63" s="3" t="str">
        <f t="shared" ca="1" si="42"/>
        <v/>
      </c>
      <c r="Z63" s="3">
        <f>_xll.BDP($E63,Z$2)</f>
        <v>2592.4810000000002</v>
      </c>
      <c r="AA63" s="3">
        <f>_xll.BDP($E63,AA$2)</f>
        <v>2467.19</v>
      </c>
      <c r="AB63" s="14">
        <f>_xll.BDP($E63,AB$2)</f>
        <v>23.18628</v>
      </c>
      <c r="AC63" s="14">
        <f>_xll.BDP($E63,AC$2)</f>
        <v>18.115349999999999</v>
      </c>
      <c r="AD63" s="14">
        <f>_xll.BDP($E63,AD$2)</f>
        <v>5.0709340000000003</v>
      </c>
      <c r="AE63" s="3"/>
      <c r="AF63" s="3"/>
      <c r="AG63" s="4"/>
      <c r="AH63" s="4"/>
      <c r="AI63" s="4"/>
      <c r="AJ63" s="4"/>
      <c r="AK63" s="4"/>
      <c r="AL63" s="4"/>
      <c r="AN63" s="1">
        <f>_xll.BDP($E63,AN$2)</f>
        <v>2575.1379999999999</v>
      </c>
      <c r="AO63" s="1">
        <f>_xll.BDP($E63,AO$2)</f>
        <v>2529.835</v>
      </c>
      <c r="AP63" s="1">
        <f>_xll.BDP($E63,AP$2)</f>
        <v>2506.0650000000001</v>
      </c>
      <c r="AQ63" s="1">
        <f>_xll.BDP($E63,AQ$2)</f>
        <v>2507.3829999999998</v>
      </c>
      <c r="AR63" s="1">
        <f>_xll.BDP($E63,AR$2)</f>
        <v>2501.598</v>
      </c>
      <c r="AS63" s="1">
        <f>_xll.BDP($E63,AS$2)</f>
        <v>2405.8020000000001</v>
      </c>
    </row>
    <row r="64" spans="1:45" s="33" customFormat="1">
      <c r="A64" s="1"/>
      <c r="B64" s="1"/>
      <c r="C64" s="1"/>
      <c r="D64" s="1"/>
      <c r="E64" s="12" t="s">
        <v>268</v>
      </c>
      <c r="F64" s="5" t="str">
        <f>_xll.BDP($E64,F$1)</f>
        <v>Philippines Stock Exchange PSEi Index</v>
      </c>
      <c r="G64" s="12" t="s">
        <v>273</v>
      </c>
      <c r="H64" s="12"/>
      <c r="I64" s="40">
        <f ca="1">_xll.BDH(E64,"PX_LAST",$I$2,$I$2,"Days=A","Fill=C")</f>
        <v>8738.7199999999993</v>
      </c>
      <c r="J64" s="35">
        <f ca="1">_xll.BDH(E64,"PX_LAST",$I$2,$I$2,"Days=A","Fill=C")/_xll.BDH(E64,"PX_LAST",$J$2,$J$2,"Days=A","Fill=C")-1</f>
        <v>-2.8856653518196662E-3</v>
      </c>
      <c r="K64" s="35">
        <f ca="1">_xll.BDH(E64,"PX_LAST",$I$2,$I$2,"Days=A","Fill=C")/_xll.BDH(E64,"PX_LAST",$K$2,$K$2,"Days=A","Fill=C")-1</f>
        <v>-3.3455735964252664E-2</v>
      </c>
      <c r="L64" s="35">
        <f ca="1">_xll.BDH(E64,"PX_LAST",$I$2,$I$2,"Days=A","Fill=C")/_xll.BDH(E64,"PX_LAST",$L$2,$L$2,"Days=A","Fill=C")-1</f>
        <v>-2.8856653518196662E-3</v>
      </c>
      <c r="M64" s="35">
        <f ca="1">_xll.BDH(E64,"PX_LAST",$I$2,$I$2,"Days=A","Fill=C")/_xll.BDH(E64,"PX_LAST",$M$2,$M$2,"Days=A","Fill=C")-1</f>
        <v>2.1066972642146409E-2</v>
      </c>
      <c r="N64" s="83"/>
      <c r="O64" s="12" t="s">
        <v>273</v>
      </c>
      <c r="P64" s="40">
        <f ca="1">_xll.BDH(E64,"PX_LAST",$O$3,$O$3,"Days=A","Fill=C")</f>
        <v>8810.75</v>
      </c>
      <c r="Q64" s="13">
        <f>_xll.BDP($E64,Q$2)</f>
        <v>47.069670000000002</v>
      </c>
      <c r="R64" s="14" t="str">
        <f t="shared" si="37"/>
        <v>BULL</v>
      </c>
      <c r="S64" s="14">
        <f t="shared" si="38"/>
        <v>1</v>
      </c>
      <c r="T64" s="14" t="str">
        <f t="shared" si="39"/>
        <v>BULL</v>
      </c>
      <c r="U64" s="14">
        <f t="shared" si="0"/>
        <v>1</v>
      </c>
      <c r="V64" s="14" t="str">
        <f t="shared" si="40"/>
        <v>BULL</v>
      </c>
      <c r="W64" s="14">
        <f t="shared" si="1"/>
        <v>1</v>
      </c>
      <c r="X64" s="14">
        <f t="shared" si="41"/>
        <v>1</v>
      </c>
      <c r="Y64" s="14" t="str">
        <f t="shared" ca="1" si="42"/>
        <v/>
      </c>
      <c r="Z64" s="3">
        <f>_xll.BDP($E64,Z$2)</f>
        <v>9071.4660000000003</v>
      </c>
      <c r="AA64" s="3">
        <f>_xll.BDP($E64,AA$2)</f>
        <v>8696.2919999999995</v>
      </c>
      <c r="AB64" s="14">
        <f>_xll.BDP($E64,AB$2)</f>
        <v>84.590819999999994</v>
      </c>
      <c r="AC64" s="14">
        <f>_xll.BDP($E64,AC$2)</f>
        <v>119.2272</v>
      </c>
      <c r="AD64" s="14">
        <f>_xll.BDP($E64,AD$2)</f>
        <v>-34.636400000000002</v>
      </c>
      <c r="AE64" s="14"/>
      <c r="AF64" s="14"/>
      <c r="AG64" s="15"/>
      <c r="AH64" s="15"/>
      <c r="AI64" s="15"/>
      <c r="AJ64" s="15"/>
      <c r="AK64" s="15"/>
      <c r="AL64" s="15"/>
      <c r="AM64" s="1"/>
      <c r="AN64" s="1">
        <f>_xll.BDP($E64,AN$2)</f>
        <v>8902.6059999999998</v>
      </c>
      <c r="AO64" s="1">
        <f>_xll.BDP($E64,AO$2)</f>
        <v>8883.8799999999992</v>
      </c>
      <c r="AP64" s="1">
        <f>_xll.BDP($E64,AP$2)</f>
        <v>8756.2649999999994</v>
      </c>
      <c r="AQ64" s="1">
        <f>_xll.BDP($E64,AQ$2)</f>
        <v>8539.9529999999995</v>
      </c>
      <c r="AR64" s="1">
        <f>_xll.BDP($E64,AR$2)</f>
        <v>8566.4969999999994</v>
      </c>
      <c r="AS64" s="1">
        <f>_xll.BDP($E64,AS$2)</f>
        <v>8143.7539999999999</v>
      </c>
    </row>
    <row r="65" spans="1:45">
      <c r="E65" s="1" t="s">
        <v>25</v>
      </c>
      <c r="F65" s="5" t="str">
        <f>_xll.BDP($E65,F$1)</f>
        <v>S&amp;P BSE SENSEX Index</v>
      </c>
      <c r="G65" s="1" t="s">
        <v>274</v>
      </c>
      <c r="H65" s="1" t="s">
        <v>152</v>
      </c>
      <c r="I65" s="41">
        <f ca="1">_xll.BDH(E65,"PX_LAST",$I$2,$I$2,"Days=A","Fill=C")</f>
        <v>35906.660000000003</v>
      </c>
      <c r="J65" s="35">
        <f ca="1">_xll.BDH(E65,"PX_LAST",$I$2,$I$2,"Days=A","Fill=C")/_xll.BDH(E65,"PX_LAST",$J$2,$J$2,"Days=A","Fill=C")-1</f>
        <v>-1.6226878227787456E-3</v>
      </c>
      <c r="K65" s="35">
        <f ca="1">_xll.BDH(E65,"PX_LAST",$I$2,$I$2,"Days=A","Fill=C")/_xll.BDH(E65,"PX_LAST",$K$2,$K$2,"Days=A","Fill=C")-1</f>
        <v>-3.9883008362726624E-3</v>
      </c>
      <c r="L65" s="35">
        <f ca="1">_xll.BDH(E65,"PX_LAST",$I$2,$I$2,"Days=A","Fill=C")/_xll.BDH(E65,"PX_LAST",$L$2,$L$2,"Days=A","Fill=C")-1</f>
        <v>-1.6226878227787456E-3</v>
      </c>
      <c r="M65" s="35">
        <f ca="1">_xll.BDH(E65,"PX_LAST",$I$2,$I$2,"Days=A","Fill=C")/_xll.BDH(E65,"PX_LAST",$M$2,$M$2,"Days=A","Fill=C")-1</f>
        <v>5.431597714760894E-2</v>
      </c>
      <c r="N65" s="83"/>
      <c r="O65" s="1" t="s">
        <v>274</v>
      </c>
      <c r="P65" s="41">
        <f ca="1">_xll.BDH(E65,"PX_LAST",$O$3,$O$3,"Days=A","Fill=C")</f>
        <v>35405.39</v>
      </c>
      <c r="Q65" s="5">
        <f>_xll.BDP($E65,Q$2)</f>
        <v>70.599230000000006</v>
      </c>
      <c r="R65" s="3" t="str">
        <f t="shared" si="37"/>
        <v>BULL</v>
      </c>
      <c r="S65" s="3">
        <f t="shared" si="38"/>
        <v>1</v>
      </c>
      <c r="T65" s="3" t="str">
        <f t="shared" si="39"/>
        <v>BULL</v>
      </c>
      <c r="U65" s="3">
        <f t="shared" si="0"/>
        <v>1</v>
      </c>
      <c r="V65" s="3" t="str">
        <f t="shared" si="40"/>
        <v>BULL</v>
      </c>
      <c r="W65" s="3">
        <f t="shared" si="1"/>
        <v>1</v>
      </c>
      <c r="X65" s="3">
        <f t="shared" si="41"/>
        <v>1</v>
      </c>
      <c r="Y65" s="3" t="str">
        <f t="shared" ca="1" si="42"/>
        <v/>
      </c>
      <c r="Z65" s="3">
        <f>_xll.BDP($E65,Z$2)</f>
        <v>36736.32</v>
      </c>
      <c r="AA65" s="3">
        <f>_xll.BDP($E65,AA$2)</f>
        <v>33689.21</v>
      </c>
      <c r="AB65" s="14">
        <f>_xll.BDP($E65,AB$2)</f>
        <v>594.99220000000003</v>
      </c>
      <c r="AC65" s="14">
        <f>_xll.BDP($E65,AC$2)</f>
        <v>564.18179999999995</v>
      </c>
      <c r="AD65" s="14">
        <f>_xll.BDP($E65,AD$2)</f>
        <v>30.810359999999999</v>
      </c>
      <c r="AE65" s="3">
        <f>IF(ISNUMBER(_xll.BDP($E65,AE$1))=TRUE,_xll.BDP($E65,AE$1),0)</f>
        <v>0</v>
      </c>
      <c r="AF65" s="3">
        <f>IF(ISNUMBER(_xll.BDP($E65,AF$1))=TRUE,_xll.BDP($E65,AF$1),0)</f>
        <v>0</v>
      </c>
      <c r="AG65" s="4">
        <f>IF(ISNUMBER(_xll.BDP($E65,AG$1))=TRUE,_xll.BDP($E65,AG$1),0)</f>
        <v>0</v>
      </c>
      <c r="AH65" s="4">
        <f>IF(ISNUMBER(_xll.BDP($E65,AH$1))=TRUE,_xll.BDP($E65,AH$1),0)</f>
        <v>0</v>
      </c>
      <c r="AI65" s="4">
        <f>IF(ISNUMBER(_xll.BDP($E65,AI$1))=TRUE,_xll.BDP($E65,AI$1),0)</f>
        <v>0</v>
      </c>
      <c r="AJ65" s="4">
        <f>IF(ISNUMBER(_xll.BDP($E65,AJ$1))=TRUE,_xll.BDP($E65,AJ$1),0)</f>
        <v>0</v>
      </c>
      <c r="AK65" s="4">
        <f>IF(ISNUMBER(_xll.BDP($E65,AK$1))=TRUE,_xll.BDP($E65,AK$1),0)</f>
        <v>0</v>
      </c>
      <c r="AL65" s="4">
        <f>IF(ISNUMBER(_xll.BDP($E65,AL$1))=TRUE,_xll.BDP($E65,AL$1),0)</f>
        <v>0</v>
      </c>
      <c r="AN65" s="1">
        <f>_xll.BDP($E65,AN$2)</f>
        <v>36047.82</v>
      </c>
      <c r="AO65" s="1">
        <f>_xll.BDP($E65,AO$2)</f>
        <v>35212.769999999997</v>
      </c>
      <c r="AP65" s="1">
        <f>_xll.BDP($E65,AP$2)</f>
        <v>34765.83</v>
      </c>
      <c r="AQ65" s="1">
        <f>_xll.BDP($E65,AQ$2)</f>
        <v>34014.89</v>
      </c>
      <c r="AR65" s="1">
        <f>_xll.BDP($E65,AR$2)</f>
        <v>34181.72</v>
      </c>
      <c r="AS65" s="1">
        <f>_xll.BDP($E65,AS$2)</f>
        <v>32267.66</v>
      </c>
    </row>
    <row r="66" spans="1:45" s="33" customFormat="1">
      <c r="A66" s="1"/>
      <c r="B66" s="1"/>
      <c r="C66" s="1"/>
      <c r="D66" s="1"/>
      <c r="E66" s="12" t="s">
        <v>28</v>
      </c>
      <c r="F66" s="5" t="str">
        <f>_xll.BDP($E66,F$1)</f>
        <v>Stock Exchange of Thailand SET Index</v>
      </c>
      <c r="G66" s="12" t="s">
        <v>149</v>
      </c>
      <c r="H66" s="12" t="s">
        <v>151</v>
      </c>
      <c r="I66" s="40">
        <f ca="1">_xll.BDH(E66,"PX_LAST",$I$2,$I$2,"Days=A","Fill=C")</f>
        <v>1833.6</v>
      </c>
      <c r="J66" s="35">
        <f ca="1">_xll.BDH(E66,"PX_LAST",$I$2,$I$2,"Days=A","Fill=C")/_xll.BDH(E66,"PX_LAST",$J$2,$J$2,"Days=A","Fill=C")-1</f>
        <v>3.6893905389576709E-3</v>
      </c>
      <c r="K66" s="35">
        <f ca="1">_xll.BDH(E66,"PX_LAST",$I$2,$I$2,"Days=A","Fill=C")/_xll.BDH(E66,"PX_LAST",$K$2,$K$2,"Days=A","Fill=C")-1</f>
        <v>2.5808144875552053E-3</v>
      </c>
      <c r="L66" s="35">
        <f ca="1">_xll.BDH(E66,"PX_LAST",$I$2,$I$2,"Days=A","Fill=C")/_xll.BDH(E66,"PX_LAST",$L$2,$L$2,"Days=A","Fill=C")-1</f>
        <v>3.6893905389576709E-3</v>
      </c>
      <c r="M66" s="35">
        <f ca="1">_xll.BDH(E66,"PX_LAST",$I$2,$I$2,"Days=A","Fill=C")/_xll.BDH(E66,"PX_LAST",$M$2,$M$2,"Days=A","Fill=C")-1</f>
        <v>4.5554852284585223E-2</v>
      </c>
      <c r="N66" s="83"/>
      <c r="O66" s="12" t="s">
        <v>149</v>
      </c>
      <c r="P66" s="40">
        <f ca="1">_xll.BDH(E66,"PX_LAST",$O$3,$O$3,"Days=A","Fill=C")</f>
        <v>1830.39</v>
      </c>
      <c r="Q66" s="13">
        <f>_xll.BDP($E66,Q$2)</f>
        <v>66.517970000000005</v>
      </c>
      <c r="R66" s="14" t="str">
        <f t="shared" si="37"/>
        <v>BULL</v>
      </c>
      <c r="S66" s="14">
        <f t="shared" si="38"/>
        <v>1</v>
      </c>
      <c r="T66" s="14" t="str">
        <f t="shared" si="39"/>
        <v>BULL</v>
      </c>
      <c r="U66" s="14">
        <f t="shared" si="0"/>
        <v>1</v>
      </c>
      <c r="V66" s="14" t="str">
        <f t="shared" si="40"/>
        <v>BULL</v>
      </c>
      <c r="W66" s="14">
        <f t="shared" si="1"/>
        <v>1</v>
      </c>
      <c r="X66" s="14">
        <f t="shared" si="41"/>
        <v>1</v>
      </c>
      <c r="Y66" s="14" t="str">
        <f t="shared" ca="1" si="42"/>
        <v/>
      </c>
      <c r="Z66" s="3">
        <f>_xll.BDP($E66,Z$2)</f>
        <v>1847.6579999999999</v>
      </c>
      <c r="AA66" s="3">
        <f>_xll.BDP($E66,AA$2)</f>
        <v>1789.636</v>
      </c>
      <c r="AB66" s="14">
        <f>_xll.BDP($E66,AB$2)</f>
        <v>20.205570000000002</v>
      </c>
      <c r="AC66" s="14">
        <f>_xll.BDP($E66,AC$2)</f>
        <v>22.795290000000001</v>
      </c>
      <c r="AD66" s="14">
        <f>_xll.BDP($E66,AD$2)</f>
        <v>-2.5897250000000001</v>
      </c>
      <c r="AE66" s="14">
        <f>IF(ISNUMBER(_xll.BDP($E66,AE$1))=TRUE,_xll.BDP($E66,AE$1),0)</f>
        <v>0</v>
      </c>
      <c r="AF66" s="14">
        <f>IF(ISNUMBER(_xll.BDP($E66,AF$1))=TRUE,_xll.BDP($E66,AF$1),0)</f>
        <v>0</v>
      </c>
      <c r="AG66" s="15">
        <f>IF(ISNUMBER(_xll.BDP($E66,AG$1))=TRUE,_xll.BDP($E66,AG$1),0)</f>
        <v>0</v>
      </c>
      <c r="AH66" s="15">
        <f>IF(ISNUMBER(_xll.BDP($E66,AH$1))=TRUE,_xll.BDP($E66,AH$1),0)</f>
        <v>0</v>
      </c>
      <c r="AI66" s="15">
        <f>IF(ISNUMBER(_xll.BDP($E66,AI$1))=TRUE,_xll.BDP($E66,AI$1),0)</f>
        <v>0</v>
      </c>
      <c r="AJ66" s="15">
        <f>IF(ISNUMBER(_xll.BDP($E66,AJ$1))=TRUE,_xll.BDP($E66,AJ$1),0)</f>
        <v>0</v>
      </c>
      <c r="AK66" s="15">
        <f>IF(ISNUMBER(_xll.BDP($E66,AK$1))=TRUE,_xll.BDP($E66,AK$1),0)</f>
        <v>0</v>
      </c>
      <c r="AL66" s="15">
        <f>IF(ISNUMBER(_xll.BDP($E66,AL$1))=TRUE,_xll.BDP($E66,AL$1),0)</f>
        <v>0</v>
      </c>
      <c r="AM66" s="1"/>
      <c r="AN66" s="1">
        <f>_xll.BDP($E66,AN$2)</f>
        <v>1830.6880000000001</v>
      </c>
      <c r="AO66" s="1">
        <f>_xll.BDP($E66,AO$2)</f>
        <v>1818.6469999999999</v>
      </c>
      <c r="AP66" s="1">
        <f>_xll.BDP($E66,AP$2)</f>
        <v>1797.0740000000001</v>
      </c>
      <c r="AQ66" s="1">
        <f>_xll.BDP($E66,AQ$2)</f>
        <v>1751.162</v>
      </c>
      <c r="AR66" s="1">
        <f>_xll.BDP($E66,AR$2)</f>
        <v>1761.154</v>
      </c>
      <c r="AS66" s="1">
        <f>_xll.BDP($E66,AS$2)</f>
        <v>1648.7280000000001</v>
      </c>
    </row>
    <row r="67" spans="1:45">
      <c r="E67" s="1" t="s">
        <v>27</v>
      </c>
      <c r="F67" s="5" t="str">
        <f>_xll.BDP($E67,F$1)</f>
        <v>Taiwan Stock Exchange Weighted Index</v>
      </c>
      <c r="G67" s="1" t="s">
        <v>150</v>
      </c>
      <c r="I67" s="41">
        <f ca="1">_xll.BDH(E67,"PX_LAST",$I$2,$I$2,"Days=A","Fill=C")</f>
        <v>11160.25</v>
      </c>
      <c r="J67" s="35">
        <f ca="1">_xll.BDH(E67,"PX_LAST",$I$2,$I$2,"Days=A","Fill=C")/_xll.BDH(E67,"PX_LAST",$J$2,$J$2,"Days=A","Fill=C")-1</f>
        <v>5.0847503420001772E-3</v>
      </c>
      <c r="K67" s="35">
        <f ca="1">_xll.BDH(E67,"PX_LAST",$I$2,$I$2,"Days=A","Fill=C")/_xll.BDH(E67,"PX_LAST",$K$2,$K$2,"Days=A","Fill=C")-1</f>
        <v>1.1796790196552109E-3</v>
      </c>
      <c r="L67" s="35">
        <f ca="1">_xll.BDH(E67,"PX_LAST",$I$2,$I$2,"Days=A","Fill=C")/_xll.BDH(E67,"PX_LAST",$L$2,$L$2,"Days=A","Fill=C")-1</f>
        <v>5.0847503420001772E-3</v>
      </c>
      <c r="M67" s="35">
        <f ca="1">_xll.BDH(E67,"PX_LAST",$I$2,$I$2,"Days=A","Fill=C")/_xll.BDH(E67,"PX_LAST",$M$2,$M$2,"Days=A","Fill=C")-1</f>
        <v>4.8613812452667826E-2</v>
      </c>
      <c r="N67" s="83"/>
      <c r="O67" s="1" t="s">
        <v>150</v>
      </c>
      <c r="P67" s="41">
        <f ca="1">_xll.BDH(E67,"PX_LAST",$O$3,$O$3,"Days=A","Fill=C")</f>
        <v>11126.23</v>
      </c>
      <c r="Q67" s="5">
        <f>_xll.BDP($E67,Q$2)</f>
        <v>62.457680000000003</v>
      </c>
      <c r="R67" s="3" t="str">
        <f t="shared" si="37"/>
        <v>BULL</v>
      </c>
      <c r="S67" s="3">
        <f t="shared" si="38"/>
        <v>1</v>
      </c>
      <c r="T67" s="3" t="str">
        <f t="shared" si="39"/>
        <v>BULL</v>
      </c>
      <c r="U67" s="3">
        <f t="shared" si="0"/>
        <v>1</v>
      </c>
      <c r="V67" s="3" t="str">
        <f t="shared" si="40"/>
        <v>BULL</v>
      </c>
      <c r="W67" s="3">
        <f t="shared" si="1"/>
        <v>1</v>
      </c>
      <c r="X67" s="3">
        <f t="shared" si="41"/>
        <v>1</v>
      </c>
      <c r="Y67" s="3" t="str">
        <f t="shared" ca="1" si="42"/>
        <v/>
      </c>
      <c r="Z67" s="3">
        <f>_xll.BDP($E67,Z$2)</f>
        <v>11320.21</v>
      </c>
      <c r="AA67" s="3">
        <f>_xll.BDP($E67,AA$2)</f>
        <v>10771.55</v>
      </c>
      <c r="AB67" s="14">
        <f>_xll.BDP($E67,AB$2)</f>
        <v>120.25879999999999</v>
      </c>
      <c r="AC67" s="14">
        <f>_xll.BDP($E67,AC$2)</f>
        <v>128.55109999999999</v>
      </c>
      <c r="AD67" s="14">
        <f>_xll.BDP($E67,AD$2)</f>
        <v>-8.2922670000000007</v>
      </c>
      <c r="AE67" s="3"/>
      <c r="AF67" s="3"/>
      <c r="AG67" s="4"/>
      <c r="AH67" s="4"/>
      <c r="AI67" s="4"/>
      <c r="AJ67" s="4"/>
      <c r="AK67" s="4"/>
      <c r="AL67" s="4"/>
      <c r="AN67" s="1">
        <f>_xll.BDP($E67,AN$2)</f>
        <v>11141.95</v>
      </c>
      <c r="AO67" s="1">
        <f>_xll.BDP($E67,AO$2)</f>
        <v>11045.88</v>
      </c>
      <c r="AP67" s="1">
        <f>_xll.BDP($E67,AP$2)</f>
        <v>10898.21</v>
      </c>
      <c r="AQ67" s="1">
        <f>_xll.BDP($E67,AQ$2)</f>
        <v>10755.32</v>
      </c>
      <c r="AR67" s="1">
        <f>_xll.BDP($E67,AR$2)</f>
        <v>10764.97</v>
      </c>
      <c r="AS67" s="1">
        <f>_xll.BDP($E67,AS$2)</f>
        <v>10489.22</v>
      </c>
    </row>
    <row r="68" spans="1:45" s="33" customFormat="1">
      <c r="A68" s="1"/>
      <c r="B68" s="1"/>
      <c r="C68" s="1"/>
      <c r="D68" s="1"/>
      <c r="E68" s="12" t="s">
        <v>261</v>
      </c>
      <c r="F68" s="5" t="str">
        <f>_xll.BDP($E68,F$1)</f>
        <v>Vietnam Ho Chi Minh Stock Index / VN-Index</v>
      </c>
      <c r="G68" s="12" t="s">
        <v>277</v>
      </c>
      <c r="H68" s="12"/>
      <c r="I68" s="40">
        <f ca="1">_xll.BDH(E68,"PX_LAST",$I$2,$I$2,"Days=A","Fill=C")</f>
        <v>1099.67</v>
      </c>
      <c r="J68" s="35">
        <f ca="1">_xll.BDH(E68,"PX_LAST",$I$2,$I$2,"Days=A","Fill=C")/_xll.BDH(E68,"PX_LAST",$J$2,$J$2,"Days=A","Fill=C")-1</f>
        <v>-9.6275081955400355E-3</v>
      </c>
      <c r="K68" s="35">
        <f ca="1">_xll.BDH(E68,"PX_LAST",$I$2,$I$2,"Days=A","Fill=C")/_xll.BDH(E68,"PX_LAST",$K$2,$K$2,"Days=A","Fill=C")-1</f>
        <v>-1.4314653472446315E-2</v>
      </c>
      <c r="L68" s="35">
        <f ca="1">_xll.BDH(E68,"PX_LAST",$I$2,$I$2,"Days=A","Fill=C")/_xll.BDH(E68,"PX_LAST",$L$2,$L$2,"Days=A","Fill=C")-1</f>
        <v>-9.6275081955400355E-3</v>
      </c>
      <c r="M68" s="35">
        <f ca="1">_xll.BDH(E68,"PX_LAST",$I$2,$I$2,"Days=A","Fill=C")/_xll.BDH(E68,"PX_LAST",$M$2,$M$2,"Days=A","Fill=C")-1</f>
        <v>0.1172783061042022</v>
      </c>
      <c r="N68" s="83"/>
      <c r="O68" s="12" t="s">
        <v>277</v>
      </c>
      <c r="P68" s="40">
        <f ca="1">_xll.BDH(E68,"PX_LAST",$O$3,$O$3,"Days=A","Fill=C")</f>
        <v>1099.95</v>
      </c>
      <c r="Q68" s="13">
        <f>_xll.BDP($E68,Q$2)</f>
        <v>71.409750000000003</v>
      </c>
      <c r="R68" s="14" t="str">
        <f t="shared" si="37"/>
        <v>BULL</v>
      </c>
      <c r="S68" s="14">
        <f t="shared" si="38"/>
        <v>1</v>
      </c>
      <c r="T68" s="14" t="str">
        <f t="shared" si="39"/>
        <v>BULL</v>
      </c>
      <c r="U68" s="14">
        <f t="shared" si="0"/>
        <v>1</v>
      </c>
      <c r="V68" s="14" t="str">
        <f t="shared" si="40"/>
        <v>BULL</v>
      </c>
      <c r="W68" s="14">
        <f t="shared" si="1"/>
        <v>1</v>
      </c>
      <c r="X68" s="14">
        <f t="shared" si="41"/>
        <v>1</v>
      </c>
      <c r="Y68" s="14" t="str">
        <f t="shared" ca="1" si="42"/>
        <v/>
      </c>
      <c r="Z68" s="3">
        <f>_xll.BDP($E68,Z$2)</f>
        <v>1133.193</v>
      </c>
      <c r="AA68" s="3">
        <f>_xll.BDP($E68,AA$2)</f>
        <v>991.04499999999996</v>
      </c>
      <c r="AB68" s="14">
        <f>_xll.BDP($E68,AB$2)</f>
        <v>36.295780000000001</v>
      </c>
      <c r="AC68" s="14">
        <f>_xll.BDP($E68,AC$2)</f>
        <v>34.982120000000002</v>
      </c>
      <c r="AD68" s="14">
        <f>_xll.BDP($E68,AD$2)</f>
        <v>1.31366</v>
      </c>
      <c r="AE68" s="14"/>
      <c r="AF68" s="14"/>
      <c r="AG68" s="15"/>
      <c r="AH68" s="15"/>
      <c r="AI68" s="15"/>
      <c r="AJ68" s="15"/>
      <c r="AK68" s="15"/>
      <c r="AL68" s="15"/>
      <c r="AM68" s="1"/>
      <c r="AN68" s="1">
        <f>_xll.BDP($E68,AN$2)</f>
        <v>1109.2059999999999</v>
      </c>
      <c r="AO68" s="1">
        <f>_xll.BDP($E68,AO$2)</f>
        <v>1062.1189999999999</v>
      </c>
      <c r="AP68" s="1">
        <f>_xll.BDP($E68,AP$2)</f>
        <v>1029.837</v>
      </c>
      <c r="AQ68" s="1">
        <f>_xll.BDP($E68,AQ$2)</f>
        <v>974.56700000000001</v>
      </c>
      <c r="AR68" s="1">
        <f>_xll.BDP($E68,AR$2)</f>
        <v>994.11019999999996</v>
      </c>
      <c r="AS68" s="1">
        <f>_xll.BDP($E68,AS$2)</f>
        <v>835.36220000000003</v>
      </c>
    </row>
    <row r="69" spans="1:45">
      <c r="E69" s="1" t="s">
        <v>279</v>
      </c>
      <c r="F69" s="5"/>
      <c r="G69" s="1" t="s">
        <v>280</v>
      </c>
      <c r="I69" s="41">
        <f ca="1">_xll.BDH(E69,"PX_LAST",$I$2,$I$2,"Days=A","Fill=C")</f>
        <v>52453.7</v>
      </c>
      <c r="J69" s="35">
        <f ca="1">_xll.BDH(E69,"PX_LAST",$I$2,$I$2,"Days=A","Fill=C")/_xll.BDH(E69,"PX_LAST",$J$2,$J$2,"Days=A","Fill=C")-1</f>
        <v>-3.0590339382663423E-3</v>
      </c>
      <c r="K69" s="35">
        <f ca="1">_xll.BDH(E69,"PX_LAST",$I$2,$I$2,"Days=A","Fill=C")/_xll.BDH(E69,"PX_LAST",$K$2,$K$2,"Days=A","Fill=C")-1</f>
        <v>-3.8087401520943365E-2</v>
      </c>
      <c r="L69" s="35">
        <f ca="1">_xll.BDH(E69,"PX_LAST",$I$2,$I$2,"Days=A","Fill=C")/_xll.BDH(E69,"PX_LAST",$L$2,$L$2,"Days=A","Fill=C")-1</f>
        <v>-3.0590339382663423E-3</v>
      </c>
      <c r="M69" s="35">
        <f ca="1">_xll.BDH(E69,"PX_LAST",$I$2,$I$2,"Days=A","Fill=C")/_xll.BDH(E69,"PX_LAST",$M$2,$M$2,"Days=A","Fill=C")-1</f>
        <v>-1.5102876208954452E-3</v>
      </c>
      <c r="N69" s="83"/>
      <c r="O69" s="1" t="s">
        <v>280</v>
      </c>
      <c r="P69" s="41">
        <f ca="1">_xll.BDH(E69,"PX_LAST",$O$3,$O$3,"Days=A","Fill=C")</f>
        <v>52466.11</v>
      </c>
      <c r="Q69" s="5">
        <f>_xll.BDP($E69,Q$2)</f>
        <v>37.837040000000002</v>
      </c>
      <c r="R69" s="3" t="str">
        <f t="shared" si="37"/>
        <v>BEAR</v>
      </c>
      <c r="S69" s="3">
        <f t="shared" si="38"/>
        <v>-1</v>
      </c>
      <c r="T69" s="3" t="str">
        <f t="shared" si="39"/>
        <v>BULL</v>
      </c>
      <c r="U69" s="3">
        <f t="shared" si="0"/>
        <v>1</v>
      </c>
      <c r="V69" s="3" t="str">
        <f t="shared" si="40"/>
        <v>BULL</v>
      </c>
      <c r="W69" s="3">
        <f t="shared" si="1"/>
        <v>1</v>
      </c>
      <c r="X69" s="3">
        <f t="shared" si="41"/>
        <v>0.33333333333333331</v>
      </c>
      <c r="Y69" s="3" t="str">
        <f t="shared" ca="1" si="42"/>
        <v/>
      </c>
      <c r="Z69" s="3">
        <f>_xll.BDP($E69,Z$2)</f>
        <v>54972.62</v>
      </c>
      <c r="AA69" s="3">
        <f>_xll.BDP($E69,AA$2)</f>
        <v>52205.3</v>
      </c>
      <c r="AB69" s="14">
        <f>_xll.BDP($E69,AB$2)</f>
        <v>132.1797</v>
      </c>
      <c r="AC69" s="14">
        <f>_xll.BDP($E69,AC$2)</f>
        <v>347.88189999999997</v>
      </c>
      <c r="AD69" s="14">
        <f>_xll.BDP($E69,AD$2)</f>
        <v>-215.7022</v>
      </c>
      <c r="AE69" s="3"/>
      <c r="AF69" s="3"/>
      <c r="AG69" s="4"/>
      <c r="AH69" s="4"/>
      <c r="AI69" s="4"/>
      <c r="AJ69" s="4"/>
      <c r="AK69" s="4"/>
      <c r="AL69" s="4"/>
      <c r="AN69" s="1">
        <f>_xll.BDP($E69,AN$2)</f>
        <v>53232.55</v>
      </c>
      <c r="AO69" s="1">
        <f>_xll.BDP($E69,AO$2)</f>
        <v>53588.959999999999</v>
      </c>
      <c r="AP69" s="1">
        <f>_xll.BDP($E69,AP$2)</f>
        <v>53112.35</v>
      </c>
      <c r="AQ69" s="1">
        <f>_xll.BDP($E69,AQ$2)</f>
        <v>53041.09</v>
      </c>
      <c r="AR69" s="1">
        <f>_xll.BDP($E69,AR$2)</f>
        <v>52930.77</v>
      </c>
      <c r="AS69" s="1">
        <f>_xll.BDP($E69,AS$2)</f>
        <v>49824.36</v>
      </c>
    </row>
    <row r="70" spans="1:45" ht="15.75" thickBot="1">
      <c r="F70" s="5"/>
      <c r="I70" s="37"/>
      <c r="J70" s="36"/>
      <c r="K70" s="36"/>
      <c r="L70" s="36"/>
      <c r="M70" s="36"/>
      <c r="N70" s="83"/>
      <c r="O70" s="36"/>
      <c r="P70" s="37"/>
      <c r="Q70" s="88"/>
      <c r="R70" s="3"/>
      <c r="S70" s="3"/>
      <c r="T70" s="3"/>
      <c r="U70" s="3"/>
      <c r="V70" s="3"/>
      <c r="W70" s="3"/>
      <c r="X70" s="3"/>
      <c r="Y70" s="3"/>
      <c r="Z70" s="3" t="e">
        <f>_xll.BDP($E70,Z$2)</f>
        <v>#N/A</v>
      </c>
      <c r="AA70" s="3" t="e">
        <f>_xll.BDP($E70,AA$2)</f>
        <v>#N/A</v>
      </c>
      <c r="AB70" s="14" t="e">
        <f>_xll.BDP($E70,AB$2)</f>
        <v>#N/A</v>
      </c>
      <c r="AC70" s="14" t="e">
        <f>_xll.BDP($E70,AC$2)</f>
        <v>#N/A</v>
      </c>
      <c r="AD70" s="14" t="e">
        <f>_xll.BDP($E70,AD$2)</f>
        <v>#N/A</v>
      </c>
      <c r="AE70" s="3"/>
      <c r="AF70" s="3"/>
      <c r="AG70" s="4"/>
      <c r="AH70" s="4"/>
      <c r="AI70" s="4"/>
      <c r="AJ70" s="4"/>
      <c r="AK70" s="4"/>
      <c r="AL70" s="4"/>
      <c r="AN70" s="1" t="e">
        <f>_xll.BDP($E70,AN$2)</f>
        <v>#N/A</v>
      </c>
      <c r="AO70" s="1" t="e">
        <f>_xll.BDP($E70,AO$2)</f>
        <v>#N/A</v>
      </c>
      <c r="AP70" s="1" t="e">
        <f>_xll.BDP($E70,AP$2)</f>
        <v>#N/A</v>
      </c>
      <c r="AQ70" s="1" t="e">
        <f>_xll.BDP($E70,AQ$2)</f>
        <v>#N/A</v>
      </c>
      <c r="AR70" s="1" t="e">
        <f>_xll.BDP($E70,AR$2)</f>
        <v>#N/A</v>
      </c>
      <c r="AS70" s="1" t="e">
        <f>_xll.BDP($E70,AS$2)</f>
        <v>#N/A</v>
      </c>
    </row>
    <row r="71" spans="1:45" s="33" customFormat="1" ht="15.75" thickBot="1">
      <c r="A71" s="1"/>
      <c r="B71" s="1"/>
      <c r="C71" s="1"/>
      <c r="D71" s="1"/>
      <c r="E71" s="7"/>
      <c r="F71" s="5" t="e">
        <f>_xll.BDP($E71,F$1)</f>
        <v>#N/A</v>
      </c>
      <c r="G71" s="8" t="s">
        <v>87</v>
      </c>
      <c r="H71" s="8" t="s">
        <v>184</v>
      </c>
      <c r="I71" s="38" t="s">
        <v>103</v>
      </c>
      <c r="J71" s="26" t="str">
        <f>$J$5</f>
        <v>1D %</v>
      </c>
      <c r="K71" s="26" t="s">
        <v>382</v>
      </c>
      <c r="L71" s="26" t="s">
        <v>109</v>
      </c>
      <c r="M71" s="26" t="s">
        <v>111</v>
      </c>
      <c r="N71" s="85"/>
      <c r="O71" s="10" t="e">
        <f ca="1">$O$11</f>
        <v>#VALUE!</v>
      </c>
      <c r="P71" s="38" t="s">
        <v>103</v>
      </c>
      <c r="Q71" s="87" t="str">
        <f>$Q$5</f>
        <v xml:space="preserve">RSI (14D) </v>
      </c>
      <c r="R71" s="10" t="str">
        <f t="shared" ref="R71:Y71" si="43">R5</f>
        <v>S/T</v>
      </c>
      <c r="S71" s="10">
        <f t="shared" si="43"/>
        <v>0</v>
      </c>
      <c r="T71" s="10" t="str">
        <f t="shared" si="43"/>
        <v>M/T</v>
      </c>
      <c r="U71" s="10">
        <f t="shared" si="43"/>
        <v>0</v>
      </c>
      <c r="V71" s="10" t="str">
        <f t="shared" si="43"/>
        <v>L/T</v>
      </c>
      <c r="W71" s="10">
        <f t="shared" si="43"/>
        <v>0</v>
      </c>
      <c r="X71" s="10">
        <f t="shared" si="43"/>
        <v>0</v>
      </c>
      <c r="Y71" s="10" t="str">
        <f t="shared" si="43"/>
        <v>BOLL</v>
      </c>
      <c r="Z71" s="3" t="e">
        <f>_xll.BDP($E71,Z$2)</f>
        <v>#N/A</v>
      </c>
      <c r="AA71" s="3" t="e">
        <f>_xll.BDP($E71,AA$2)</f>
        <v>#N/A</v>
      </c>
      <c r="AB71" s="14" t="e">
        <f>_xll.BDP($E71,AB$2)</f>
        <v>#N/A</v>
      </c>
      <c r="AC71" s="14" t="e">
        <f>_xll.BDP($E71,AC$2)</f>
        <v>#N/A</v>
      </c>
      <c r="AD71" s="14" t="e">
        <f>_xll.BDP($E71,AD$2)</f>
        <v>#N/A</v>
      </c>
      <c r="AE71" s="10" t="s">
        <v>109</v>
      </c>
      <c r="AF71" s="10" t="s">
        <v>110</v>
      </c>
      <c r="AG71" s="9" t="s">
        <v>112</v>
      </c>
      <c r="AH71" s="9" t="s">
        <v>113</v>
      </c>
      <c r="AI71" s="9" t="s">
        <v>114</v>
      </c>
      <c r="AJ71" s="9" t="s">
        <v>115</v>
      </c>
      <c r="AK71" s="9" t="s">
        <v>116</v>
      </c>
      <c r="AL71" s="16" t="s">
        <v>117</v>
      </c>
      <c r="AM71" s="1"/>
      <c r="AN71" s="1" t="e">
        <f>_xll.BDP($E71,AN$2)</f>
        <v>#N/A</v>
      </c>
      <c r="AO71" s="1" t="e">
        <f>_xll.BDP($E71,AO$2)</f>
        <v>#N/A</v>
      </c>
      <c r="AP71" s="1" t="e">
        <f>_xll.BDP($E71,AP$2)</f>
        <v>#N/A</v>
      </c>
      <c r="AQ71" s="1" t="e">
        <f>_xll.BDP($E71,AQ$2)</f>
        <v>#N/A</v>
      </c>
      <c r="AR71" s="1" t="e">
        <f>_xll.BDP($E71,AR$2)</f>
        <v>#N/A</v>
      </c>
      <c r="AS71" s="1" t="e">
        <f>_xll.BDP($E71,AS$2)</f>
        <v>#N/A</v>
      </c>
    </row>
    <row r="72" spans="1:45" s="33" customFormat="1">
      <c r="A72" s="1"/>
      <c r="B72" s="1"/>
      <c r="C72" s="1"/>
      <c r="D72" s="1"/>
      <c r="E72" s="12" t="s">
        <v>29</v>
      </c>
      <c r="F72" s="5" t="str">
        <f>_xll.BDP($E72,F$1)</f>
        <v>MSCI World Consumer Discretionary Net Total Return USD Index</v>
      </c>
      <c r="G72" s="12" t="s">
        <v>93</v>
      </c>
      <c r="H72" s="12"/>
      <c r="I72" s="40">
        <f ca="1">_xll.BDH(E72,"PX_LAST",$I$2,$I$2,"Days=A","Fill=C")</f>
        <v>331.51400000000001</v>
      </c>
      <c r="J72" s="35">
        <f ca="1">_xll.BDH(E72,"PX_LAST",$I$2,$I$2,"Days=A","Fill=C")/_xll.BDH(E72,"PX_LAST",$J$2,$J$2,"Days=A","Fill=C")-1</f>
        <v>-4.7553572822413015E-3</v>
      </c>
      <c r="K72" s="35">
        <f ca="1">_xll.BDH(E72,"PX_LAST",$I$2,$I$2,"Days=A","Fill=C")/_xll.BDH(E72,"PX_LAST",$K$2,$K$2,"Days=A","Fill=C")-1</f>
        <v>-1.6249740348378339E-2</v>
      </c>
      <c r="L72" s="35">
        <f ca="1">_xll.BDH(E72,"PX_LAST",$I$2,$I$2,"Days=A","Fill=C")/_xll.BDH(E72,"PX_LAST",$L$2,$L$2,"Days=A","Fill=C")-1</f>
        <v>-4.7553572822413015E-3</v>
      </c>
      <c r="M72" s="35">
        <f ca="1">_xll.BDH(E72,"PX_LAST",$I$2,$I$2,"Days=A","Fill=C")/_xll.BDH(E72,"PX_LAST",$M$2,$M$2,"Days=A","Fill=C")-1</f>
        <v>7.449518685379064E-2</v>
      </c>
      <c r="N72" s="83"/>
      <c r="O72" s="12" t="s">
        <v>93</v>
      </c>
      <c r="P72" s="40">
        <f ca="1">_xll.BDH(E72,"PX_LAST",$O$3,$O$3,"Days=A","Fill=C")</f>
        <v>331.51400000000001</v>
      </c>
      <c r="Q72" s="13">
        <f>_xll.BDP($E72,Q$2)</f>
        <v>67.401150000000001</v>
      </c>
      <c r="R72" s="14" t="str">
        <f t="shared" ref="R72:R81" si="44">IF(AN72&gt;AO72,"BULL","BEAR")</f>
        <v>BULL</v>
      </c>
      <c r="S72" s="14">
        <f t="shared" ref="S72:S81" si="45">IF(R72="BULL",1,IF(R72="BEAR",-1))</f>
        <v>1</v>
      </c>
      <c r="T72" s="14" t="str">
        <f t="shared" ref="T72:T81" si="46">IF(AP72&gt;AQ72,"BULL","BEAR")</f>
        <v>BULL</v>
      </c>
      <c r="U72" s="14">
        <f t="shared" ref="U72:U96" si="47">IF(T72="BULL",1,IF(T72="BEAR",-1))</f>
        <v>1</v>
      </c>
      <c r="V72" s="14" t="str">
        <f t="shared" ref="V72:V81" si="48">IF(AR72&gt;AS72,"BULL","BEAR")</f>
        <v>BULL</v>
      </c>
      <c r="W72" s="14">
        <f t="shared" ref="W72:W96" si="49">IF(V72="BULL",1,IF(V72="BEAR",-1))</f>
        <v>1</v>
      </c>
      <c r="X72" s="14">
        <f t="shared" ref="X72:X81" si="50">(S72+U72+W72)/3</f>
        <v>1</v>
      </c>
      <c r="Y72" s="14" t="str">
        <f t="shared" ref="Y72:Y81" ca="1" si="51">IF(I72&gt;Z72,"SELL",IF(I72&lt;AA72,"BUY",IF(AND(I72&lt;Z72,I72&gt;AA72),"")))</f>
        <v/>
      </c>
      <c r="Z72" s="3">
        <f>_xll.BDP($E72,Z$2)</f>
        <v>340.7577</v>
      </c>
      <c r="AA72" s="3">
        <f>_xll.BDP($E72,AA$2)</f>
        <v>315.55950000000001</v>
      </c>
      <c r="AB72" s="14">
        <f>_xll.BDP($E72,AB$2)</f>
        <v>6.1049189999999998</v>
      </c>
      <c r="AC72" s="14">
        <f>_xll.BDP($E72,AC$2)</f>
        <v>6.52982</v>
      </c>
      <c r="AD72" s="14">
        <f>_xll.BDP($E72,AD$2)</f>
        <v>-0.42490099999999997</v>
      </c>
      <c r="AE72" s="14">
        <f>IF(ISNUMBER(_xll.BDP($E72,AE$1))=TRUE,_xll.BDP($E72,AE$1),0)</f>
        <v>0</v>
      </c>
      <c r="AF72" s="14">
        <f>IF(ISNUMBER(_xll.BDP($E72,AF$1))=TRUE,_xll.BDP($E72,AF$1),0)</f>
        <v>0</v>
      </c>
      <c r="AG72" s="15">
        <f>IF(ISNUMBER(_xll.BDP($E72,AG$1))=TRUE,_xll.BDP($E72,AG$1),0)</f>
        <v>0</v>
      </c>
      <c r="AH72" s="15">
        <f>IF(ISNUMBER(_xll.BDP($E72,AH$1))=TRUE,_xll.BDP($E72,AH$1),0)</f>
        <v>0</v>
      </c>
      <c r="AI72" s="15">
        <f>IF(ISNUMBER(_xll.BDP($E72,AI$1))=TRUE,_xll.BDP($E72,AI$1),0)</f>
        <v>0</v>
      </c>
      <c r="AJ72" s="15">
        <f>IF(ISNUMBER(_xll.BDP($E72,AJ$1))=TRUE,_xll.BDP($E72,AJ$1),0)</f>
        <v>0</v>
      </c>
      <c r="AK72" s="15">
        <f>IF(ISNUMBER(_xll.BDP($E72,AK$1))=TRUE,_xll.BDP($E72,AK$1),0)</f>
        <v>0</v>
      </c>
      <c r="AL72" s="15">
        <f>IF(ISNUMBER(_xll.BDP($E72,AL$1))=TRUE,_xll.BDP($E72,AL$1),0)</f>
        <v>0</v>
      </c>
      <c r="AM72" s="1"/>
      <c r="AN72" s="1">
        <f>_xll.BDP($E72,AN$2)</f>
        <v>334.31959999999998</v>
      </c>
      <c r="AO72" s="1">
        <f>_xll.BDP($E72,AO$2)</f>
        <v>328.15859999999998</v>
      </c>
      <c r="AP72" s="1">
        <f>_xll.BDP($E72,AP$2)</f>
        <v>322.1567</v>
      </c>
      <c r="AQ72" s="1">
        <f>_xll.BDP($E72,AQ$2)</f>
        <v>311.13479999999998</v>
      </c>
      <c r="AR72" s="1">
        <f>_xll.BDP($E72,AR$2)</f>
        <v>314.56060000000002</v>
      </c>
      <c r="AS72" s="1">
        <f>_xll.BDP($E72,AS$2)</f>
        <v>290.91000000000003</v>
      </c>
    </row>
    <row r="73" spans="1:45" s="33" customFormat="1">
      <c r="A73" s="1"/>
      <c r="B73" s="1"/>
      <c r="C73" s="1"/>
      <c r="D73" s="1"/>
      <c r="E73" s="1" t="s">
        <v>30</v>
      </c>
      <c r="F73" s="5" t="str">
        <f>_xll.BDP($E73,F$1)</f>
        <v>MSCI World Consumer Staples Net Total Return USD Index</v>
      </c>
      <c r="G73" s="1" t="s">
        <v>94</v>
      </c>
      <c r="H73" s="1"/>
      <c r="I73" s="41">
        <f ca="1">_xll.BDH(E73,"PX_LAST",$I$2,$I$2,"Days=A","Fill=C")</f>
        <v>350.80799999999999</v>
      </c>
      <c r="J73" s="35">
        <f ca="1">_xll.BDH(E73,"PX_LAST",$I$2,$I$2,"Days=A","Fill=C")/_xll.BDH(E73,"PX_LAST",$J$2,$J$2,"Days=A","Fill=C")-1</f>
        <v>-1.2242411128636776E-3</v>
      </c>
      <c r="K73" s="35">
        <f ca="1">_xll.BDH(E73,"PX_LAST",$I$2,$I$2,"Days=A","Fill=C")/_xll.BDH(E73,"PX_LAST",$K$2,$K$2,"Days=A","Fill=C")-1</f>
        <v>-1.3797523867354888E-2</v>
      </c>
      <c r="L73" s="35">
        <f ca="1">_xll.BDH(E73,"PX_LAST",$I$2,$I$2,"Days=A","Fill=C")/_xll.BDH(E73,"PX_LAST",$L$2,$L$2,"Days=A","Fill=C")-1</f>
        <v>-1.2242411128636776E-3</v>
      </c>
      <c r="M73" s="35">
        <f ca="1">_xll.BDH(E73,"PX_LAST",$I$2,$I$2,"Days=A","Fill=C")/_xll.BDH(E73,"PX_LAST",$M$2,$M$2,"Days=A","Fill=C")-1</f>
        <v>1.5868970949358241E-2</v>
      </c>
      <c r="N73" s="83"/>
      <c r="O73" s="1" t="s">
        <v>94</v>
      </c>
      <c r="P73" s="41">
        <f ca="1">_xll.BDH(E73,"PX_LAST",$O$3,$O$3,"Days=A","Fill=C")</f>
        <v>350.80799999999999</v>
      </c>
      <c r="Q73" s="5">
        <f>_xll.BDP($E73,Q$2)</f>
        <v>57.477400000000003</v>
      </c>
      <c r="R73" s="3" t="str">
        <f t="shared" si="44"/>
        <v>BULL</v>
      </c>
      <c r="S73" s="3">
        <f t="shared" si="45"/>
        <v>1</v>
      </c>
      <c r="T73" s="3" t="str">
        <f t="shared" si="46"/>
        <v>BULL</v>
      </c>
      <c r="U73" s="3">
        <f t="shared" si="47"/>
        <v>1</v>
      </c>
      <c r="V73" s="3" t="str">
        <f t="shared" si="48"/>
        <v>BULL</v>
      </c>
      <c r="W73" s="3">
        <f t="shared" si="49"/>
        <v>1</v>
      </c>
      <c r="X73" s="3">
        <f t="shared" si="50"/>
        <v>1</v>
      </c>
      <c r="Y73" s="3" t="str">
        <f t="shared" ca="1" si="51"/>
        <v/>
      </c>
      <c r="Z73" s="3">
        <f>_xll.BDP($E73,Z$2)</f>
        <v>357.1848</v>
      </c>
      <c r="AA73" s="3">
        <f>_xll.BDP($E73,AA$2)</f>
        <v>342.11250000000001</v>
      </c>
      <c r="AB73" s="14">
        <f>_xll.BDP($E73,AB$2)</f>
        <v>2.5084840000000002</v>
      </c>
      <c r="AC73" s="14">
        <f>_xll.BDP($E73,AC$2)</f>
        <v>2.7695509999999999</v>
      </c>
      <c r="AD73" s="14">
        <f>_xll.BDP($E73,AD$2)</f>
        <v>-0.2610672</v>
      </c>
      <c r="AE73" s="3">
        <f>IF(ISNUMBER(_xll.BDP($E73,AE$1))=TRUE,_xll.BDP($E73,AE$1),0)</f>
        <v>0</v>
      </c>
      <c r="AF73" s="3">
        <f>IF(ISNUMBER(_xll.BDP($E73,AF$1))=TRUE,_xll.BDP($E73,AF$1),0)</f>
        <v>0</v>
      </c>
      <c r="AG73" s="4">
        <f>IF(ISNUMBER(_xll.BDP($E73,AG$1))=TRUE,_xll.BDP($E73,AG$1),0)</f>
        <v>0</v>
      </c>
      <c r="AH73" s="4">
        <f>IF(ISNUMBER(_xll.BDP($E73,AH$1))=TRUE,_xll.BDP($E73,AH$1),0)</f>
        <v>0</v>
      </c>
      <c r="AI73" s="4">
        <f>IF(ISNUMBER(_xll.BDP($E73,AI$1))=TRUE,_xll.BDP($E73,AI$1),0)</f>
        <v>0</v>
      </c>
      <c r="AJ73" s="4">
        <f>IF(ISNUMBER(_xll.BDP($E73,AJ$1))=TRUE,_xll.BDP($E73,AJ$1),0)</f>
        <v>0</v>
      </c>
      <c r="AK73" s="4">
        <f>IF(ISNUMBER(_xll.BDP($E73,AK$1))=TRUE,_xll.BDP($E73,AK$1),0)</f>
        <v>0</v>
      </c>
      <c r="AL73" s="4">
        <f>IF(ISNUMBER(_xll.BDP($E73,AL$1))=TRUE,_xll.BDP($E73,AL$1),0)</f>
        <v>0</v>
      </c>
      <c r="AM73" s="1"/>
      <c r="AN73" s="1">
        <f>_xll.BDP($E73,AN$2)</f>
        <v>352.41910000000001</v>
      </c>
      <c r="AO73" s="1">
        <f>_xll.BDP($E73,AO$2)</f>
        <v>349.64859999999999</v>
      </c>
      <c r="AP73" s="1">
        <f>_xll.BDP($E73,AP$2)</f>
        <v>347.8109</v>
      </c>
      <c r="AQ73" s="1">
        <f>_xll.BDP($E73,AQ$2)</f>
        <v>342.71300000000002</v>
      </c>
      <c r="AR73" s="1">
        <f>_xll.BDP($E73,AR$2)</f>
        <v>344.8698</v>
      </c>
      <c r="AS73" s="1">
        <f>_xll.BDP($E73,AS$2)</f>
        <v>333.77839999999998</v>
      </c>
    </row>
    <row r="74" spans="1:45" s="33" customFormat="1">
      <c r="A74" s="1"/>
      <c r="B74" s="1"/>
      <c r="C74" s="1"/>
      <c r="D74" s="1"/>
      <c r="E74" s="12" t="s">
        <v>31</v>
      </c>
      <c r="F74" s="5" t="str">
        <f>_xll.BDP($E74,F$1)</f>
        <v>MSCI World Energy Sector Net Total Return USD Index</v>
      </c>
      <c r="G74" s="12" t="s">
        <v>102</v>
      </c>
      <c r="H74" s="12"/>
      <c r="I74" s="40">
        <f ca="1">_xll.BDH(E74,"PX_LAST",$I$2,$I$2,"Days=A","Fill=C")</f>
        <v>352.25</v>
      </c>
      <c r="J74" s="35">
        <f ca="1">_xll.BDH(E74,"PX_LAST",$I$2,$I$2,"Days=A","Fill=C")/_xll.BDH(E74,"PX_LAST",$J$2,$J$2,"Days=A","Fill=C")-1</f>
        <v>4.4541016516106424E-3</v>
      </c>
      <c r="K74" s="35">
        <f ca="1">_xll.BDH(E74,"PX_LAST",$I$2,$I$2,"Days=A","Fill=C")/_xll.BDH(E74,"PX_LAST",$K$2,$K$2,"Days=A","Fill=C")-1</f>
        <v>-2.6732057746770788E-2</v>
      </c>
      <c r="L74" s="35">
        <f ca="1">_xll.BDH(E74,"PX_LAST",$I$2,$I$2,"Days=A","Fill=C")/_xll.BDH(E74,"PX_LAST",$L$2,$L$2,"Days=A","Fill=C")-1</f>
        <v>4.4541016516106424E-3</v>
      </c>
      <c r="M74" s="35">
        <f ca="1">_xll.BDH(E74,"PX_LAST",$I$2,$I$2,"Days=A","Fill=C")/_xll.BDH(E74,"PX_LAST",$M$2,$M$2,"Days=A","Fill=C")-1</f>
        <v>3.3088149034513403E-2</v>
      </c>
      <c r="N74" s="83"/>
      <c r="O74" s="12" t="s">
        <v>102</v>
      </c>
      <c r="P74" s="40">
        <f ca="1">_xll.BDH(E74,"PX_LAST",$O$3,$O$3,"Days=A","Fill=C")</f>
        <v>352.25</v>
      </c>
      <c r="Q74" s="13">
        <f>_xll.BDP($E74,Q$2)</f>
        <v>50.056399999999996</v>
      </c>
      <c r="R74" s="14" t="str">
        <f t="shared" si="44"/>
        <v>BEAR</v>
      </c>
      <c r="S74" s="14">
        <f t="shared" si="45"/>
        <v>-1</v>
      </c>
      <c r="T74" s="14" t="str">
        <f t="shared" si="46"/>
        <v>BULL</v>
      </c>
      <c r="U74" s="14">
        <f t="shared" si="47"/>
        <v>1</v>
      </c>
      <c r="V74" s="14" t="str">
        <f t="shared" si="48"/>
        <v>BULL</v>
      </c>
      <c r="W74" s="14">
        <f t="shared" si="49"/>
        <v>1</v>
      </c>
      <c r="X74" s="14">
        <f t="shared" si="50"/>
        <v>0.33333333333333331</v>
      </c>
      <c r="Y74" s="14" t="str">
        <f t="shared" ca="1" si="51"/>
        <v/>
      </c>
      <c r="Z74" s="3">
        <f>_xll.BDP($E74,Z$2)</f>
        <v>365.98840000000001</v>
      </c>
      <c r="AA74" s="3">
        <f>_xll.BDP($E74,AA$2)</f>
        <v>348.85090000000002</v>
      </c>
      <c r="AB74" s="14">
        <f>_xll.BDP($E74,AB$2)</f>
        <v>3.3368530000000001</v>
      </c>
      <c r="AC74" s="14">
        <f>_xll.BDP($E74,AC$2)</f>
        <v>5.443632</v>
      </c>
      <c r="AD74" s="14">
        <f>_xll.BDP($E74,AD$2)</f>
        <v>-2.106779</v>
      </c>
      <c r="AE74" s="14">
        <f>IF(ISNUMBER(_xll.BDP($E74,AE$1))=TRUE,_xll.BDP($E74,AE$1),0)</f>
        <v>0</v>
      </c>
      <c r="AF74" s="14">
        <f>IF(ISNUMBER(_xll.BDP($E74,AF$1))=TRUE,_xll.BDP($E74,AF$1),0)</f>
        <v>0</v>
      </c>
      <c r="AG74" s="15">
        <f>IF(ISNUMBER(_xll.BDP($E74,AG$1))=TRUE,_xll.BDP($E74,AG$1),0)</f>
        <v>0</v>
      </c>
      <c r="AH74" s="15">
        <f>IF(ISNUMBER(_xll.BDP($E74,AH$1))=TRUE,_xll.BDP($E74,AH$1),0)</f>
        <v>0</v>
      </c>
      <c r="AI74" s="15">
        <f>IF(ISNUMBER(_xll.BDP($E74,AI$1))=TRUE,_xll.BDP($E74,AI$1),0)</f>
        <v>0</v>
      </c>
      <c r="AJ74" s="15">
        <f>IF(ISNUMBER(_xll.BDP($E74,AJ$1))=TRUE,_xll.BDP($E74,AJ$1),0)</f>
        <v>0</v>
      </c>
      <c r="AK74" s="15">
        <f>IF(ISNUMBER(_xll.BDP($E74,AK$1))=TRUE,_xll.BDP($E74,AK$1),0)</f>
        <v>0</v>
      </c>
      <c r="AL74" s="15">
        <f>IF(ISNUMBER(_xll.BDP($E74,AL$1))=TRUE,_xll.BDP($E74,AL$1),0)</f>
        <v>0</v>
      </c>
      <c r="AM74" s="1"/>
      <c r="AN74" s="1">
        <f>_xll.BDP($E74,AN$2)</f>
        <v>354.54239999999999</v>
      </c>
      <c r="AO74" s="1">
        <f>_xll.BDP($E74,AO$2)</f>
        <v>357.4196</v>
      </c>
      <c r="AP74" s="1">
        <f>_xll.BDP($E74,AP$2)</f>
        <v>352.44799999999998</v>
      </c>
      <c r="AQ74" s="1">
        <f>_xll.BDP($E74,AQ$2)</f>
        <v>338.5111</v>
      </c>
      <c r="AR74" s="1">
        <f>_xll.BDP($E74,AR$2)</f>
        <v>342.00060000000002</v>
      </c>
      <c r="AS74" s="1">
        <f>_xll.BDP($E74,AS$2)</f>
        <v>314.48919999999998</v>
      </c>
    </row>
    <row r="75" spans="1:45" s="33" customFormat="1">
      <c r="A75" s="1"/>
      <c r="B75" s="1"/>
      <c r="C75" s="1"/>
      <c r="D75" s="1"/>
      <c r="E75" s="1" t="s">
        <v>32</v>
      </c>
      <c r="F75" s="5" t="str">
        <f>_xll.BDP($E75,F$1)</f>
        <v>MSCI World Financials Net Total Return USD Index</v>
      </c>
      <c r="G75" s="1" t="s">
        <v>95</v>
      </c>
      <c r="H75" s="1"/>
      <c r="I75" s="41">
        <f ca="1">_xll.BDH(E75,"PX_LAST",$I$2,$I$2,"Days=A","Fill=C")</f>
        <v>212.035</v>
      </c>
      <c r="J75" s="35">
        <f ca="1">_xll.BDH(E75,"PX_LAST",$I$2,$I$2,"Days=A","Fill=C")/_xll.BDH(E75,"PX_LAST",$J$2,$J$2,"Days=A","Fill=C")-1</f>
        <v>6.2548346834854218E-3</v>
      </c>
      <c r="K75" s="35">
        <f ca="1">_xll.BDH(E75,"PX_LAST",$I$2,$I$2,"Days=A","Fill=C")/_xll.BDH(E75,"PX_LAST",$K$2,$K$2,"Days=A","Fill=C")-1</f>
        <v>-7.4243637095604553E-3</v>
      </c>
      <c r="L75" s="35">
        <f ca="1">_xll.BDH(E75,"PX_LAST",$I$2,$I$2,"Days=A","Fill=C")/_xll.BDH(E75,"PX_LAST",$L$2,$L$2,"Days=A","Fill=C")-1</f>
        <v>6.2548346834854218E-3</v>
      </c>
      <c r="M75" s="35">
        <f ca="1">_xll.BDH(E75,"PX_LAST",$I$2,$I$2,"Days=A","Fill=C")/_xll.BDH(E75,"PX_LAST",$M$2,$M$2,"Days=A","Fill=C")-1</f>
        <v>6.8084163228708583E-2</v>
      </c>
      <c r="N75" s="83"/>
      <c r="O75" s="1" t="s">
        <v>95</v>
      </c>
      <c r="P75" s="41">
        <f ca="1">_xll.BDH(E75,"PX_LAST",$O$3,$O$3,"Days=A","Fill=C")</f>
        <v>212.035</v>
      </c>
      <c r="Q75" s="5">
        <f>_xll.BDP($E75,Q$2)</f>
        <v>72.129940000000005</v>
      </c>
      <c r="R75" s="3" t="str">
        <f t="shared" si="44"/>
        <v>BULL</v>
      </c>
      <c r="S75" s="3">
        <f t="shared" si="45"/>
        <v>1</v>
      </c>
      <c r="T75" s="3" t="str">
        <f t="shared" si="46"/>
        <v>BULL</v>
      </c>
      <c r="U75" s="3">
        <f t="shared" si="47"/>
        <v>1</v>
      </c>
      <c r="V75" s="3" t="str">
        <f t="shared" si="48"/>
        <v>BULL</v>
      </c>
      <c r="W75" s="3">
        <f t="shared" si="49"/>
        <v>1</v>
      </c>
      <c r="X75" s="3">
        <f t="shared" si="50"/>
        <v>1</v>
      </c>
      <c r="Y75" s="3" t="str">
        <f t="shared" ca="1" si="51"/>
        <v/>
      </c>
      <c r="Z75" s="3">
        <f>_xll.BDP($E75,Z$2)</f>
        <v>216.0967</v>
      </c>
      <c r="AA75" s="3">
        <f>_xll.BDP($E75,AA$2)</f>
        <v>201.9684</v>
      </c>
      <c r="AB75" s="14">
        <f>_xll.BDP($E75,AB$2)</f>
        <v>3.3317410000000001</v>
      </c>
      <c r="AC75" s="14">
        <f>_xll.BDP($E75,AC$2)</f>
        <v>3.6041249999999998</v>
      </c>
      <c r="AD75" s="14">
        <f>_xll.BDP($E75,AD$2)</f>
        <v>-0.27238420000000002</v>
      </c>
      <c r="AE75" s="3">
        <f>IF(ISNUMBER(_xll.BDP($E75,AE$1))=TRUE,_xll.BDP($E75,AE$1),0)</f>
        <v>0</v>
      </c>
      <c r="AF75" s="3">
        <f>IF(ISNUMBER(_xll.BDP($E75,AF$1))=TRUE,_xll.BDP($E75,AF$1),0)</f>
        <v>0</v>
      </c>
      <c r="AG75" s="4">
        <f>IF(ISNUMBER(_xll.BDP($E75,AG$1))=TRUE,_xll.BDP($E75,AG$1),0)</f>
        <v>0</v>
      </c>
      <c r="AH75" s="4">
        <f>IF(ISNUMBER(_xll.BDP($E75,AH$1))=TRUE,_xll.BDP($E75,AH$1),0)</f>
        <v>0</v>
      </c>
      <c r="AI75" s="4">
        <f>IF(ISNUMBER(_xll.BDP($E75,AI$1))=TRUE,_xll.BDP($E75,AI$1),0)</f>
        <v>0</v>
      </c>
      <c r="AJ75" s="4">
        <f>IF(ISNUMBER(_xll.BDP($E75,AJ$1))=TRUE,_xll.BDP($E75,AJ$1),0)</f>
        <v>0</v>
      </c>
      <c r="AK75" s="4">
        <f>IF(ISNUMBER(_xll.BDP($E75,AK$1))=TRUE,_xll.BDP($E75,AK$1),0)</f>
        <v>0</v>
      </c>
      <c r="AL75" s="4">
        <f>IF(ISNUMBER(_xll.BDP($E75,AL$1))=TRUE,_xll.BDP($E75,AL$1),0)</f>
        <v>0</v>
      </c>
      <c r="AM75" s="1"/>
      <c r="AN75" s="1">
        <f>_xll.BDP($E75,AN$2)</f>
        <v>211.9529</v>
      </c>
      <c r="AO75" s="1">
        <f>_xll.BDP($E75,AO$2)</f>
        <v>209.0325</v>
      </c>
      <c r="AP75" s="1">
        <f>_xll.BDP($E75,AP$2)</f>
        <v>205.5993</v>
      </c>
      <c r="AQ75" s="1">
        <f>_xll.BDP($E75,AQ$2)</f>
        <v>199.31370000000001</v>
      </c>
      <c r="AR75" s="1">
        <f>_xll.BDP($E75,AR$2)</f>
        <v>201.40270000000001</v>
      </c>
      <c r="AS75" s="1">
        <f>_xll.BDP($E75,AS$2)</f>
        <v>186.44300000000001</v>
      </c>
    </row>
    <row r="76" spans="1:45" s="33" customFormat="1">
      <c r="A76" s="1"/>
      <c r="B76" s="1"/>
      <c r="C76" s="1"/>
      <c r="D76" s="1"/>
      <c r="E76" s="12" t="s">
        <v>33</v>
      </c>
      <c r="F76" s="5" t="str">
        <f>_xll.BDP($E76,F$1)</f>
        <v>MSCI World Health Care Net Total Return USD Index</v>
      </c>
      <c r="G76" s="12" t="s">
        <v>96</v>
      </c>
      <c r="H76" s="12"/>
      <c r="I76" s="40">
        <f ca="1">_xll.BDH(E76,"PX_LAST",$I$2,$I$2,"Days=A","Fill=C")</f>
        <v>317.68799999999999</v>
      </c>
      <c r="J76" s="35">
        <f ca="1">_xll.BDH(E76,"PX_LAST",$I$2,$I$2,"Days=A","Fill=C")/_xll.BDH(E76,"PX_LAST",$J$2,$J$2,"Days=A","Fill=C")-1</f>
        <v>-2.737317930688099E-3</v>
      </c>
      <c r="K76" s="35">
        <f ca="1">_xll.BDH(E76,"PX_LAST",$I$2,$I$2,"Days=A","Fill=C")/_xll.BDH(E76,"PX_LAST",$K$2,$K$2,"Days=A","Fill=C")-1</f>
        <v>-3.5209941630578001E-2</v>
      </c>
      <c r="L76" s="35">
        <f ca="1">_xll.BDH(E76,"PX_LAST",$I$2,$I$2,"Days=A","Fill=C")/_xll.BDH(E76,"PX_LAST",$L$2,$L$2,"Days=A","Fill=C")-1</f>
        <v>-2.737317930688099E-3</v>
      </c>
      <c r="M76" s="35">
        <f ca="1">_xll.BDH(E76,"PX_LAST",$I$2,$I$2,"Days=A","Fill=C")/_xll.BDH(E76,"PX_LAST",$M$2,$M$2,"Days=A","Fill=C")-1</f>
        <v>5.3153613079886197E-2</v>
      </c>
      <c r="N76" s="83"/>
      <c r="O76" s="12" t="s">
        <v>96</v>
      </c>
      <c r="P76" s="40">
        <f ca="1">_xll.BDH(E76,"PX_LAST",$O$3,$O$3,"Days=A","Fill=C")</f>
        <v>317.68799999999999</v>
      </c>
      <c r="Q76" s="13">
        <f>_xll.BDP($E76,Q$2)</f>
        <v>54.82302</v>
      </c>
      <c r="R76" s="14" t="str">
        <f t="shared" si="44"/>
        <v>BULL</v>
      </c>
      <c r="S76" s="14">
        <f t="shared" si="45"/>
        <v>1</v>
      </c>
      <c r="T76" s="14" t="str">
        <f t="shared" si="46"/>
        <v>BULL</v>
      </c>
      <c r="U76" s="14">
        <f t="shared" si="47"/>
        <v>1</v>
      </c>
      <c r="V76" s="14" t="str">
        <f t="shared" si="48"/>
        <v>BULL</v>
      </c>
      <c r="W76" s="14">
        <f t="shared" si="49"/>
        <v>1</v>
      </c>
      <c r="X76" s="14">
        <f t="shared" si="50"/>
        <v>1</v>
      </c>
      <c r="Y76" s="14" t="str">
        <f t="shared" ca="1" si="51"/>
        <v/>
      </c>
      <c r="Z76" s="3">
        <f>_xll.BDP($E76,Z$2)</f>
        <v>328.4828</v>
      </c>
      <c r="AA76" s="3">
        <f>_xll.BDP($E76,AA$2)</f>
        <v>306.58359999999999</v>
      </c>
      <c r="AB76" s="14">
        <f>_xll.BDP($E76,AB$2)</f>
        <v>4.4520569999999999</v>
      </c>
      <c r="AC76" s="14">
        <f>_xll.BDP($E76,AC$2)</f>
        <v>4.8684849999999997</v>
      </c>
      <c r="AD76" s="14">
        <f>_xll.BDP($E76,AD$2)</f>
        <v>-0.41642859999999998</v>
      </c>
      <c r="AE76" s="14">
        <f>IF(ISNUMBER(_xll.BDP($E76,AE$1))=TRUE,_xll.BDP($E76,AE$1),0)</f>
        <v>0</v>
      </c>
      <c r="AF76" s="14">
        <f>IF(ISNUMBER(_xll.BDP($E76,AF$1))=TRUE,_xll.BDP($E76,AF$1),0)</f>
        <v>0</v>
      </c>
      <c r="AG76" s="15">
        <f>IF(ISNUMBER(_xll.BDP($E76,AG$1))=TRUE,_xll.BDP($E76,AG$1),0)</f>
        <v>0</v>
      </c>
      <c r="AH76" s="15">
        <f>IF(ISNUMBER(_xll.BDP($E76,AH$1))=TRUE,_xll.BDP($E76,AH$1),0)</f>
        <v>0</v>
      </c>
      <c r="AI76" s="15">
        <f>IF(ISNUMBER(_xll.BDP($E76,AI$1))=TRUE,_xll.BDP($E76,AI$1),0)</f>
        <v>0</v>
      </c>
      <c r="AJ76" s="15">
        <f>IF(ISNUMBER(_xll.BDP($E76,AJ$1))=TRUE,_xll.BDP($E76,AJ$1),0)</f>
        <v>0</v>
      </c>
      <c r="AK76" s="15">
        <f>IF(ISNUMBER(_xll.BDP($E76,AK$1))=TRUE,_xll.BDP($E76,AK$1),0)</f>
        <v>0</v>
      </c>
      <c r="AL76" s="15">
        <f>IF(ISNUMBER(_xll.BDP($E76,AL$1))=TRUE,_xll.BDP($E76,AL$1),0)</f>
        <v>0</v>
      </c>
      <c r="AM76" s="1"/>
      <c r="AN76" s="1">
        <f>_xll.BDP($E76,AN$2)</f>
        <v>323.21550000000002</v>
      </c>
      <c r="AO76" s="1">
        <f>_xll.BDP($E76,AO$2)</f>
        <v>317.5333</v>
      </c>
      <c r="AP76" s="1">
        <f>_xll.BDP($E76,AP$2)</f>
        <v>312.70339999999999</v>
      </c>
      <c r="AQ76" s="1">
        <f>_xll.BDP($E76,AQ$2)</f>
        <v>305.5385</v>
      </c>
      <c r="AR76" s="1">
        <f>_xll.BDP($E76,AR$2)</f>
        <v>307.69159999999999</v>
      </c>
      <c r="AS76" s="1">
        <f>_xll.BDP($E76,AS$2)</f>
        <v>296.19819999999999</v>
      </c>
    </row>
    <row r="77" spans="1:45" s="33" customFormat="1">
      <c r="A77" s="1"/>
      <c r="B77" s="1"/>
      <c r="C77" s="1"/>
      <c r="D77" s="1"/>
      <c r="E77" s="1" t="s">
        <v>34</v>
      </c>
      <c r="F77" s="5" t="str">
        <f>_xll.BDP($E77,F$1)</f>
        <v>MSCI World Industrials Net Total Return USD Index</v>
      </c>
      <c r="G77" s="1" t="s">
        <v>97</v>
      </c>
      <c r="H77" s="1"/>
      <c r="I77" s="41">
        <f ca="1">_xll.BDH(E77,"PX_LAST",$I$2,$I$2,"Days=A","Fill=C")</f>
        <v>378.346</v>
      </c>
      <c r="J77" s="35">
        <f ca="1">_xll.BDH(E77,"PX_LAST",$I$2,$I$2,"Days=A","Fill=C")/_xll.BDH(E77,"PX_LAST",$J$2,$J$2,"Days=A","Fill=C")-1</f>
        <v>-3.963053770712488E-4</v>
      </c>
      <c r="K77" s="35">
        <f ca="1">_xll.BDH(E77,"PX_LAST",$I$2,$I$2,"Days=A","Fill=C")/_xll.BDH(E77,"PX_LAST",$K$2,$K$2,"Days=A","Fill=C")-1</f>
        <v>-1.2620634580956303E-2</v>
      </c>
      <c r="L77" s="35">
        <f ca="1">_xll.BDH(E77,"PX_LAST",$I$2,$I$2,"Days=A","Fill=C")/_xll.BDH(E77,"PX_LAST",$L$2,$L$2,"Days=A","Fill=C")-1</f>
        <v>-3.963053770712488E-4</v>
      </c>
      <c r="M77" s="35">
        <f ca="1">_xll.BDH(E77,"PX_LAST",$I$2,$I$2,"Days=A","Fill=C")/_xll.BDH(E77,"PX_LAST",$M$2,$M$2,"Days=A","Fill=C")-1</f>
        <v>5.5806087936865811E-2</v>
      </c>
      <c r="N77" s="83"/>
      <c r="O77" s="1" t="s">
        <v>97</v>
      </c>
      <c r="P77" s="41">
        <f ca="1">_xll.BDH(E77,"PX_LAST",$O$3,$O$3,"Days=A","Fill=C")</f>
        <v>378.346</v>
      </c>
      <c r="Q77" s="5">
        <f>_xll.BDP($E77,Q$2)</f>
        <v>65.417950000000005</v>
      </c>
      <c r="R77" s="3" t="str">
        <f t="shared" si="44"/>
        <v>BULL</v>
      </c>
      <c r="S77" s="3">
        <f t="shared" si="45"/>
        <v>1</v>
      </c>
      <c r="T77" s="3" t="str">
        <f t="shared" si="46"/>
        <v>BULL</v>
      </c>
      <c r="U77" s="3">
        <f t="shared" si="47"/>
        <v>1</v>
      </c>
      <c r="V77" s="3" t="str">
        <f t="shared" si="48"/>
        <v>BULL</v>
      </c>
      <c r="W77" s="3">
        <f t="shared" si="49"/>
        <v>1</v>
      </c>
      <c r="X77" s="3">
        <f t="shared" si="50"/>
        <v>1</v>
      </c>
      <c r="Y77" s="3" t="str">
        <f t="shared" ca="1" si="51"/>
        <v/>
      </c>
      <c r="Z77" s="3">
        <f>_xll.BDP($E77,Z$2)</f>
        <v>384.88690000000003</v>
      </c>
      <c r="AA77" s="3">
        <f>_xll.BDP($E77,AA$2)</f>
        <v>369.62169999999998</v>
      </c>
      <c r="AB77" s="14">
        <f>_xll.BDP($E77,AB$2)</f>
        <v>4.8985289999999999</v>
      </c>
      <c r="AC77" s="14">
        <f>_xll.BDP($E77,AC$2)</f>
        <v>5.7961169999999997</v>
      </c>
      <c r="AD77" s="14">
        <f>_xll.BDP($E77,AD$2)</f>
        <v>-0.89758830000000001</v>
      </c>
      <c r="AE77" s="3">
        <f>IF(ISNUMBER(_xll.BDP($E77,AE$1))=TRUE,_xll.BDP($E77,AE$1),0)</f>
        <v>0</v>
      </c>
      <c r="AF77" s="3">
        <f>IF(ISNUMBER(_xll.BDP($E77,AF$1))=TRUE,_xll.BDP($E77,AF$1),0)</f>
        <v>0</v>
      </c>
      <c r="AG77" s="4">
        <f>IF(ISNUMBER(_xll.BDP($E77,AG$1))=TRUE,_xll.BDP($E77,AG$1),0)</f>
        <v>0</v>
      </c>
      <c r="AH77" s="4">
        <f>IF(ISNUMBER(_xll.BDP($E77,AH$1))=TRUE,_xll.BDP($E77,AH$1),0)</f>
        <v>0</v>
      </c>
      <c r="AI77" s="4">
        <f>IF(ISNUMBER(_xll.BDP($E77,AI$1))=TRUE,_xll.BDP($E77,AI$1),0)</f>
        <v>0</v>
      </c>
      <c r="AJ77" s="4">
        <f>IF(ISNUMBER(_xll.BDP($E77,AJ$1))=TRUE,_xll.BDP($E77,AJ$1),0)</f>
        <v>0</v>
      </c>
      <c r="AK77" s="4">
        <f>IF(ISNUMBER(_xll.BDP($E77,AK$1))=TRUE,_xll.BDP($E77,AK$1),0)</f>
        <v>0</v>
      </c>
      <c r="AL77" s="4">
        <f>IF(ISNUMBER(_xll.BDP($E77,AL$1))=TRUE,_xll.BDP($E77,AL$1),0)</f>
        <v>0</v>
      </c>
      <c r="AM77" s="1"/>
      <c r="AN77" s="1">
        <f>_xll.BDP($E77,AN$2)</f>
        <v>379.75080000000003</v>
      </c>
      <c r="AO77" s="1">
        <f>_xll.BDP($E77,AO$2)</f>
        <v>377.2543</v>
      </c>
      <c r="AP77" s="1">
        <f>_xll.BDP($E77,AP$2)</f>
        <v>371.24040000000002</v>
      </c>
      <c r="AQ77" s="1">
        <f>_xll.BDP($E77,AQ$2)</f>
        <v>359.67009999999999</v>
      </c>
      <c r="AR77" s="1">
        <f>_xll.BDP($E77,AR$2)</f>
        <v>363.2133</v>
      </c>
      <c r="AS77" s="1">
        <f>_xll.BDP($E77,AS$2)</f>
        <v>338.4812</v>
      </c>
    </row>
    <row r="78" spans="1:45" s="33" customFormat="1">
      <c r="A78" s="1"/>
      <c r="B78" s="1"/>
      <c r="C78" s="1"/>
      <c r="D78" s="1"/>
      <c r="E78" s="12" t="s">
        <v>35</v>
      </c>
      <c r="F78" s="5" t="str">
        <f>_xll.BDP($E78,F$1)</f>
        <v>MSCI World Information Technology Net Total Return USD Index</v>
      </c>
      <c r="G78" s="12" t="s">
        <v>98</v>
      </c>
      <c r="H78" s="12"/>
      <c r="I78" s="40">
        <f ca="1">_xll.BDH(E78,"PX_LAST",$I$2,$I$2,"Days=A","Fill=C")</f>
        <v>273.63900000000001</v>
      </c>
      <c r="J78" s="35">
        <f ca="1">_xll.BDH(E78,"PX_LAST",$I$2,$I$2,"Days=A","Fill=C")/_xll.BDH(E78,"PX_LAST",$J$2,$J$2,"Days=A","Fill=C")-1</f>
        <v>1.3979513791047005E-3</v>
      </c>
      <c r="K78" s="35">
        <f ca="1">_xll.BDH(E78,"PX_LAST",$I$2,$I$2,"Days=A","Fill=C")/_xll.BDH(E78,"PX_LAST",$K$2,$K$2,"Days=A","Fill=C")-1</f>
        <v>-1.1266201035565526E-2</v>
      </c>
      <c r="L78" s="35">
        <f ca="1">_xll.BDH(E78,"PX_LAST",$I$2,$I$2,"Days=A","Fill=C")/_xll.BDH(E78,"PX_LAST",$L$2,$L$2,"Days=A","Fill=C")-1</f>
        <v>1.3979513791047005E-3</v>
      </c>
      <c r="M78" s="35">
        <f ca="1">_xll.BDH(E78,"PX_LAST",$I$2,$I$2,"Days=A","Fill=C")/_xll.BDH(E78,"PX_LAST",$M$2,$M$2,"Days=A","Fill=C")-1</f>
        <v>7.6555983948383144E-2</v>
      </c>
      <c r="N78" s="83"/>
      <c r="O78" s="12" t="s">
        <v>98</v>
      </c>
      <c r="P78" s="40">
        <f ca="1">_xll.BDH(E78,"PX_LAST",$O$3,$O$3,"Days=A","Fill=C")</f>
        <v>273.63900000000001</v>
      </c>
      <c r="Q78" s="13">
        <f>_xll.BDP($E78,Q$2)</f>
        <v>63.585270000000001</v>
      </c>
      <c r="R78" s="14" t="str">
        <f t="shared" si="44"/>
        <v>BULL</v>
      </c>
      <c r="S78" s="14">
        <f t="shared" si="45"/>
        <v>1</v>
      </c>
      <c r="T78" s="14" t="str">
        <f t="shared" si="46"/>
        <v>BULL</v>
      </c>
      <c r="U78" s="14">
        <f t="shared" si="47"/>
        <v>1</v>
      </c>
      <c r="V78" s="14" t="str">
        <f t="shared" si="48"/>
        <v>BULL</v>
      </c>
      <c r="W78" s="14">
        <f t="shared" si="49"/>
        <v>1</v>
      </c>
      <c r="X78" s="14">
        <f t="shared" si="50"/>
        <v>1</v>
      </c>
      <c r="Y78" s="14" t="str">
        <f t="shared" ca="1" si="51"/>
        <v/>
      </c>
      <c r="Z78" s="3">
        <f>_xll.BDP($E78,Z$2)</f>
        <v>278.27109999999999</v>
      </c>
      <c r="AA78" s="3">
        <f>_xll.BDP($E78,AA$2)</f>
        <v>262.5874</v>
      </c>
      <c r="AB78" s="14">
        <f>_xll.BDP($E78,AB$2)</f>
        <v>3.94693</v>
      </c>
      <c r="AC78" s="14">
        <f>_xll.BDP($E78,AC$2)</f>
        <v>4.2211090000000002</v>
      </c>
      <c r="AD78" s="14">
        <f>_xll.BDP($E78,AD$2)</f>
        <v>-0.27417900000000001</v>
      </c>
      <c r="AE78" s="14">
        <f>IF(ISNUMBER(_xll.BDP($E78,AE$1))=TRUE,_xll.BDP($E78,AE$1),0)</f>
        <v>0</v>
      </c>
      <c r="AF78" s="14">
        <f>IF(ISNUMBER(_xll.BDP($E78,AF$1))=TRUE,_xll.BDP($E78,AF$1),0)</f>
        <v>0</v>
      </c>
      <c r="AG78" s="15">
        <f>IF(ISNUMBER(_xll.BDP($E78,AG$1))=TRUE,_xll.BDP($E78,AG$1),0)</f>
        <v>0</v>
      </c>
      <c r="AH78" s="15">
        <f>IF(ISNUMBER(_xll.BDP($E78,AH$1))=TRUE,_xll.BDP($E78,AH$1),0)</f>
        <v>0</v>
      </c>
      <c r="AI78" s="15">
        <f>IF(ISNUMBER(_xll.BDP($E78,AI$1))=TRUE,_xll.BDP($E78,AI$1),0)</f>
        <v>0</v>
      </c>
      <c r="AJ78" s="15">
        <f>IF(ISNUMBER(_xll.BDP($E78,AJ$1))=TRUE,_xll.BDP($E78,AJ$1),0)</f>
        <v>0</v>
      </c>
      <c r="AK78" s="15">
        <f>IF(ISNUMBER(_xll.BDP($E78,AK$1))=TRUE,_xll.BDP($E78,AK$1),0)</f>
        <v>0</v>
      </c>
      <c r="AL78" s="15">
        <f>IF(ISNUMBER(_xll.BDP($E78,AL$1))=TRUE,_xll.BDP($E78,AL$1),0)</f>
        <v>0</v>
      </c>
      <c r="AM78" s="1"/>
      <c r="AN78" s="1">
        <f>_xll.BDP($E78,AN$2)</f>
        <v>273.98410000000001</v>
      </c>
      <c r="AO78" s="1">
        <f>_xll.BDP($E78,AO$2)</f>
        <v>270.42930000000001</v>
      </c>
      <c r="AP78" s="1">
        <f>_xll.BDP($E78,AP$2)</f>
        <v>265.83909999999997</v>
      </c>
      <c r="AQ78" s="1">
        <f>_xll.BDP($E78,AQ$2)</f>
        <v>260.214</v>
      </c>
      <c r="AR78" s="1">
        <f>_xll.BDP($E78,AR$2)</f>
        <v>261.28199999999998</v>
      </c>
      <c r="AS78" s="1">
        <f>_xll.BDP($E78,AS$2)</f>
        <v>237.89359999999999</v>
      </c>
    </row>
    <row r="79" spans="1:45" s="33" customFormat="1">
      <c r="A79" s="1"/>
      <c r="B79" s="1"/>
      <c r="C79" s="1"/>
      <c r="D79" s="1"/>
      <c r="E79" s="1" t="s">
        <v>36</v>
      </c>
      <c r="F79" s="5" t="str">
        <f>_xll.BDP($E79,F$1)</f>
        <v>MSCI World Materials A Net Total Return USD Index</v>
      </c>
      <c r="G79" s="1" t="s">
        <v>101</v>
      </c>
      <c r="H79" s="1"/>
      <c r="I79" s="41">
        <f ca="1">_xll.BDH(E79,"PX_LAST",$I$2,$I$2,"Days=A","Fill=C")</f>
        <v>419.27100000000002</v>
      </c>
      <c r="J79" s="35">
        <f ca="1">_xll.BDH(E79,"PX_LAST",$I$2,$I$2,"Days=A","Fill=C")/_xll.BDH(E79,"PX_LAST",$J$2,$J$2,"Days=A","Fill=C")-1</f>
        <v>-5.2835363394369006E-3</v>
      </c>
      <c r="K79" s="35">
        <f ca="1">_xll.BDH(E79,"PX_LAST",$I$2,$I$2,"Days=A","Fill=C")/_xll.BDH(E79,"PX_LAST",$K$2,$K$2,"Days=A","Fill=C")-1</f>
        <v>-1.9684818443264973E-2</v>
      </c>
      <c r="L79" s="35">
        <f ca="1">_xll.BDH(E79,"PX_LAST",$I$2,$I$2,"Days=A","Fill=C")/_xll.BDH(E79,"PX_LAST",$L$2,$L$2,"Days=A","Fill=C")-1</f>
        <v>-5.2835363394369006E-3</v>
      </c>
      <c r="M79" s="35">
        <f ca="1">_xll.BDH(E79,"PX_LAST",$I$2,$I$2,"Days=A","Fill=C")/_xll.BDH(E79,"PX_LAST",$M$2,$M$2,"Days=A","Fill=C")-1</f>
        <v>4.3487025818943925E-2</v>
      </c>
      <c r="N79" s="83"/>
      <c r="O79" s="1" t="s">
        <v>101</v>
      </c>
      <c r="P79" s="41">
        <f ca="1">_xll.BDH(E79,"PX_LAST",$O$3,$O$3,"Days=A","Fill=C")</f>
        <v>419.27100000000002</v>
      </c>
      <c r="Q79" s="5">
        <f>_xll.BDP($E79,Q$2)</f>
        <v>56.158589999999997</v>
      </c>
      <c r="R79" s="3" t="str">
        <f t="shared" si="44"/>
        <v>BULL</v>
      </c>
      <c r="S79" s="3">
        <f t="shared" si="45"/>
        <v>1</v>
      </c>
      <c r="T79" s="3" t="str">
        <f t="shared" si="46"/>
        <v>BULL</v>
      </c>
      <c r="U79" s="3">
        <f t="shared" si="47"/>
        <v>1</v>
      </c>
      <c r="V79" s="3" t="str">
        <f t="shared" si="48"/>
        <v>BULL</v>
      </c>
      <c r="W79" s="3">
        <f t="shared" si="49"/>
        <v>1</v>
      </c>
      <c r="X79" s="3">
        <f t="shared" si="50"/>
        <v>1</v>
      </c>
      <c r="Y79" s="3" t="str">
        <f t="shared" ca="1" si="51"/>
        <v/>
      </c>
      <c r="Z79" s="3">
        <f>_xll.BDP($E79,Z$2)</f>
        <v>428.79219999999998</v>
      </c>
      <c r="AA79" s="3">
        <f>_xll.BDP($E79,AA$2)</f>
        <v>414.76190000000003</v>
      </c>
      <c r="AB79" s="14">
        <f>_xll.BDP($E79,AB$2)</f>
        <v>5.2638850000000001</v>
      </c>
      <c r="AC79" s="14">
        <f>_xll.BDP($E79,AC$2)</f>
        <v>6.6893820000000002</v>
      </c>
      <c r="AD79" s="14">
        <f>_xll.BDP($E79,AD$2)</f>
        <v>-1.425497</v>
      </c>
      <c r="AE79" s="3">
        <f>IF(ISNUMBER(_xll.BDP($E79,AE$1))=TRUE,_xll.BDP($E79,AE$1),0)</f>
        <v>0</v>
      </c>
      <c r="AF79" s="3">
        <f>IF(ISNUMBER(_xll.BDP($E79,AF$1))=TRUE,_xll.BDP($E79,AF$1),0)</f>
        <v>0</v>
      </c>
      <c r="AG79" s="4">
        <f>IF(ISNUMBER(_xll.BDP($E79,AG$1))=TRUE,_xll.BDP($E79,AG$1),0)</f>
        <v>0</v>
      </c>
      <c r="AH79" s="4">
        <f>IF(ISNUMBER(_xll.BDP($E79,AH$1))=TRUE,_xll.BDP($E79,AH$1),0)</f>
        <v>0</v>
      </c>
      <c r="AI79" s="4">
        <f>IF(ISNUMBER(_xll.BDP($E79,AI$1))=TRUE,_xll.BDP($E79,AI$1),0)</f>
        <v>0</v>
      </c>
      <c r="AJ79" s="4">
        <f>IF(ISNUMBER(_xll.BDP($E79,AJ$1))=TRUE,_xll.BDP($E79,AJ$1),0)</f>
        <v>0</v>
      </c>
      <c r="AK79" s="4">
        <f>IF(ISNUMBER(_xll.BDP($E79,AK$1))=TRUE,_xll.BDP($E79,AK$1),0)</f>
        <v>0</v>
      </c>
      <c r="AL79" s="4">
        <f>IF(ISNUMBER(_xll.BDP($E79,AL$1))=TRUE,_xll.BDP($E79,AL$1),0)</f>
        <v>0</v>
      </c>
      <c r="AM79" s="1"/>
      <c r="AN79" s="1">
        <f>_xll.BDP($E79,AN$2)</f>
        <v>423.33390000000003</v>
      </c>
      <c r="AO79" s="1">
        <f>_xll.BDP($E79,AO$2)</f>
        <v>421.77699999999999</v>
      </c>
      <c r="AP79" s="1">
        <f>_xll.BDP($E79,AP$2)</f>
        <v>415.22629999999998</v>
      </c>
      <c r="AQ79" s="1">
        <f>_xll.BDP($E79,AQ$2)</f>
        <v>400.79719999999998</v>
      </c>
      <c r="AR79" s="1">
        <f>_xll.BDP($E79,AR$2)</f>
        <v>404.14109999999999</v>
      </c>
      <c r="AS79" s="1">
        <f>_xll.BDP($E79,AS$2)</f>
        <v>370.70819999999998</v>
      </c>
    </row>
    <row r="80" spans="1:45" s="33" customFormat="1">
      <c r="A80" s="1"/>
      <c r="B80" s="1"/>
      <c r="C80" s="1"/>
      <c r="D80" s="1"/>
      <c r="E80" s="12" t="s">
        <v>37</v>
      </c>
      <c r="F80" s="5" t="str">
        <f>_xll.BDP($E80,F$1)</f>
        <v>MSCI World Telecommunication Services Sector A Net Total Return USD Index</v>
      </c>
      <c r="G80" s="12" t="s">
        <v>100</v>
      </c>
      <c r="H80" s="12"/>
      <c r="I80" s="40">
        <f ca="1">_xll.BDH(E80,"PX_LAST",$I$2,$I$2,"Days=A","Fill=C")</f>
        <v>129.17099999999999</v>
      </c>
      <c r="J80" s="35">
        <f ca="1">_xll.BDH(E80,"PX_LAST",$I$2,$I$2,"Days=A","Fill=C")/_xll.BDH(E80,"PX_LAST",$J$2,$J$2,"Days=A","Fill=C")-1</f>
        <v>6.7260030551485883E-3</v>
      </c>
      <c r="K80" s="35">
        <f ca="1">_xll.BDH(E80,"PX_LAST",$I$2,$I$2,"Days=A","Fill=C")/_xll.BDH(E80,"PX_LAST",$K$2,$K$2,"Days=A","Fill=C")-1</f>
        <v>-6.5068414130460273E-3</v>
      </c>
      <c r="L80" s="35">
        <f ca="1">_xll.BDH(E80,"PX_LAST",$I$2,$I$2,"Days=A","Fill=C")/_xll.BDH(E80,"PX_LAST",$L$2,$L$2,"Days=A","Fill=C")-1</f>
        <v>6.7260030551485883E-3</v>
      </c>
      <c r="M80" s="35">
        <f ca="1">_xll.BDH(E80,"PX_LAST",$I$2,$I$2,"Days=A","Fill=C")/_xll.BDH(E80,"PX_LAST",$M$2,$M$2,"Days=A","Fill=C")-1</f>
        <v>2.0880588639758502E-2</v>
      </c>
      <c r="N80" s="83"/>
      <c r="O80" s="12" t="s">
        <v>100</v>
      </c>
      <c r="P80" s="40">
        <f ca="1">_xll.BDH(E80,"PX_LAST",$O$3,$O$3,"Days=A","Fill=C")</f>
        <v>129.17099999999999</v>
      </c>
      <c r="Q80" s="13">
        <f>_xll.BDP($E80,Q$2)</f>
        <v>62.354779999999998</v>
      </c>
      <c r="R80" s="14" t="str">
        <f t="shared" si="44"/>
        <v>BULL</v>
      </c>
      <c r="S80" s="14">
        <f t="shared" si="45"/>
        <v>1</v>
      </c>
      <c r="T80" s="14" t="str">
        <f t="shared" si="46"/>
        <v>BULL</v>
      </c>
      <c r="U80" s="14">
        <f t="shared" si="47"/>
        <v>1</v>
      </c>
      <c r="V80" s="14" t="str">
        <f t="shared" si="48"/>
        <v>BULL</v>
      </c>
      <c r="W80" s="14">
        <f t="shared" si="49"/>
        <v>1</v>
      </c>
      <c r="X80" s="14">
        <f t="shared" si="50"/>
        <v>1</v>
      </c>
      <c r="Y80" s="14" t="str">
        <f t="shared" ca="1" si="51"/>
        <v/>
      </c>
      <c r="Z80" s="3">
        <f>_xll.BDP($E80,Z$2)</f>
        <v>130.2278</v>
      </c>
      <c r="AA80" s="3">
        <f>_xll.BDP($E80,AA$2)</f>
        <v>124.67</v>
      </c>
      <c r="AB80" s="14">
        <f>_xll.BDP($E80,AB$2)</f>
        <v>0.87707520000000005</v>
      </c>
      <c r="AC80" s="14">
        <f>_xll.BDP($E80,AC$2)</f>
        <v>0.79905709999999996</v>
      </c>
      <c r="AD80" s="14">
        <f>_xll.BDP($E80,AD$2)</f>
        <v>7.8018130000000005E-2</v>
      </c>
      <c r="AE80" s="14">
        <f>IF(ISNUMBER(_xll.BDP($E80,AE$1))=TRUE,_xll.BDP($E80,AE$1),0)</f>
        <v>0</v>
      </c>
      <c r="AF80" s="14">
        <f>IF(ISNUMBER(_xll.BDP($E80,AF$1))=TRUE,_xll.BDP($E80,AF$1),0)</f>
        <v>0</v>
      </c>
      <c r="AG80" s="15">
        <f>IF(ISNUMBER(_xll.BDP($E80,AG$1))=TRUE,_xll.BDP($E80,AG$1),0)</f>
        <v>0</v>
      </c>
      <c r="AH80" s="15">
        <f>IF(ISNUMBER(_xll.BDP($E80,AH$1))=TRUE,_xll.BDP($E80,AH$1),0)</f>
        <v>0</v>
      </c>
      <c r="AI80" s="15">
        <f>IF(ISNUMBER(_xll.BDP($E80,AI$1))=TRUE,_xll.BDP($E80,AI$1),0)</f>
        <v>0</v>
      </c>
      <c r="AJ80" s="15">
        <f>IF(ISNUMBER(_xll.BDP($E80,AJ$1))=TRUE,_xll.BDP($E80,AJ$1),0)</f>
        <v>0</v>
      </c>
      <c r="AK80" s="15">
        <f>IF(ISNUMBER(_xll.BDP($E80,AK$1))=TRUE,_xll.BDP($E80,AK$1),0)</f>
        <v>0</v>
      </c>
      <c r="AL80" s="15">
        <f>IF(ISNUMBER(_xll.BDP($E80,AL$1))=TRUE,_xll.BDP($E80,AL$1),0)</f>
        <v>0</v>
      </c>
      <c r="AM80" s="1"/>
      <c r="AN80" s="1">
        <f>_xll.BDP($E80,AN$2)</f>
        <v>128.8981</v>
      </c>
      <c r="AO80" s="1">
        <f>_xll.BDP($E80,AO$2)</f>
        <v>127.44889999999999</v>
      </c>
      <c r="AP80" s="1">
        <f>_xll.BDP($E80,AP$2)</f>
        <v>127.1404</v>
      </c>
      <c r="AQ80" s="1">
        <f>_xll.BDP($E80,AQ$2)</f>
        <v>125.1127</v>
      </c>
      <c r="AR80" s="1">
        <f>_xll.BDP($E80,AR$2)</f>
        <v>126.28570000000001</v>
      </c>
      <c r="AS80" s="1">
        <f>_xll.BDP($E80,AS$2)</f>
        <v>122.9813</v>
      </c>
    </row>
    <row r="81" spans="1:45" s="33" customFormat="1">
      <c r="A81" s="1"/>
      <c r="B81" s="1"/>
      <c r="C81" s="1"/>
      <c r="D81" s="1"/>
      <c r="E81" s="1" t="s">
        <v>38</v>
      </c>
      <c r="F81" s="5" t="str">
        <f>_xll.BDP($E81,F$1)</f>
        <v>MSCI Daily TR World Net Utilities Sector USD</v>
      </c>
      <c r="G81" s="1" t="s">
        <v>99</v>
      </c>
      <c r="H81" s="1"/>
      <c r="I81" s="41">
        <f ca="1">_xll.BDH(E81,"PX_LAST",$I$2,$I$2,"Days=A","Fill=C")</f>
        <v>222.88900000000001</v>
      </c>
      <c r="J81" s="35">
        <f ca="1">_xll.BDH(E81,"PX_LAST",$I$2,$I$2,"Days=A","Fill=C")/_xll.BDH(E81,"PX_LAST",$J$2,$J$2,"Days=A","Fill=C")-1</f>
        <v>-9.9850313364751031E-3</v>
      </c>
      <c r="K81" s="35">
        <f ca="1">_xll.BDH(E81,"PX_LAST",$I$2,$I$2,"Days=A","Fill=C")/_xll.BDH(E81,"PX_LAST",$K$2,$K$2,"Days=A","Fill=C")-1</f>
        <v>-1.3346377222182793E-2</v>
      </c>
      <c r="L81" s="35">
        <f ca="1">_xll.BDH(E81,"PX_LAST",$I$2,$I$2,"Days=A","Fill=C")/_xll.BDH(E81,"PX_LAST",$L$2,$L$2,"Days=A","Fill=C")-1</f>
        <v>-9.9850313364751031E-3</v>
      </c>
      <c r="M81" s="35">
        <f ca="1">_xll.BDH(E81,"PX_LAST",$I$2,$I$2,"Days=A","Fill=C")/_xll.BDH(E81,"PX_LAST",$M$2,$M$2,"Days=A","Fill=C")-1</f>
        <v>-2.0001055232634735E-2</v>
      </c>
      <c r="N81" s="83"/>
      <c r="O81" s="1" t="s">
        <v>99</v>
      </c>
      <c r="P81" s="41">
        <f ca="1">_xll.BDH(E81,"PX_LAST",$O$3,$O$3,"Days=A","Fill=C")</f>
        <v>222.88900000000001</v>
      </c>
      <c r="Q81" s="5">
        <f>_xll.BDP($E81,Q$2)</f>
        <v>41.344000000000001</v>
      </c>
      <c r="R81" s="3" t="str">
        <f t="shared" si="44"/>
        <v>BEAR</v>
      </c>
      <c r="S81" s="3">
        <f t="shared" si="45"/>
        <v>-1</v>
      </c>
      <c r="T81" s="3" t="str">
        <f t="shared" si="46"/>
        <v>BEAR</v>
      </c>
      <c r="U81" s="3">
        <f t="shared" si="47"/>
        <v>-1</v>
      </c>
      <c r="V81" s="3" t="str">
        <f t="shared" si="48"/>
        <v>BULL</v>
      </c>
      <c r="W81" s="3">
        <f t="shared" si="49"/>
        <v>1</v>
      </c>
      <c r="X81" s="3">
        <f t="shared" si="50"/>
        <v>-0.33333333333333331</v>
      </c>
      <c r="Y81" s="3" t="str">
        <f t="shared" ca="1" si="51"/>
        <v/>
      </c>
      <c r="Z81" s="3">
        <f>_xll.BDP($E81,Z$2)</f>
        <v>226.85</v>
      </c>
      <c r="AA81" s="3">
        <f>_xll.BDP($E81,AA$2)</f>
        <v>221.583</v>
      </c>
      <c r="AB81" s="14">
        <f>_xll.BDP($E81,AB$2)</f>
        <v>-1.0920000000000001</v>
      </c>
      <c r="AC81" s="14">
        <f>_xll.BDP($E81,AC$2)</f>
        <v>-1.3599999999999999</v>
      </c>
      <c r="AD81" s="14">
        <f>_xll.BDP($E81,AD$2)</f>
        <v>0.26700000000000002</v>
      </c>
      <c r="AE81" s="3">
        <f>IF(ISNUMBER(_xll.BDP($E81,AE$1))=TRUE,_xll.BDP($E81,AE$1),0)</f>
        <v>0</v>
      </c>
      <c r="AF81" s="3">
        <f>IF(ISNUMBER(_xll.BDP($E81,AF$1))=TRUE,_xll.BDP($E81,AF$1),0)</f>
        <v>0</v>
      </c>
      <c r="AG81" s="4">
        <f>IF(ISNUMBER(_xll.BDP($E81,AG$1))=TRUE,_xll.BDP($E81,AG$1),0)</f>
        <v>0</v>
      </c>
      <c r="AH81" s="4">
        <f>IF(ISNUMBER(_xll.BDP($E81,AH$1))=TRUE,_xll.BDP($E81,AH$1),0)</f>
        <v>0</v>
      </c>
      <c r="AI81" s="4">
        <f>IF(ISNUMBER(_xll.BDP($E81,AI$1))=TRUE,_xll.BDP($E81,AI$1),0)</f>
        <v>0</v>
      </c>
      <c r="AJ81" s="4">
        <f>IF(ISNUMBER(_xll.BDP($E81,AJ$1))=TRUE,_xll.BDP($E81,AJ$1),0)</f>
        <v>0</v>
      </c>
      <c r="AK81" s="4">
        <f>IF(ISNUMBER(_xll.BDP($E81,AK$1))=TRUE,_xll.BDP($E81,AK$1),0)</f>
        <v>0</v>
      </c>
      <c r="AL81" s="4">
        <f>IF(ISNUMBER(_xll.BDP($E81,AL$1))=TRUE,_xll.BDP($E81,AL$1),0)</f>
        <v>0</v>
      </c>
      <c r="AM81" s="1"/>
      <c r="AN81" s="1">
        <f>_xll.BDP($E81,AN$2)</f>
        <v>224.10499999999999</v>
      </c>
      <c r="AO81" s="1">
        <f>_xll.BDP($E81,AO$2)</f>
        <v>224.21600000000001</v>
      </c>
      <c r="AP81" s="1">
        <f>_xll.BDP($E81,AP$2)</f>
        <v>224.90899999999999</v>
      </c>
      <c r="AQ81" s="1">
        <f>_xll.BDP($E81,AQ$2)</f>
        <v>229.798</v>
      </c>
      <c r="AR81" s="1">
        <f>_xll.BDP($E81,AR$2)</f>
        <v>228.708</v>
      </c>
      <c r="AS81" s="1">
        <f>_xll.BDP($E81,AS$2)</f>
        <v>228.63800000000001</v>
      </c>
    </row>
    <row r="82" spans="1:45">
      <c r="F82" s="5"/>
      <c r="I82" s="41"/>
      <c r="J82" s="36"/>
      <c r="K82" s="36"/>
      <c r="L82" s="36"/>
      <c r="M82" s="36"/>
      <c r="N82" s="83"/>
      <c r="O82" s="36"/>
      <c r="P82" s="41"/>
      <c r="Q82" s="88"/>
      <c r="R82" s="3"/>
      <c r="S82" s="3"/>
      <c r="T82" s="3"/>
      <c r="U82" s="3"/>
      <c r="V82" s="3"/>
      <c r="W82" s="3"/>
      <c r="X82" s="3"/>
      <c r="Y82" s="3"/>
      <c r="Z82" s="3"/>
      <c r="AA82" s="3"/>
      <c r="AB82" s="14"/>
      <c r="AC82" s="14"/>
      <c r="AD82" s="14"/>
      <c r="AE82" s="3"/>
      <c r="AF82" s="3"/>
      <c r="AG82" s="4"/>
      <c r="AH82" s="4"/>
      <c r="AI82" s="4"/>
      <c r="AJ82" s="4"/>
      <c r="AK82" s="4"/>
      <c r="AL82" s="4"/>
    </row>
    <row r="83" spans="1:45">
      <c r="F83" s="5"/>
      <c r="I83" s="41"/>
      <c r="J83" s="36"/>
      <c r="K83" s="36"/>
      <c r="L83" s="36"/>
      <c r="M83" s="36"/>
      <c r="N83" s="83"/>
      <c r="O83" s="36"/>
      <c r="P83" s="41"/>
      <c r="Q83" s="88"/>
      <c r="R83" s="3"/>
      <c r="S83" s="3"/>
      <c r="T83" s="3"/>
      <c r="U83" s="3"/>
      <c r="V83" s="3"/>
      <c r="W83" s="3"/>
      <c r="X83" s="3"/>
      <c r="Y83" s="3"/>
      <c r="Z83" s="3"/>
      <c r="AA83" s="3"/>
      <c r="AB83" s="14"/>
      <c r="AC83" s="14"/>
      <c r="AD83" s="14"/>
      <c r="AE83" s="3"/>
      <c r="AF83" s="3"/>
      <c r="AG83" s="4"/>
      <c r="AH83" s="4"/>
      <c r="AI83" s="4"/>
      <c r="AJ83" s="4"/>
      <c r="AK83" s="4"/>
      <c r="AL83" s="4"/>
    </row>
    <row r="84" spans="1:45" ht="15.75" thickBot="1">
      <c r="F84" s="5"/>
      <c r="I84" s="37"/>
      <c r="J84" s="36"/>
      <c r="K84" s="36"/>
      <c r="L84" s="36"/>
      <c r="M84" s="36"/>
      <c r="N84" s="83"/>
      <c r="O84" s="36"/>
      <c r="P84" s="37"/>
      <c r="Q84" s="88"/>
      <c r="R84" s="3"/>
      <c r="S84" s="3"/>
      <c r="T84" s="3"/>
      <c r="U84" s="3"/>
      <c r="V84" s="3"/>
      <c r="W84" s="3"/>
      <c r="X84" s="3"/>
      <c r="Y84" s="3"/>
      <c r="Z84" s="3"/>
      <c r="AA84" s="3"/>
      <c r="AB84" s="14"/>
      <c r="AC84" s="14"/>
      <c r="AD84" s="14"/>
      <c r="AE84" s="3"/>
      <c r="AF84" s="3"/>
      <c r="AG84" s="4"/>
      <c r="AH84" s="4"/>
      <c r="AI84" s="4"/>
      <c r="AJ84" s="4"/>
      <c r="AK84" s="4"/>
      <c r="AL84" s="4"/>
    </row>
    <row r="85" spans="1:45" s="33" customFormat="1" ht="15.75" thickBot="1">
      <c r="A85" s="1"/>
      <c r="B85" s="1"/>
      <c r="C85" s="1"/>
      <c r="D85" s="1"/>
      <c r="E85" s="7"/>
      <c r="F85" s="5" t="e">
        <f>_xll.BDP($E85,F$1)</f>
        <v>#N/A</v>
      </c>
      <c r="G85" s="8" t="s">
        <v>380</v>
      </c>
      <c r="H85" s="8"/>
      <c r="I85" s="38" t="s">
        <v>103</v>
      </c>
      <c r="J85" s="26" t="str">
        <f>$J$5</f>
        <v>1D %</v>
      </c>
      <c r="K85" s="26" t="s">
        <v>382</v>
      </c>
      <c r="L85" s="26" t="s">
        <v>109</v>
      </c>
      <c r="M85" s="26" t="s">
        <v>111</v>
      </c>
      <c r="N85" s="85"/>
      <c r="O85" s="10" t="e">
        <f ca="1">$O$11</f>
        <v>#VALUE!</v>
      </c>
      <c r="P85" s="38" t="s">
        <v>103</v>
      </c>
      <c r="Q85" s="87" t="str">
        <f>$Q$5</f>
        <v xml:space="preserve">RSI (14D) </v>
      </c>
      <c r="R85" s="10" t="str">
        <f t="shared" ref="R85:Y85" si="52">R5</f>
        <v>S/T</v>
      </c>
      <c r="S85" s="10">
        <f t="shared" si="52"/>
        <v>0</v>
      </c>
      <c r="T85" s="10" t="str">
        <f t="shared" si="52"/>
        <v>M/T</v>
      </c>
      <c r="U85" s="10">
        <f t="shared" si="52"/>
        <v>0</v>
      </c>
      <c r="V85" s="10" t="str">
        <f t="shared" si="52"/>
        <v>L/T</v>
      </c>
      <c r="W85" s="10">
        <f t="shared" si="52"/>
        <v>0</v>
      </c>
      <c r="X85" s="10">
        <f t="shared" si="52"/>
        <v>0</v>
      </c>
      <c r="Y85" s="10" t="str">
        <f t="shared" si="52"/>
        <v>BOLL</v>
      </c>
      <c r="Z85" s="3" t="e">
        <f>_xll.BDP($E85,Z$2)</f>
        <v>#N/A</v>
      </c>
      <c r="AA85" s="3" t="e">
        <f>_xll.BDP($E85,AA$2)</f>
        <v>#N/A</v>
      </c>
      <c r="AB85" s="14" t="e">
        <f>_xll.BDP($E85,AB$2)</f>
        <v>#N/A</v>
      </c>
      <c r="AC85" s="14" t="e">
        <f>_xll.BDP($E85,AC$2)</f>
        <v>#N/A</v>
      </c>
      <c r="AD85" s="14" t="e">
        <f>_xll.BDP($E85,AD$2)</f>
        <v>#N/A</v>
      </c>
      <c r="AE85" s="10" t="s">
        <v>109</v>
      </c>
      <c r="AF85" s="10" t="s">
        <v>110</v>
      </c>
      <c r="AG85" s="9" t="s">
        <v>112</v>
      </c>
      <c r="AH85" s="9" t="s">
        <v>113</v>
      </c>
      <c r="AI85" s="9" t="s">
        <v>114</v>
      </c>
      <c r="AJ85" s="9" t="s">
        <v>115</v>
      </c>
      <c r="AK85" s="9" t="s">
        <v>116</v>
      </c>
      <c r="AL85" s="16" t="s">
        <v>117</v>
      </c>
      <c r="AM85" s="1"/>
      <c r="AN85" s="1" t="e">
        <f>_xll.BDP($E85,AN$2)</f>
        <v>#N/A</v>
      </c>
      <c r="AO85" s="1" t="e">
        <f>_xll.BDP($E85,AO$2)</f>
        <v>#N/A</v>
      </c>
      <c r="AP85" s="1" t="e">
        <f>_xll.BDP($E85,AP$2)</f>
        <v>#N/A</v>
      </c>
      <c r="AQ85" s="1" t="e">
        <f>_xll.BDP($E85,AQ$2)</f>
        <v>#N/A</v>
      </c>
      <c r="AR85" s="1" t="e">
        <f>_xll.BDP($E85,AR$2)</f>
        <v>#N/A</v>
      </c>
      <c r="AS85" s="1" t="e">
        <f>_xll.BDP($E85,AS$2)</f>
        <v>#N/A</v>
      </c>
    </row>
    <row r="86" spans="1:45" s="33" customFormat="1">
      <c r="A86" s="1"/>
      <c r="B86" s="1"/>
      <c r="C86" s="1"/>
      <c r="D86" s="1"/>
      <c r="E86" s="1" t="s">
        <v>378</v>
      </c>
      <c r="F86" s="5"/>
      <c r="G86" s="1" t="s">
        <v>379</v>
      </c>
      <c r="H86" s="1"/>
      <c r="I86" s="41">
        <f ca="1">_xll.BDH(E86,"PX_LAST",$I$2,$I$2,"Days=A","Fill=C")</f>
        <v>183.67250000000001</v>
      </c>
      <c r="J86" s="35">
        <f ca="1">_xll.BDH(E86,"PX_LAST",$I$2,$I$2,"Days=A","Fill=C")/_xll.BDH(E86,"PX_LAST",$J$2,$J$2,"Days=A","Fill=C")-1</f>
        <v>7.7098691774146744E-4</v>
      </c>
      <c r="K86" s="35">
        <f ca="1">_xll.BDH(E86,"PX_LAST",$I$2,$I$2,"Days=A","Fill=C")/_xll.BDH(E86,"PX_LAST",$K$2,$K$2,"Days=A","Fill=C")-1</f>
        <v>-1.0050809190389032E-2</v>
      </c>
      <c r="L86" s="35">
        <f ca="1">_xll.BDH(E86,"PX_LAST",$I$2,$I$2,"Days=A","Fill=C")/_xll.BDH(E86,"PX_LAST",$L$2,$L$2,"Days=A","Fill=C")-1</f>
        <v>7.7098691774146744E-4</v>
      </c>
      <c r="M86" s="35">
        <f ca="1">_xll.BDH(E86,"PX_LAST",$I$2,$I$2,"Days=A","Fill=C")/_xll.BDH(E86,"PX_LAST",$M$2,$M$2,"Days=A","Fill=C")-1</f>
        <v>2.0645464588246565E-2</v>
      </c>
      <c r="N86" s="83"/>
      <c r="O86" s="1" t="s">
        <v>379</v>
      </c>
      <c r="P86" s="40">
        <f ca="1">_xll.BDH(E86,"PX_LAST",$O$3,$O$3,"Days=A","Fill=C")</f>
        <v>184.04429999999999</v>
      </c>
      <c r="Q86" s="13">
        <f>_xll.BDP($E86,Q$2)</f>
        <v>64.035690000000002</v>
      </c>
      <c r="R86" s="14" t="str">
        <f t="shared" ref="R86" si="53">IF(AN86&gt;AO86,"BULL","BEAR")</f>
        <v>BEAR</v>
      </c>
      <c r="S86" s="14">
        <f t="shared" ref="S86" si="54">IF(R86="BULL",1,IF(R86="BEAR",-1))</f>
        <v>-1</v>
      </c>
      <c r="T86" s="14" t="str">
        <f t="shared" ref="T86" si="55">IF(AP86&gt;AQ86,"BULL","BEAR")</f>
        <v>BEAR</v>
      </c>
      <c r="U86" s="14">
        <f t="shared" ref="U86" si="56">IF(T86="BULL",1,IF(T86="BEAR",-1))</f>
        <v>-1</v>
      </c>
      <c r="V86" s="14" t="str">
        <f t="shared" ref="V86" si="57">IF(AR86&gt;AS86,"BULL","BEAR")</f>
        <v>BEAR</v>
      </c>
      <c r="W86" s="14">
        <f t="shared" ref="W86" si="58">IF(V86="BULL",1,IF(V86="BEAR",-1))</f>
        <v>-1</v>
      </c>
      <c r="X86" s="14">
        <f t="shared" ref="X86" si="59">(S86+U86+W86)/3</f>
        <v>-1</v>
      </c>
      <c r="Y86" s="14" t="str">
        <f t="shared" ref="Y86" ca="1" si="60">IF(I86&gt;Z86,"SELL",IF(I86&lt;AA86,"BUY",IF(AND(I86&lt;Z86,I86&gt;AA86),"")))</f>
        <v/>
      </c>
      <c r="Z86" s="3">
        <f>_xll.BDP($E86,Z$2)</f>
        <v>186.09540000000001</v>
      </c>
      <c r="AA86" s="3">
        <f>_xll.BDP($E86,AA$2)</f>
        <v>177.99170000000001</v>
      </c>
      <c r="AB86" s="14">
        <f>_xll.BDP($E86,AB$2)</f>
        <v>1.9545140000000001</v>
      </c>
      <c r="AC86" s="14">
        <f>_xll.BDP($E86,AC$2)</f>
        <v>1.971303</v>
      </c>
      <c r="AD86" s="14">
        <f>_xll.BDP($E86,AD$2)</f>
        <v>-1.6789789999999999E-2</v>
      </c>
      <c r="AE86" s="14">
        <f>IF(ISNUMBER(_xll.BDP($E86,AE$1))=TRUE,_xll.BDP($E86,AE$1),0)</f>
        <v>0</v>
      </c>
      <c r="AF86" s="14">
        <f>IF(ISNUMBER(_xll.BDP($E86,AF$1))=TRUE,_xll.BDP($E86,AF$1),0)</f>
        <v>0</v>
      </c>
      <c r="AG86" s="89"/>
      <c r="AH86" s="89"/>
      <c r="AI86" s="89"/>
      <c r="AJ86" s="89"/>
      <c r="AK86" s="89"/>
      <c r="AL86" s="89"/>
      <c r="AM86" s="1"/>
      <c r="AN86" s="1"/>
      <c r="AO86" s="1"/>
      <c r="AP86" s="1"/>
      <c r="AQ86" s="1"/>
      <c r="AR86" s="1"/>
      <c r="AS86" s="1"/>
    </row>
    <row r="87" spans="1:45" s="33" customFormat="1">
      <c r="A87" s="1"/>
      <c r="B87" s="1"/>
      <c r="C87" s="1"/>
      <c r="D87" s="1"/>
      <c r="E87" s="12" t="s">
        <v>48</v>
      </c>
      <c r="F87" s="5" t="str">
        <f>_xll.BDP($E87,F$1)</f>
        <v>#N/A Field Not Applicable</v>
      </c>
      <c r="G87" s="12" t="s">
        <v>127</v>
      </c>
      <c r="H87" s="12"/>
      <c r="I87" s="40">
        <f ca="1">_xll.BDH(E87,"PX_LAST",$I$2,$I$2,"Days=A","Fill=C")</f>
        <v>320.89999999999998</v>
      </c>
      <c r="J87" s="35">
        <f ca="1">_xll.BDH(E87,"PX_LAST",$I$2,$I$2,"Days=A","Fill=C")/_xll.BDH(E87,"PX_LAST",$J$2,$J$2,"Days=A","Fill=C")-1</f>
        <v>7.8517587939699318E-3</v>
      </c>
      <c r="K87" s="35">
        <f ca="1">_xll.BDH(E87,"PX_LAST",$I$2,$I$2,"Days=A","Fill=C")/_xll.BDH(E87,"PX_LAST",$K$2,$K$2,"Days=A","Fill=C")-1</f>
        <v>7.3771778370741448E-3</v>
      </c>
      <c r="L87" s="35">
        <f ca="1">_xll.BDH(E87,"PX_LAST",$I$2,$I$2,"Days=A","Fill=C")/_xll.BDH(E87,"PX_LAST",$L$2,$L$2,"Days=A","Fill=C")-1</f>
        <v>7.8517587939699318E-3</v>
      </c>
      <c r="M87" s="35">
        <f ca="1">_xll.BDH(E87,"PX_LAST",$I$2,$I$2,"Days=A","Fill=C")/_xll.BDH(E87,"PX_LAST",$M$2,$M$2,"Days=A","Fill=C")-1</f>
        <v>-2.1497179448086601E-2</v>
      </c>
      <c r="N87" s="83"/>
      <c r="O87" s="12" t="s">
        <v>127</v>
      </c>
      <c r="P87" s="40">
        <f ca="1">_xll.BDH(E87,"PX_LAST",$O$3,$O$3,"Days=A","Fill=C")</f>
        <v>323.85000000000002</v>
      </c>
      <c r="Q87" s="13">
        <f>_xll.BDP($E87,Q$2)</f>
        <v>56.718989999999998</v>
      </c>
      <c r="R87" s="14" t="str">
        <f t="shared" ref="R87:R91" si="61">IF(AN87&gt;AO87,"BULL","BEAR")</f>
        <v>BEAR</v>
      </c>
      <c r="S87" s="14">
        <f t="shared" ref="S87:S91" si="62">IF(R87="BULL",1,IF(R87="BEAR",-1))</f>
        <v>-1</v>
      </c>
      <c r="T87" s="14" t="str">
        <f t="shared" ref="T87:T91" si="63">IF(AP87&gt;AQ87,"BULL","BEAR")</f>
        <v>BULL</v>
      </c>
      <c r="U87" s="14">
        <f t="shared" si="47"/>
        <v>1</v>
      </c>
      <c r="V87" s="14" t="str">
        <f t="shared" ref="V87:V91" si="64">IF(AR87&gt;AS87,"BULL","BEAR")</f>
        <v>BULL</v>
      </c>
      <c r="W87" s="14">
        <f t="shared" si="49"/>
        <v>1</v>
      </c>
      <c r="X87" s="14">
        <f t="shared" ref="X87:X91" si="65">(S87+U87+W87)/3</f>
        <v>0.33333333333333331</v>
      </c>
      <c r="Y87" s="14" t="str">
        <f t="shared" ref="Y87:Y91" ca="1" si="66">IF(I87&gt;Z87,"SELL",IF(I87&lt;AA87,"BUY",IF(AND(I87&lt;Z87,I87&gt;AA87),"")))</f>
        <v/>
      </c>
      <c r="Z87" s="3">
        <f>_xll.BDP($E87,Z$2)</f>
        <v>326.09309999999999</v>
      </c>
      <c r="AA87" s="3">
        <f>_xll.BDP($E87,AA$2)</f>
        <v>315.01679999999999</v>
      </c>
      <c r="AB87" s="14">
        <f>_xll.BDP($E87,AB$2)</f>
        <v>0.60260009999999997</v>
      </c>
      <c r="AC87" s="14">
        <f>_xll.BDP($E87,AC$2)</f>
        <v>0.6738731</v>
      </c>
      <c r="AD87" s="14">
        <f>_xll.BDP($E87,AD$2)</f>
        <v>-7.1272970000000005E-2</v>
      </c>
      <c r="AE87" s="14">
        <f>IF(ISNUMBER(_xll.BDP($E87,AE$1))=TRUE,_xll.BDP($E87,AE$1),0)</f>
        <v>0</v>
      </c>
      <c r="AF87" s="14">
        <f>IF(ISNUMBER(_xll.BDP($E87,AF$1))=TRUE,_xll.BDP($E87,AF$1),0)</f>
        <v>0</v>
      </c>
      <c r="AG87" s="15">
        <f>IF(ISNUMBER(_xll.BDP($E87,AG$1))=TRUE,_xll.BDP($E87,AG$1),0)</f>
        <v>0</v>
      </c>
      <c r="AH87" s="15">
        <f>IF(ISNUMBER(_xll.BDP($E87,AH$1))=TRUE,_xll.BDP($E87,AH$1),0)</f>
        <v>0</v>
      </c>
      <c r="AI87" s="15">
        <f>IF(ISNUMBER(_xll.BDP($E87,AI$1))=TRUE,_xll.BDP($E87,AI$1),0)</f>
        <v>0</v>
      </c>
      <c r="AJ87" s="15">
        <f>IF(ISNUMBER(_xll.BDP($E87,AJ$1))=TRUE,_xll.BDP($E87,AJ$1),0)</f>
        <v>0</v>
      </c>
      <c r="AK87" s="15">
        <f>IF(ISNUMBER(_xll.BDP($E87,AK$1))=TRUE,_xll.BDP($E87,AK$1),0)</f>
        <v>0</v>
      </c>
      <c r="AL87" s="15">
        <f>IF(ISNUMBER(_xll.BDP($E87,AL$1))=TRUE,_xll.BDP($E87,AL$1),0)</f>
        <v>0</v>
      </c>
      <c r="AM87" s="1"/>
      <c r="AN87" s="1">
        <f>_xll.BDP($E87,AN$2)</f>
        <v>320.48</v>
      </c>
      <c r="AO87" s="1">
        <f>_xll.BDP($E87,AO$2)</f>
        <v>320.55500000000001</v>
      </c>
      <c r="AP87" s="1">
        <f>_xll.BDP($E87,AP$2)</f>
        <v>322.5200000000001</v>
      </c>
      <c r="AQ87" s="1">
        <f>_xll.BDP($E87,AQ$2)</f>
        <v>315.7716666666667</v>
      </c>
      <c r="AR87" s="1">
        <f>_xll.BDP($E87,AR$2)</f>
        <v>316.72300000000001</v>
      </c>
      <c r="AS87" s="1">
        <f>_xll.BDP($E87,AS$2)</f>
        <v>295.72974999999997</v>
      </c>
    </row>
    <row r="88" spans="1:45" s="33" customFormat="1">
      <c r="A88" s="1"/>
      <c r="B88" s="1"/>
      <c r="C88" s="1"/>
      <c r="D88" s="1"/>
      <c r="E88" s="1" t="s">
        <v>126</v>
      </c>
      <c r="F88" s="5" t="str">
        <f>_xll.BDP($E88,F$1)</f>
        <v>#N/A Field Not Applicable</v>
      </c>
      <c r="G88" s="1" t="s">
        <v>128</v>
      </c>
      <c r="H88" s="1"/>
      <c r="I88" s="41">
        <f ca="1">_xll.BDH(E88,"PX_LAST",$I$2,$I$2,"Days=A","Fill=C")</f>
        <v>1348.7</v>
      </c>
      <c r="J88" s="35">
        <f ca="1">_xll.BDH(E88,"PX_LAST",$I$2,$I$2,"Days=A","Fill=C")/_xll.BDH(E88,"PX_LAST",$J$2,$J$2,"Days=A","Fill=C")-1</f>
        <v>2.6391108798275997E-3</v>
      </c>
      <c r="K88" s="35">
        <f ca="1">_xll.BDH(E88,"PX_LAST",$I$2,$I$2,"Days=A","Fill=C")/_xll.BDH(E88,"PX_LAST",$K$2,$K$2,"Days=A","Fill=C")-1</f>
        <v>-7.4090538638216241E-4</v>
      </c>
      <c r="L88" s="35">
        <f ca="1">_xll.BDH(E88,"PX_LAST",$I$2,$I$2,"Days=A","Fill=C")/_xll.BDH(E88,"PX_LAST",$L$2,$L$2,"Days=A","Fill=C")-1</f>
        <v>2.6391108798275997E-3</v>
      </c>
      <c r="M88" s="35">
        <f ca="1">_xll.BDH(E88,"PX_LAST",$I$2,$I$2,"Days=A","Fill=C")/_xll.BDH(E88,"PX_LAST",$M$2,$M$2,"Days=A","Fill=C")-1</f>
        <v>3.5033191358735394E-2</v>
      </c>
      <c r="N88" s="83"/>
      <c r="O88" s="1" t="s">
        <v>128</v>
      </c>
      <c r="P88" s="41">
        <f ca="1">_xll.BDH(E88,"PX_LAST",$O$3,$O$3,"Days=A","Fill=C")</f>
        <v>1348.41</v>
      </c>
      <c r="Q88" s="5">
        <f>_xll.BDP($E88,Q$2)</f>
        <v>63.987079999999999</v>
      </c>
      <c r="R88" s="3" t="str">
        <f t="shared" si="61"/>
        <v>BULL</v>
      </c>
      <c r="S88" s="3">
        <f t="shared" si="62"/>
        <v>1</v>
      </c>
      <c r="T88" s="3" t="str">
        <f t="shared" si="63"/>
        <v>BULL</v>
      </c>
      <c r="U88" s="3">
        <f t="shared" si="47"/>
        <v>1</v>
      </c>
      <c r="V88" s="3" t="str">
        <f t="shared" si="64"/>
        <v>BULL</v>
      </c>
      <c r="W88" s="3">
        <f t="shared" si="49"/>
        <v>1</v>
      </c>
      <c r="X88" s="3">
        <f t="shared" si="65"/>
        <v>1</v>
      </c>
      <c r="Y88" s="3" t="str">
        <f t="shared" ca="1" si="66"/>
        <v/>
      </c>
      <c r="Z88" s="3">
        <f>_xll.BDP($E88,Z$2)</f>
        <v>1360.105</v>
      </c>
      <c r="AA88" s="3">
        <f>_xll.BDP($E88,AA$2)</f>
        <v>1312.606</v>
      </c>
      <c r="AB88" s="14">
        <f>_xll.BDP($E88,AB$2)</f>
        <v>12.79199</v>
      </c>
      <c r="AC88" s="14">
        <f>_xll.BDP($E88,AC$2)</f>
        <v>13.85012</v>
      </c>
      <c r="AD88" s="14">
        <f>_xll.BDP($E88,AD$2)</f>
        <v>-1.05813</v>
      </c>
      <c r="AE88" s="3">
        <f>IF(ISNUMBER(_xll.BDP($E88,AE$1))=TRUE,_xll.BDP($E88,AE$1),0)</f>
        <v>0</v>
      </c>
      <c r="AF88" s="3">
        <f>IF(ISNUMBER(_xll.BDP($E88,AF$1))=TRUE,_xll.BDP($E88,AF$1),0)</f>
        <v>0</v>
      </c>
      <c r="AG88" s="4">
        <f>IF(ISNUMBER(_xll.BDP($E88,AG$1))=TRUE,_xll.BDP($E88,AG$1),0)</f>
        <v>0</v>
      </c>
      <c r="AH88" s="4">
        <f>IF(ISNUMBER(_xll.BDP($E88,AH$1))=TRUE,_xll.BDP($E88,AH$1),0)</f>
        <v>0</v>
      </c>
      <c r="AI88" s="4">
        <f>IF(ISNUMBER(_xll.BDP($E88,AI$1))=TRUE,_xll.BDP($E88,AI$1),0)</f>
        <v>0</v>
      </c>
      <c r="AJ88" s="4">
        <f>IF(ISNUMBER(_xll.BDP($E88,AJ$1))=TRUE,_xll.BDP($E88,AJ$1),0)</f>
        <v>0</v>
      </c>
      <c r="AK88" s="4">
        <f>IF(ISNUMBER(_xll.BDP($E88,AK$1))=TRUE,_xll.BDP($E88,AK$1),0)</f>
        <v>0</v>
      </c>
      <c r="AL88" s="4">
        <f>IF(ISNUMBER(_xll.BDP($E88,AL$1))=TRUE,_xll.BDP($E88,AL$1),0)</f>
        <v>0</v>
      </c>
      <c r="AM88" s="1"/>
      <c r="AN88" s="1">
        <f>_xll.BDP($E88,AN$2)</f>
        <v>1344.2040000000002</v>
      </c>
      <c r="AO88" s="1">
        <f>_xll.BDP($E88,AO$2)</f>
        <v>1336.3550000000002</v>
      </c>
      <c r="AP88" s="1">
        <f>_xll.BDP($E88,AP$2)</f>
        <v>1324.866666666667</v>
      </c>
      <c r="AQ88" s="1">
        <f>_xll.BDP($E88,AQ$2)</f>
        <v>1298.271833333333</v>
      </c>
      <c r="AR88" s="1">
        <f>_xll.BDP($E88,AR$2)</f>
        <v>1301.1404</v>
      </c>
      <c r="AS88" s="1">
        <f>_xll.BDP($E88,AS$2)</f>
        <v>1279.0625000000002</v>
      </c>
    </row>
    <row r="89" spans="1:45" s="33" customFormat="1">
      <c r="A89" s="1"/>
      <c r="B89" s="1"/>
      <c r="C89" s="1"/>
      <c r="D89" s="1"/>
      <c r="E89" s="12" t="s">
        <v>49</v>
      </c>
      <c r="F89" s="5" t="str">
        <f>_xll.BDP($E89,F$1)</f>
        <v>#N/A Field Not Applicable</v>
      </c>
      <c r="G89" s="12" t="s">
        <v>129</v>
      </c>
      <c r="H89" s="12"/>
      <c r="I89" s="40">
        <f ca="1">_xll.BDH(E89,"PX_LAST",$I$2,$I$2,"Days=A","Fill=C")</f>
        <v>1040.9000000000001</v>
      </c>
      <c r="J89" s="35">
        <f ca="1">_xll.BDH(E89,"PX_LAST",$I$2,$I$2,"Days=A","Fill=C")/_xll.BDH(E89,"PX_LAST",$J$2,$J$2,"Days=A","Fill=C")-1</f>
        <v>9.9451802260708266E-3</v>
      </c>
      <c r="K89" s="35">
        <f ca="1">_xll.BDH(E89,"PX_LAST",$I$2,$I$2,"Days=A","Fill=C")/_xll.BDH(E89,"PX_LAST",$K$2,$K$2,"Days=A","Fill=C")-1</f>
        <v>-4.6908335088313713E-2</v>
      </c>
      <c r="L89" s="35">
        <f ca="1">_xll.BDH(E89,"PX_LAST",$I$2,$I$2,"Days=A","Fill=C")/_xll.BDH(E89,"PX_LAST",$L$2,$L$2,"Days=A","Fill=C")-1</f>
        <v>9.9451802260708266E-3</v>
      </c>
      <c r="M89" s="35">
        <f ca="1">_xll.BDH(E89,"PX_LAST",$I$2,$I$2,"Days=A","Fill=C")/_xll.BDH(E89,"PX_LAST",$M$2,$M$2,"Days=A","Fill=C")-1</f>
        <v>-2.1710526315789402E-2</v>
      </c>
      <c r="N89" s="83"/>
      <c r="O89" s="12" t="s">
        <v>129</v>
      </c>
      <c r="P89" s="40">
        <f ca="1">_xll.BDH(E89,"PX_LAST",$O$3,$O$3,"Days=A","Fill=C")</f>
        <v>1043.49</v>
      </c>
      <c r="Q89" s="13">
        <f>_xll.BDP($E89,Q$2)</f>
        <v>40.794550000000001</v>
      </c>
      <c r="R89" s="14" t="str">
        <f t="shared" si="61"/>
        <v>BEAR</v>
      </c>
      <c r="S89" s="14">
        <f t="shared" si="62"/>
        <v>-1</v>
      </c>
      <c r="T89" s="14" t="str">
        <f t="shared" si="63"/>
        <v>BULL</v>
      </c>
      <c r="U89" s="14">
        <f t="shared" si="47"/>
        <v>1</v>
      </c>
      <c r="V89" s="14" t="str">
        <f t="shared" si="64"/>
        <v>BULL</v>
      </c>
      <c r="W89" s="14">
        <f t="shared" si="49"/>
        <v>1</v>
      </c>
      <c r="X89" s="14">
        <f t="shared" si="65"/>
        <v>0.33333333333333331</v>
      </c>
      <c r="Y89" s="14" t="str">
        <f t="shared" ca="1" si="66"/>
        <v/>
      </c>
      <c r="Z89" s="3">
        <f>_xll.BDP($E89,Z$2)</f>
        <v>1143.519</v>
      </c>
      <c r="AA89" s="3">
        <f>_xll.BDP($E89,AA$2)</f>
        <v>1037.1389999999999</v>
      </c>
      <c r="AB89" s="14">
        <f>_xll.BDP($E89,AB$2)</f>
        <v>-3.0572509999999999</v>
      </c>
      <c r="AC89" s="14">
        <f>_xll.BDP($E89,AC$2)</f>
        <v>7.7186849999999998</v>
      </c>
      <c r="AD89" s="14">
        <f>_xll.BDP($E89,AD$2)</f>
        <v>-10.77594</v>
      </c>
      <c r="AE89" s="14">
        <f>IF(ISNUMBER(_xll.BDP($E89,AE$1))=TRUE,_xll.BDP($E89,AE$1),0)</f>
        <v>0</v>
      </c>
      <c r="AF89" s="14">
        <f>IF(ISNUMBER(_xll.BDP($E89,AF$1))=TRUE,_xll.BDP($E89,AF$1),0)</f>
        <v>0</v>
      </c>
      <c r="AG89" s="15">
        <f>IF(ISNUMBER(_xll.BDP($E89,AG$1))=TRUE,_xll.BDP($E89,AG$1),0)</f>
        <v>0</v>
      </c>
      <c r="AH89" s="15">
        <f>IF(ISNUMBER(_xll.BDP($E89,AH$1))=TRUE,_xll.BDP($E89,AH$1),0)</f>
        <v>0</v>
      </c>
      <c r="AI89" s="15">
        <f>IF(ISNUMBER(_xll.BDP($E89,AI$1))=TRUE,_xll.BDP($E89,AI$1),0)</f>
        <v>0</v>
      </c>
      <c r="AJ89" s="15">
        <f>IF(ISNUMBER(_xll.BDP($E89,AJ$1))=TRUE,_xll.BDP($E89,AJ$1),0)</f>
        <v>0</v>
      </c>
      <c r="AK89" s="15">
        <f>IF(ISNUMBER(_xll.BDP($E89,AK$1))=TRUE,_xll.BDP($E89,AK$1),0)</f>
        <v>0</v>
      </c>
      <c r="AL89" s="15">
        <f>IF(ISNUMBER(_xll.BDP($E89,AL$1))=TRUE,_xll.BDP($E89,AL$1),0)</f>
        <v>0</v>
      </c>
      <c r="AM89" s="1"/>
      <c r="AN89" s="1">
        <f>_xll.BDP($E89,AN$2)</f>
        <v>1052.037</v>
      </c>
      <c r="AO89" s="1">
        <f>_xll.BDP($E89,AO$2)</f>
        <v>1090.3292500000002</v>
      </c>
      <c r="AP89" s="1">
        <f>_xll.BDP($E89,AP$2)</f>
        <v>1083.6081633333336</v>
      </c>
      <c r="AQ89" s="1">
        <f>_xll.BDP($E89,AQ$2)</f>
        <v>1045.8686650000002</v>
      </c>
      <c r="AR89" s="1">
        <f>_xll.BDP($E89,AR$2)</f>
        <v>1055.8427980000004</v>
      </c>
      <c r="AS89" s="1">
        <f>_xll.BDP($E89,AS$2)</f>
        <v>937.31779800000061</v>
      </c>
    </row>
    <row r="90" spans="1:45" s="33" customFormat="1">
      <c r="A90" s="1"/>
      <c r="B90" s="1"/>
      <c r="C90" s="1"/>
      <c r="D90" s="1"/>
      <c r="E90" s="1" t="s">
        <v>50</v>
      </c>
      <c r="F90" s="5" t="str">
        <f>_xll.BDP($E90,F$1)</f>
        <v>#N/A Field Not Applicable</v>
      </c>
      <c r="G90" s="1" t="s">
        <v>130</v>
      </c>
      <c r="H90" s="1"/>
      <c r="I90" s="41">
        <f ca="1">_xll.BDH(E90,"PX_LAST",$I$2,$I$2,"Days=A","Fill=C")</f>
        <v>1007.79</v>
      </c>
      <c r="J90" s="35">
        <f ca="1">_xll.BDH(E90,"PX_LAST",$I$2,$I$2,"Days=A","Fill=C")/_xll.BDH(E90,"PX_LAST",$J$2,$J$2,"Days=A","Fill=C")-1</f>
        <v>5.4874337766515069E-3</v>
      </c>
      <c r="K90" s="35">
        <f ca="1">_xll.BDH(E90,"PX_LAST",$I$2,$I$2,"Days=A","Fill=C")/_xll.BDH(E90,"PX_LAST",$K$2,$K$2,"Days=A","Fill=C")-1</f>
        <v>-4.651851851851907E-3</v>
      </c>
      <c r="L90" s="35">
        <f ca="1">_xll.BDH(E90,"PX_LAST",$I$2,$I$2,"Days=A","Fill=C")/_xll.BDH(E90,"PX_LAST",$L$2,$L$2,"Days=A","Fill=C")-1</f>
        <v>5.4874337766515069E-3</v>
      </c>
      <c r="M90" s="35">
        <f ca="1">_xll.BDH(E90,"PX_LAST",$I$2,$I$2,"Days=A","Fill=C")/_xll.BDH(E90,"PX_LAST",$M$2,$M$2,"Days=A","Fill=C")-1</f>
        <v>8.3062869425040153E-2</v>
      </c>
      <c r="N90" s="83"/>
      <c r="O90" s="1" t="s">
        <v>130</v>
      </c>
      <c r="P90" s="41">
        <f ca="1">_xll.BDH(E90,"PX_LAST",$O$3,$O$3,"Days=A","Fill=C")</f>
        <v>1005.09</v>
      </c>
      <c r="Q90" s="5">
        <f>_xll.BDP($E90,Q$2)</f>
        <v>62.301439999999999</v>
      </c>
      <c r="R90" s="3" t="str">
        <f t="shared" si="61"/>
        <v>BULL</v>
      </c>
      <c r="S90" s="3">
        <f t="shared" si="62"/>
        <v>1</v>
      </c>
      <c r="T90" s="3" t="str">
        <f t="shared" si="63"/>
        <v>BULL</v>
      </c>
      <c r="U90" s="3">
        <f t="shared" si="47"/>
        <v>1</v>
      </c>
      <c r="V90" s="3" t="str">
        <f t="shared" si="64"/>
        <v>BULL</v>
      </c>
      <c r="W90" s="3">
        <f t="shared" si="49"/>
        <v>1</v>
      </c>
      <c r="X90" s="3">
        <f t="shared" si="65"/>
        <v>1</v>
      </c>
      <c r="Y90" s="3" t="str">
        <f t="shared" ca="1" si="66"/>
        <v/>
      </c>
      <c r="Z90" s="3">
        <f>_xll.BDP($E90,Z$2)</f>
        <v>1026.183</v>
      </c>
      <c r="AA90" s="3">
        <f>_xll.BDP($E90,AA$2)</f>
        <v>970.46069999999997</v>
      </c>
      <c r="AB90" s="14">
        <f>_xll.BDP($E90,AB$2)</f>
        <v>15.6076</v>
      </c>
      <c r="AC90" s="14">
        <f>_xll.BDP($E90,AC$2)</f>
        <v>18.17257</v>
      </c>
      <c r="AD90" s="14">
        <f>_xll.BDP($E90,AD$2)</f>
        <v>-2.5649639999999998</v>
      </c>
      <c r="AE90" s="3">
        <f>IF(ISNUMBER(_xll.BDP($E90,AE$1))=TRUE,_xll.BDP($E90,AE$1),0)</f>
        <v>0</v>
      </c>
      <c r="AF90" s="3">
        <f>IF(ISNUMBER(_xll.BDP($E90,AF$1))=TRUE,_xll.BDP($E90,AF$1),0)</f>
        <v>0</v>
      </c>
      <c r="AG90" s="4">
        <f>IF(ISNUMBER(_xll.BDP($E90,AG$1))=TRUE,_xll.BDP($E90,AG$1),0)</f>
        <v>0</v>
      </c>
      <c r="AH90" s="4">
        <f>IF(ISNUMBER(_xll.BDP($E90,AH$1))=TRUE,_xll.BDP($E90,AH$1),0)</f>
        <v>0</v>
      </c>
      <c r="AI90" s="4">
        <f>IF(ISNUMBER(_xll.BDP($E90,AI$1))=TRUE,_xll.BDP($E90,AI$1),0)</f>
        <v>0</v>
      </c>
      <c r="AJ90" s="4">
        <f>IF(ISNUMBER(_xll.BDP($E90,AJ$1))=TRUE,_xll.BDP($E90,AJ$1),0)</f>
        <v>0</v>
      </c>
      <c r="AK90" s="4">
        <f>IF(ISNUMBER(_xll.BDP($E90,AK$1))=TRUE,_xll.BDP($E90,AK$1),0)</f>
        <v>0</v>
      </c>
      <c r="AL90" s="4">
        <f>IF(ISNUMBER(_xll.BDP($E90,AL$1))=TRUE,_xll.BDP($E90,AL$1),0)</f>
        <v>0</v>
      </c>
      <c r="AM90" s="1"/>
      <c r="AN90" s="1">
        <f>_xll.BDP($E90,AN$2)</f>
        <v>1003.6920000000002</v>
      </c>
      <c r="AO90" s="1">
        <f>_xll.BDP($E90,AO$2)</f>
        <v>998.32174999999984</v>
      </c>
      <c r="AP90" s="1">
        <f>_xll.BDP($E90,AP$2)</f>
        <v>978.50249666666662</v>
      </c>
      <c r="AQ90" s="1">
        <f>_xll.BDP($E90,AQ$2)</f>
        <v>949.40541333333374</v>
      </c>
      <c r="AR90" s="1">
        <f>_xll.BDP($E90,AR$2)</f>
        <v>952.28669800000034</v>
      </c>
      <c r="AS90" s="1">
        <f>_xll.BDP($E90,AS$2)</f>
        <v>943.79764850000026</v>
      </c>
    </row>
    <row r="91" spans="1:45" s="33" customFormat="1">
      <c r="A91" s="1"/>
      <c r="B91" s="1"/>
      <c r="C91" s="1"/>
      <c r="D91" s="1"/>
      <c r="E91" s="12" t="s">
        <v>51</v>
      </c>
      <c r="F91" s="5" t="str">
        <f>_xll.BDP($E91,F$1)</f>
        <v>#N/A Field Not Applicable</v>
      </c>
      <c r="G91" s="12" t="s">
        <v>131</v>
      </c>
      <c r="H91" s="12"/>
      <c r="I91" s="40">
        <f ca="1">_xll.BDH(E91,"PX_LAST",$I$2,$I$2,"Days=A","Fill=C")</f>
        <v>17.238</v>
      </c>
      <c r="J91" s="35">
        <f ca="1">_xll.BDH(E91,"PX_LAST",$I$2,$I$2,"Days=A","Fill=C")/_xll.BDH(E91,"PX_LAST",$J$2,$J$2,"Days=A","Fill=C")-1</f>
        <v>-5.9683418389412379E-3</v>
      </c>
      <c r="K91" s="35">
        <f ca="1">_xll.BDH(E91,"PX_LAST",$I$2,$I$2,"Days=A","Fill=C")/_xll.BDH(E91,"PX_LAST",$K$2,$K$2,"Days=A","Fill=C")-1</f>
        <v>-9.5949439816145343E-3</v>
      </c>
      <c r="L91" s="35">
        <f ca="1">_xll.BDH(E91,"PX_LAST",$I$2,$I$2,"Days=A","Fill=C")/_xll.BDH(E91,"PX_LAST",$L$2,$L$2,"Days=A","Fill=C")-1</f>
        <v>-5.9683418389412379E-3</v>
      </c>
      <c r="M91" s="35">
        <f ca="1">_xll.BDH(E91,"PX_LAST",$I$2,$I$2,"Days=A","Fill=C")/_xll.BDH(E91,"PX_LAST",$M$2,$M$2,"Days=A","Fill=C")-1</f>
        <v>1.7591499409681077E-2</v>
      </c>
      <c r="N91" s="83"/>
      <c r="O91" s="12" t="s">
        <v>131</v>
      </c>
      <c r="P91" s="40">
        <f ca="1">_xll.BDH(E91,"PX_LAST",$O$3,$O$3,"Days=A","Fill=C")</f>
        <v>17.232399999999998</v>
      </c>
      <c r="Q91" s="13">
        <f>_xll.BDP($E91,Q$2)</f>
        <v>54.45617</v>
      </c>
      <c r="R91" s="14" t="str">
        <f t="shared" si="61"/>
        <v>BULL</v>
      </c>
      <c r="S91" s="14">
        <f t="shared" si="62"/>
        <v>1</v>
      </c>
      <c r="T91" s="14" t="str">
        <f t="shared" si="63"/>
        <v>BULL</v>
      </c>
      <c r="U91" s="14">
        <f t="shared" si="47"/>
        <v>1</v>
      </c>
      <c r="V91" s="14" t="str">
        <f t="shared" si="64"/>
        <v>BEAR</v>
      </c>
      <c r="W91" s="14">
        <f t="shared" si="49"/>
        <v>-1</v>
      </c>
      <c r="X91" s="14">
        <f t="shared" si="65"/>
        <v>0.33333333333333331</v>
      </c>
      <c r="Y91" s="14" t="str">
        <f t="shared" ca="1" si="66"/>
        <v/>
      </c>
      <c r="Z91" s="3">
        <f>_xll.BDP($E91,Z$2)</f>
        <v>17.492940000000001</v>
      </c>
      <c r="AA91" s="3">
        <f>_xll.BDP($E91,AA$2)</f>
        <v>16.844899999999999</v>
      </c>
      <c r="AB91" s="14">
        <f>_xll.BDP($E91,AB$2)</f>
        <v>0.1269245</v>
      </c>
      <c r="AC91" s="14">
        <f>_xll.BDP($E91,AC$2)</f>
        <v>0.1441481</v>
      </c>
      <c r="AD91" s="14">
        <f>_xll.BDP($E91,AD$2)</f>
        <v>-1.7223599999999999E-2</v>
      </c>
      <c r="AE91" s="14">
        <f>IF(ISNUMBER(_xll.BDP($E91,AE$1))=TRUE,_xll.BDP($E91,AE$1),0)</f>
        <v>0</v>
      </c>
      <c r="AF91" s="14">
        <f>IF(ISNUMBER(_xll.BDP($E91,AF$1))=TRUE,_xll.BDP($E91,AF$1),0)</f>
        <v>0</v>
      </c>
      <c r="AG91" s="15">
        <f>IF(ISNUMBER(_xll.BDP($E91,AG$1))=TRUE,_xll.BDP($E91,AG$1),0)</f>
        <v>0</v>
      </c>
      <c r="AH91" s="15">
        <f>IF(ISNUMBER(_xll.BDP($E91,AH$1))=TRUE,_xll.BDP($E91,AH$1),0)</f>
        <v>0</v>
      </c>
      <c r="AI91" s="15">
        <f>IF(ISNUMBER(_xll.BDP($E91,AI$1))=TRUE,_xll.BDP($E91,AI$1),0)</f>
        <v>0</v>
      </c>
      <c r="AJ91" s="15">
        <f>IF(ISNUMBER(_xll.BDP($E91,AJ$1))=TRUE,_xll.BDP($E91,AJ$1),0)</f>
        <v>0</v>
      </c>
      <c r="AK91" s="15">
        <f>IF(ISNUMBER(_xll.BDP($E91,AK$1))=TRUE,_xll.BDP($E91,AK$1),0)</f>
        <v>0</v>
      </c>
      <c r="AL91" s="15">
        <f>IF(ISNUMBER(_xll.BDP($E91,AL$1))=TRUE,_xll.BDP($E91,AL$1),0)</f>
        <v>0</v>
      </c>
      <c r="AM91" s="1"/>
      <c r="AN91" s="1">
        <f>_xll.BDP($E91,AN$2)</f>
        <v>17.223379999999999</v>
      </c>
      <c r="AO91" s="1">
        <f>_xll.BDP($E91,AO$2)</f>
        <v>17.168915000000002</v>
      </c>
      <c r="AP91" s="1">
        <f>_xll.BDP($E91,AP$2)</f>
        <v>17.081076666666668</v>
      </c>
      <c r="AQ91" s="1">
        <f>_xll.BDP($E91,AQ$2)</f>
        <v>16.781480000000006</v>
      </c>
      <c r="AR91" s="1">
        <f>_xll.BDP($E91,AR$2)</f>
        <v>16.724306000000006</v>
      </c>
      <c r="AS91" s="1">
        <f>_xll.BDP($E91,AS$2)</f>
        <v>16.85868</v>
      </c>
    </row>
    <row r="92" spans="1:45" ht="15.75" thickBot="1">
      <c r="F92" s="5"/>
      <c r="I92" s="41"/>
      <c r="J92" s="36"/>
      <c r="K92" s="36"/>
      <c r="L92" s="36"/>
      <c r="M92" s="36"/>
      <c r="N92" s="83"/>
      <c r="O92" s="36"/>
      <c r="P92" s="41"/>
      <c r="Q92" s="88"/>
      <c r="R92" s="3"/>
      <c r="S92" s="3"/>
      <c r="T92" s="3"/>
      <c r="U92" s="3"/>
      <c r="V92" s="3"/>
      <c r="W92" s="3"/>
      <c r="X92" s="3"/>
      <c r="Y92" s="3"/>
      <c r="Z92" s="3"/>
      <c r="AA92" s="3"/>
      <c r="AB92" s="14"/>
      <c r="AC92" s="14"/>
      <c r="AD92" s="14"/>
      <c r="AE92" s="3"/>
      <c r="AF92" s="3"/>
      <c r="AG92" s="4"/>
      <c r="AH92" s="4"/>
      <c r="AI92" s="4"/>
      <c r="AJ92" s="4"/>
      <c r="AK92" s="4"/>
      <c r="AL92" s="4"/>
    </row>
    <row r="93" spans="1:45" s="33" customFormat="1" ht="15.75" thickBot="1">
      <c r="A93" s="1"/>
      <c r="B93" s="1"/>
      <c r="C93" s="1"/>
      <c r="D93" s="1"/>
      <c r="E93" s="7"/>
      <c r="F93" s="5" t="e">
        <f>_xll.BDP($E93,F$1)</f>
        <v>#N/A</v>
      </c>
      <c r="G93" s="8" t="s">
        <v>92</v>
      </c>
      <c r="H93" s="8"/>
      <c r="I93" s="38" t="s">
        <v>103</v>
      </c>
      <c r="J93" s="26" t="str">
        <f>$J$5</f>
        <v>1D %</v>
      </c>
      <c r="K93" s="26" t="s">
        <v>382</v>
      </c>
      <c r="L93" s="26" t="s">
        <v>109</v>
      </c>
      <c r="M93" s="26" t="s">
        <v>111</v>
      </c>
      <c r="N93" s="85"/>
      <c r="O93" s="10" t="e">
        <f ca="1">$O$11</f>
        <v>#VALUE!</v>
      </c>
      <c r="P93" s="38" t="s">
        <v>103</v>
      </c>
      <c r="Q93" s="87" t="str">
        <f>$Q$5</f>
        <v xml:space="preserve">RSI (14D) </v>
      </c>
      <c r="R93" s="10" t="str">
        <f t="shared" ref="R93:Y93" si="67">R5</f>
        <v>S/T</v>
      </c>
      <c r="S93" s="10">
        <f t="shared" si="67"/>
        <v>0</v>
      </c>
      <c r="T93" s="10" t="str">
        <f t="shared" si="67"/>
        <v>M/T</v>
      </c>
      <c r="U93" s="10">
        <f t="shared" si="67"/>
        <v>0</v>
      </c>
      <c r="V93" s="10" t="str">
        <f t="shared" si="67"/>
        <v>L/T</v>
      </c>
      <c r="W93" s="10">
        <f t="shared" si="67"/>
        <v>0</v>
      </c>
      <c r="X93" s="10">
        <f t="shared" si="67"/>
        <v>0</v>
      </c>
      <c r="Y93" s="10" t="str">
        <f t="shared" si="67"/>
        <v>BOLL</v>
      </c>
      <c r="Z93" s="3" t="e">
        <f>_xll.BDP($E93,Z$2)</f>
        <v>#N/A</v>
      </c>
      <c r="AA93" s="3" t="e">
        <f>_xll.BDP($E93,AA$2)</f>
        <v>#N/A</v>
      </c>
      <c r="AB93" s="14" t="e">
        <f>_xll.BDP($E93,AB$2)</f>
        <v>#N/A</v>
      </c>
      <c r="AC93" s="14" t="e">
        <f>_xll.BDP($E93,AC$2)</f>
        <v>#N/A</v>
      </c>
      <c r="AD93" s="14" t="e">
        <f>_xll.BDP($E93,AD$2)</f>
        <v>#N/A</v>
      </c>
      <c r="AE93" s="10" t="s">
        <v>109</v>
      </c>
      <c r="AF93" s="10" t="s">
        <v>110</v>
      </c>
      <c r="AG93" s="9" t="s">
        <v>112</v>
      </c>
      <c r="AH93" s="9" t="s">
        <v>113</v>
      </c>
      <c r="AI93" s="9" t="s">
        <v>114</v>
      </c>
      <c r="AJ93" s="9" t="s">
        <v>115</v>
      </c>
      <c r="AK93" s="9" t="s">
        <v>116</v>
      </c>
      <c r="AL93" s="16" t="s">
        <v>117</v>
      </c>
      <c r="AM93" s="1"/>
      <c r="AN93" s="1" t="e">
        <f>_xll.BDP($E93,AN$2)</f>
        <v>#N/A</v>
      </c>
      <c r="AO93" s="1" t="e">
        <f>_xll.BDP($E93,AO$2)</f>
        <v>#N/A</v>
      </c>
      <c r="AP93" s="1" t="e">
        <f>_xll.BDP($E93,AP$2)</f>
        <v>#N/A</v>
      </c>
      <c r="AQ93" s="1" t="e">
        <f>_xll.BDP($E93,AQ$2)</f>
        <v>#N/A</v>
      </c>
      <c r="AR93" s="1" t="e">
        <f>_xll.BDP($E93,AR$2)</f>
        <v>#N/A</v>
      </c>
      <c r="AS93" s="1" t="e">
        <f>_xll.BDP($E93,AS$2)</f>
        <v>#N/A</v>
      </c>
    </row>
    <row r="94" spans="1:45" s="33" customFormat="1">
      <c r="A94" s="1"/>
      <c r="B94" s="1"/>
      <c r="C94" s="1"/>
      <c r="D94" s="1"/>
      <c r="E94" s="12" t="s">
        <v>57</v>
      </c>
      <c r="F94" s="5" t="str">
        <f>_xll.BDP($E94,F$1)</f>
        <v>#N/A Field Not Applicable</v>
      </c>
      <c r="G94" s="12" t="s">
        <v>137</v>
      </c>
      <c r="H94" s="12"/>
      <c r="I94" s="79">
        <f ca="1">_xll.BDH(E94,"PX_LAST",$I$2,$I$2,"Days=A","Fill=C")</f>
        <v>65.8</v>
      </c>
      <c r="J94" s="35">
        <f ca="1">_xll.BDH(E94,"PX_LAST",$I$2,$I$2,"Days=A","Fill=C")/_xll.BDH(E94,"PX_LAST",$J$2,$J$2,"Days=A","Fill=C")-1</f>
        <v>1.6530202379113179E-2</v>
      </c>
      <c r="K94" s="35">
        <f ca="1">_xll.BDH(E94,"PX_LAST",$I$2,$I$2,"Days=A","Fill=C")/_xll.BDH(E94,"PX_LAST",$K$2,$K$2,"Days=A","Fill=C")-1</f>
        <v>-5.1406108255216409E-3</v>
      </c>
      <c r="L94" s="35">
        <f ca="1">_xll.BDH(E94,"PX_LAST",$I$2,$I$2,"Days=A","Fill=C")/_xll.BDH(E94,"PX_LAST",$L$2,$L$2,"Days=A","Fill=C")-1</f>
        <v>1.6530202379113179E-2</v>
      </c>
      <c r="M94" s="35">
        <f ca="1">_xll.BDH(E94,"PX_LAST",$I$2,$I$2,"Days=A","Fill=C")/_xll.BDH(E94,"PX_LAST",$M$2,$M$2,"Days=A","Fill=C")-1</f>
        <v>8.9043363124793107E-2</v>
      </c>
      <c r="N94" s="83"/>
      <c r="O94" s="12" t="s">
        <v>137</v>
      </c>
      <c r="P94" s="79">
        <f ca="1">_xll.BDH(E94,"PX_LAST",$O$3,$O$3,"Days=A","Fill=C")</f>
        <v>66.11</v>
      </c>
      <c r="Q94" s="13">
        <f>_xll.BDP($E94,Q$2)</f>
        <v>62.772370000000002</v>
      </c>
      <c r="R94" s="14" t="str">
        <f t="shared" ref="R94:R96" si="68">IF(AN94&gt;AO94,"BULL","BEAR")</f>
        <v>BULL</v>
      </c>
      <c r="S94" s="14">
        <f t="shared" ref="S94:S96" si="69">IF(R94="BULL",1,IF(R94="BEAR",-1))</f>
        <v>1</v>
      </c>
      <c r="T94" s="14" t="str">
        <f t="shared" ref="T94:T96" si="70">IF(AP94&gt;AQ94,"BULL","BEAR")</f>
        <v>BULL</v>
      </c>
      <c r="U94" s="14">
        <f t="shared" si="47"/>
        <v>1</v>
      </c>
      <c r="V94" s="14" t="str">
        <f t="shared" ref="V94:V96" si="71">IF(AR94&gt;AS94,"BULL","BEAR")</f>
        <v>BULL</v>
      </c>
      <c r="W94" s="14">
        <f t="shared" si="49"/>
        <v>1</v>
      </c>
      <c r="X94" s="14">
        <f t="shared" ref="X94:X96" si="72">(S94+U94+W94)/3</f>
        <v>1</v>
      </c>
      <c r="Y94" s="14" t="str">
        <f t="shared" ref="Y94:Y96" ca="1" si="73">IF(I94&gt;Z94,"SELL",IF(I94&lt;AA94,"BUY",IF(AND(I94&lt;Z94,I94&gt;AA94),"")))</f>
        <v/>
      </c>
      <c r="Z94" s="3">
        <f>_xll.BDP($E94,Z$2)</f>
        <v>67.071979999999996</v>
      </c>
      <c r="AA94" s="3">
        <f>_xll.BDP($E94,AA$2)</f>
        <v>63.497030000000002</v>
      </c>
      <c r="AB94" s="14">
        <f>_xll.BDP($E94,AB$2)</f>
        <v>0.9512024</v>
      </c>
      <c r="AC94" s="14">
        <f>_xll.BDP($E94,AC$2)</f>
        <v>1.1210519999999999</v>
      </c>
      <c r="AD94" s="14">
        <f>_xll.BDP($E94,AD$2)</f>
        <v>-0.16984949999999999</v>
      </c>
      <c r="AE94" s="14">
        <f>IF(ISNUMBER(_xll.BDP($E94,AE$1))=TRUE,_xll.BDP($E94,AE$1),0)</f>
        <v>0</v>
      </c>
      <c r="AF94" s="14">
        <f>IF(ISNUMBER(_xll.BDP($E94,AF$1))=TRUE,_xll.BDP($E94,AF$1),0)</f>
        <v>0</v>
      </c>
      <c r="AG94" s="15">
        <f>IF(ISNUMBER(_xll.BDP($E94,AG$1))=TRUE,_xll.BDP($E94,AG$1),0)</f>
        <v>0</v>
      </c>
      <c r="AH94" s="15">
        <f>IF(ISNUMBER(_xll.BDP($E94,AH$1))=TRUE,_xll.BDP($E94,AH$1),0)</f>
        <v>0</v>
      </c>
      <c r="AI94" s="15">
        <f>IF(ISNUMBER(_xll.BDP($E94,AI$1))=TRUE,_xll.BDP($E94,AI$1),0)</f>
        <v>0</v>
      </c>
      <c r="AJ94" s="15">
        <f>IF(ISNUMBER(_xll.BDP($E94,AJ$1))=TRUE,_xll.BDP($E94,AJ$1),0)</f>
        <v>0</v>
      </c>
      <c r="AK94" s="15">
        <f>IF(ISNUMBER(_xll.BDP($E94,AK$1))=TRUE,_xll.BDP($E94,AK$1),0)</f>
        <v>0</v>
      </c>
      <c r="AL94" s="15">
        <f>IF(ISNUMBER(_xll.BDP($E94,AL$1))=TRUE,_xll.BDP($E94,AL$1),0)</f>
        <v>0</v>
      </c>
      <c r="AM94" s="1"/>
      <c r="AN94" s="1">
        <f>_xll.BDP($E94,AN$2)</f>
        <v>65.34</v>
      </c>
      <c r="AO94" s="1">
        <f>_xll.BDP($E94,AO$2)</f>
        <v>65.284500000000008</v>
      </c>
      <c r="AP94" s="1">
        <f>_xll.BDP($E94,AP$2)</f>
        <v>63.889666666666685</v>
      </c>
      <c r="AQ94" s="1">
        <f>_xll.BDP($E94,AQ$2)</f>
        <v>62.199333333333335</v>
      </c>
      <c r="AR94" s="1">
        <f>_xll.BDP($E94,AR$2)</f>
        <v>62.51700000000001</v>
      </c>
      <c r="AS94" s="1">
        <f>_xll.BDP($E94,AS$2)</f>
        <v>55.987299999999969</v>
      </c>
    </row>
    <row r="95" spans="1:45" s="33" customFormat="1">
      <c r="A95" s="1"/>
      <c r="B95" s="1"/>
      <c r="C95" s="1"/>
      <c r="D95" s="1"/>
      <c r="E95" s="1" t="s">
        <v>372</v>
      </c>
      <c r="F95" s="5" t="str">
        <f>_xll.BDP($E95,F$1)</f>
        <v>#N/A Field Not Applicable</v>
      </c>
      <c r="G95" s="1" t="s">
        <v>178</v>
      </c>
      <c r="H95" s="1"/>
      <c r="I95" s="80">
        <f ca="1">_xll.BDH(E95,"PX_LAST",$I$2,$I$2,"Days=A","Fill=C")</f>
        <v>69.650000000000006</v>
      </c>
      <c r="J95" s="35">
        <f ca="1">_xll.BDH(E95,"PX_LAST",$I$2,$I$2,"Days=A","Fill=C")/_xll.BDH(E95,"PX_LAST",$J$2,$J$2,"Days=A","Fill=C")-1</f>
        <v>8.6893555394642608E-3</v>
      </c>
      <c r="K95" s="35">
        <f ca="1">_xll.BDH(E95,"PX_LAST",$I$2,$I$2,"Days=A","Fill=C")/_xll.BDH(E95,"PX_LAST",$K$2,$K$2,"Days=A","Fill=C")-1</f>
        <v>-1.2336925694838241E-2</v>
      </c>
      <c r="L95" s="35">
        <f ca="1">_xll.BDH(E95,"PX_LAST",$I$2,$I$2,"Days=A","Fill=C")/_xll.BDH(E95,"PX_LAST",$L$2,$L$2,"Days=A","Fill=C")-1</f>
        <v>8.6893555394642608E-3</v>
      </c>
      <c r="M95" s="35">
        <f ca="1">_xll.BDH(E95,"PX_LAST",$I$2,$I$2,"Days=A","Fill=C")/_xll.BDH(E95,"PX_LAST",$M$2,$M$2,"Days=A","Fill=C")-1</f>
        <v>4.1573201734709242E-2</v>
      </c>
      <c r="N95" s="83"/>
      <c r="O95" s="1" t="s">
        <v>178</v>
      </c>
      <c r="P95" s="80">
        <f ca="1">_xll.BDH(E95,"PX_LAST",$O$3,$O$3,"Days=A","Fill=C")</f>
        <v>69.87</v>
      </c>
      <c r="Q95" s="5">
        <f>_xll.BDP($E95,Q$2)</f>
        <v>62.36177</v>
      </c>
      <c r="R95" s="3" t="str">
        <f t="shared" si="68"/>
        <v>BULL</v>
      </c>
      <c r="S95" s="3">
        <f t="shared" si="69"/>
        <v>1</v>
      </c>
      <c r="T95" s="3" t="str">
        <f t="shared" si="70"/>
        <v>BULL</v>
      </c>
      <c r="U95" s="3">
        <f t="shared" si="47"/>
        <v>1</v>
      </c>
      <c r="V95" s="3" t="str">
        <f t="shared" si="71"/>
        <v>BULL</v>
      </c>
      <c r="W95" s="3">
        <f t="shared" si="49"/>
        <v>1</v>
      </c>
      <c r="X95" s="3">
        <f t="shared" si="72"/>
        <v>1</v>
      </c>
      <c r="Y95" s="3" t="str">
        <f t="shared" ca="1" si="73"/>
        <v/>
      </c>
      <c r="Z95" s="3">
        <f>_xll.BDP($E95,Z$2)</f>
        <v>70.686499999999995</v>
      </c>
      <c r="AA95" s="3">
        <f>_xll.BDP($E95,AA$2)</f>
        <v>67.9405</v>
      </c>
      <c r="AB95" s="14">
        <f>_xll.BDP($E95,AB$2)</f>
        <v>1.031067</v>
      </c>
      <c r="AC95" s="14">
        <f>_xll.BDP($E95,AC$2)</f>
        <v>1.2717970000000001</v>
      </c>
      <c r="AD95" s="14">
        <f>_xll.BDP($E95,AD$2)</f>
        <v>-0.24072969999999999</v>
      </c>
      <c r="AE95" s="3">
        <f>IF(ISNUMBER(_xll.BDP($E95,AE$1))=TRUE,_xll.BDP($E95,AE$1),0)</f>
        <v>0</v>
      </c>
      <c r="AF95" s="3">
        <f>IF(ISNUMBER(_xll.BDP($E95,AF$1))=TRUE,_xll.BDP($E95,AF$1),0)</f>
        <v>0</v>
      </c>
      <c r="AG95" s="4">
        <f>IF(ISNUMBER(_xll.BDP($E95,AG$1))=TRUE,_xll.BDP($E95,AG$1),0)</f>
        <v>0</v>
      </c>
      <c r="AH95" s="4">
        <f>IF(ISNUMBER(_xll.BDP($E95,AH$1))=TRUE,_xll.BDP($E95,AH$1),0)</f>
        <v>0</v>
      </c>
      <c r="AI95" s="4">
        <f>IF(ISNUMBER(_xll.BDP($E95,AI$1))=TRUE,_xll.BDP($E95,AI$1),0)</f>
        <v>0</v>
      </c>
      <c r="AJ95" s="4">
        <f>IF(ISNUMBER(_xll.BDP($E95,AJ$1))=TRUE,_xll.BDP($E95,AJ$1),0)</f>
        <v>0</v>
      </c>
      <c r="AK95" s="4">
        <f>IF(ISNUMBER(_xll.BDP($E95,AK$1))=TRUE,_xll.BDP($E95,AK$1),0)</f>
        <v>0</v>
      </c>
      <c r="AL95" s="4">
        <f>IF(ISNUMBER(_xll.BDP($E95,AL$1))=TRUE,_xll.BDP($E95,AL$1),0)</f>
        <v>0</v>
      </c>
      <c r="AM95" s="1"/>
      <c r="AN95" s="1">
        <f>_xll.BDP($E95,AN$2)</f>
        <v>69.314000000000007</v>
      </c>
      <c r="AO95" s="1">
        <f>_xll.BDP($E95,AO$2)</f>
        <v>69.313500000000005</v>
      </c>
      <c r="AP95" s="1">
        <f>_xll.BDP($E95,AP$2)</f>
        <v>68.308666666666667</v>
      </c>
      <c r="AQ95" s="1">
        <f>_xll.BDP($E95,AQ$2)</f>
        <v>65.121833333333328</v>
      </c>
      <c r="AR95" s="1">
        <f>_xll.BDP($E95,AR$2)</f>
        <v>65.926200000000009</v>
      </c>
      <c r="AS95" s="1">
        <f>_xll.BDP($E95,AS$2)</f>
        <v>55.310349999999993</v>
      </c>
    </row>
    <row r="96" spans="1:45" s="33" customFormat="1">
      <c r="A96" s="1"/>
      <c r="B96" s="1"/>
      <c r="C96" s="1"/>
      <c r="D96" s="1"/>
      <c r="E96" s="12" t="s">
        <v>58</v>
      </c>
      <c r="F96" s="5" t="str">
        <f>_xll.BDP($E96,F$1)</f>
        <v>#N/A Field Not Applicable</v>
      </c>
      <c r="G96" s="12" t="s">
        <v>377</v>
      </c>
      <c r="H96" s="12"/>
      <c r="I96" s="79">
        <f ca="1">_xll.BDH(E96,"PX_LAST",$I$2,$I$2,"Days=A","Fill=C")</f>
        <v>2.8559999999999999</v>
      </c>
      <c r="J96" s="35">
        <f ca="1">_xll.BDH(E96,"PX_LAST",$I$2,$I$2,"Days=A","Fill=C")/_xll.BDH(E96,"PX_LAST",$J$2,$J$2,"Days=A","Fill=C")-1</f>
        <v>-4.6410684474123665E-2</v>
      </c>
      <c r="K96" s="35">
        <f ca="1">_xll.BDH(E96,"PX_LAST",$I$2,$I$2,"Days=A","Fill=C")/_xll.BDH(E96,"PX_LAST",$K$2,$K$2,"Days=A","Fill=C")-1</f>
        <v>-0.18516405135520686</v>
      </c>
      <c r="L96" s="35">
        <f ca="1">_xll.BDH(E96,"PX_LAST",$I$2,$I$2,"Days=A","Fill=C")/_xll.BDH(E96,"PX_LAST",$L$2,$L$2,"Days=A","Fill=C")-1</f>
        <v>-4.6410684474123665E-2</v>
      </c>
      <c r="M96" s="35">
        <f ca="1">_xll.BDH(E96,"PX_LAST",$I$2,$I$2,"Days=A","Fill=C")/_xll.BDH(E96,"PX_LAST",$M$2,$M$2,"Days=A","Fill=C")-1</f>
        <v>-3.2847951236031125E-2</v>
      </c>
      <c r="N96" s="83"/>
      <c r="O96" s="12" t="s">
        <v>138</v>
      </c>
      <c r="P96" s="79">
        <f ca="1">_xll.BDH(E96,"PX_LAST",$O$3,$O$3,"Days=A","Fill=C")</f>
        <v>2.8919999999999999</v>
      </c>
      <c r="Q96" s="13">
        <f>_xll.BDP($E96,Q$2)</f>
        <v>52.933480000000003</v>
      </c>
      <c r="R96" s="14" t="str">
        <f t="shared" si="68"/>
        <v>BULL</v>
      </c>
      <c r="S96" s="14">
        <f t="shared" si="69"/>
        <v>1</v>
      </c>
      <c r="T96" s="14" t="str">
        <f t="shared" si="70"/>
        <v>BEAR</v>
      </c>
      <c r="U96" s="14">
        <f t="shared" si="47"/>
        <v>-1</v>
      </c>
      <c r="V96" s="14" t="str">
        <f t="shared" si="71"/>
        <v>BEAR</v>
      </c>
      <c r="W96" s="14">
        <f t="shared" si="49"/>
        <v>-1</v>
      </c>
      <c r="X96" s="14">
        <f t="shared" si="72"/>
        <v>-0.33333333333333331</v>
      </c>
      <c r="Y96" s="14" t="str">
        <f t="shared" ca="1" si="73"/>
        <v/>
      </c>
      <c r="Z96" s="3">
        <f>_xll.BDP($E96,Z$2)</f>
        <v>3.2366229999999998</v>
      </c>
      <c r="AA96" s="3">
        <f>_xll.BDP($E96,AA$2)</f>
        <v>2.400077</v>
      </c>
      <c r="AB96" s="14">
        <f>_xll.BDP($E96,AB$2)</f>
        <v>8.8842149999999995E-2</v>
      </c>
      <c r="AC96" s="14">
        <f>_xll.BDP($E96,AC$2)</f>
        <v>8.0788490000000004E-2</v>
      </c>
      <c r="AD96" s="14">
        <f>_xll.BDP($E96,AD$2)</f>
        <v>8.0536600000000007E-3</v>
      </c>
      <c r="AE96" s="14">
        <f>IF(ISNUMBER(_xll.BDP($E96,AE$1))=TRUE,_xll.BDP($E96,AE$1),0)</f>
        <v>0</v>
      </c>
      <c r="AF96" s="14">
        <f>IF(ISNUMBER(_xll.BDP($E96,AF$1))=TRUE,_xll.BDP($E96,AF$1),0)</f>
        <v>0</v>
      </c>
      <c r="AG96" s="15">
        <f>IF(ISNUMBER(_xll.BDP($E96,AG$1))=TRUE,_xll.BDP($E96,AG$1),0)</f>
        <v>0</v>
      </c>
      <c r="AH96" s="15">
        <f>IF(ISNUMBER(_xll.BDP($E96,AH$1))=TRUE,_xll.BDP($E96,AH$1),0)</f>
        <v>0</v>
      </c>
      <c r="AI96" s="15">
        <f>IF(ISNUMBER(_xll.BDP($E96,AI$1))=TRUE,_xll.BDP($E96,AI$1),0)</f>
        <v>0</v>
      </c>
      <c r="AJ96" s="15">
        <f>IF(ISNUMBER(_xll.BDP($E96,AJ$1))=TRUE,_xll.BDP($E96,AJ$1),0)</f>
        <v>0</v>
      </c>
      <c r="AK96" s="15">
        <f>IF(ISNUMBER(_xll.BDP($E96,AK$1))=TRUE,_xll.BDP($E96,AK$1),0)</f>
        <v>0</v>
      </c>
      <c r="AL96" s="15">
        <f>IF(ISNUMBER(_xll.BDP($E96,AL$1))=TRUE,_xll.BDP($E96,AL$1),0)</f>
        <v>0</v>
      </c>
      <c r="AM96" s="1"/>
      <c r="AN96" s="1">
        <f>_xll.BDP($E96,AN$2)</f>
        <v>3.0051999999999999</v>
      </c>
      <c r="AO96" s="1">
        <f>_xll.BDP($E96,AO$2)</f>
        <v>2.8183500000000006</v>
      </c>
      <c r="AP96" s="1">
        <f>_xll.BDP($E96,AP$2)</f>
        <v>2.7277666666666671</v>
      </c>
      <c r="AQ96" s="1">
        <f>_xll.BDP($E96,AQ$2)</f>
        <v>2.7839333333333327</v>
      </c>
      <c r="AR96" s="1">
        <f>_xll.BDP($E96,AR$2)</f>
        <v>2.73752</v>
      </c>
      <c r="AS96" s="1">
        <f>_xll.BDP($E96,AS$2)</f>
        <v>3.0267400000000015</v>
      </c>
    </row>
    <row r="97" spans="6:45">
      <c r="F97" s="5"/>
      <c r="I97" s="41"/>
      <c r="J97" s="36"/>
      <c r="K97" s="36"/>
      <c r="L97" s="36"/>
      <c r="M97" s="36"/>
      <c r="N97" s="83"/>
      <c r="O97" s="36"/>
      <c r="P97" s="36"/>
      <c r="Q97" s="6"/>
      <c r="Z97" s="3" t="e">
        <f>_xll.BDP($E97,Z$2)</f>
        <v>#N/A</v>
      </c>
      <c r="AA97" s="3" t="e">
        <f>_xll.BDP($E97,AA$2)</f>
        <v>#N/A</v>
      </c>
      <c r="AB97" s="14" t="e">
        <f>_xll.BDP($E97,AB$2)</f>
        <v>#N/A</v>
      </c>
      <c r="AC97" s="14" t="e">
        <f>_xll.BDP($E97,AC$2)</f>
        <v>#N/A</v>
      </c>
      <c r="AD97" s="14" t="e">
        <f>_xll.BDP($E97,AD$2)</f>
        <v>#N/A</v>
      </c>
      <c r="AN97" s="1" t="e">
        <f>_xll.BDP($E97,AN$2)</f>
        <v>#N/A</v>
      </c>
      <c r="AO97" s="1" t="e">
        <f>_xll.BDP($E97,AO$2)</f>
        <v>#N/A</v>
      </c>
      <c r="AP97" s="1" t="e">
        <f>_xll.BDP($E97,AP$2)</f>
        <v>#N/A</v>
      </c>
      <c r="AQ97" s="1" t="e">
        <f>_xll.BDP($E97,AQ$2)</f>
        <v>#N/A</v>
      </c>
      <c r="AR97" s="1" t="e">
        <f>_xll.BDP($E97,AR$2)</f>
        <v>#N/A</v>
      </c>
      <c r="AS97" s="1" t="e">
        <f>_xll.BDP($E97,AS$2)</f>
        <v>#N/A</v>
      </c>
    </row>
    <row r="98" spans="6:45">
      <c r="F98" s="5"/>
      <c r="J98" s="36"/>
      <c r="K98" s="36"/>
      <c r="L98" s="36"/>
      <c r="M98" s="36"/>
      <c r="N98" s="83"/>
      <c r="O98" s="36"/>
      <c r="P98" s="36"/>
      <c r="Q98" s="6"/>
    </row>
    <row r="99" spans="6:45">
      <c r="F99" s="5"/>
      <c r="J99" s="36"/>
      <c r="K99" s="36"/>
      <c r="L99" s="36"/>
      <c r="M99" s="36"/>
      <c r="N99" s="83"/>
      <c r="O99" s="36"/>
      <c r="P99" s="36"/>
      <c r="Q99" s="6"/>
    </row>
    <row r="100" spans="6:45">
      <c r="F100" s="5"/>
      <c r="J100" s="36"/>
      <c r="K100" s="36"/>
      <c r="L100" s="36"/>
      <c r="M100" s="36"/>
      <c r="N100" s="83"/>
      <c r="O100" s="36"/>
      <c r="P100" s="36"/>
    </row>
    <row r="101" spans="6:45">
      <c r="F101" s="5"/>
      <c r="J101" s="36"/>
      <c r="K101" s="36"/>
      <c r="L101" s="36"/>
      <c r="M101" s="36"/>
      <c r="N101" s="83"/>
      <c r="O101" s="36"/>
      <c r="P101" s="36"/>
    </row>
    <row r="102" spans="6:45">
      <c r="F102" s="5"/>
      <c r="J102" s="36"/>
      <c r="K102" s="36"/>
      <c r="L102" s="36"/>
      <c r="M102" s="36"/>
      <c r="N102" s="83"/>
      <c r="O102" s="36"/>
      <c r="P102" s="36"/>
    </row>
    <row r="103" spans="6:45">
      <c r="F103" s="5"/>
      <c r="J103" s="36"/>
      <c r="K103" s="36"/>
      <c r="L103" s="36"/>
      <c r="M103" s="36"/>
      <c r="N103" s="83"/>
      <c r="O103" s="36"/>
      <c r="P103" s="36"/>
    </row>
    <row r="104" spans="6:45">
      <c r="F104" s="5"/>
      <c r="J104" s="36"/>
      <c r="K104" s="36"/>
      <c r="L104" s="36"/>
      <c r="M104" s="36"/>
      <c r="N104" s="83"/>
      <c r="O104" s="36"/>
      <c r="P104" s="36"/>
    </row>
    <row r="105" spans="6:45">
      <c r="F105" s="5"/>
      <c r="J105" s="36"/>
      <c r="K105" s="36"/>
      <c r="L105" s="36"/>
      <c r="M105" s="36"/>
      <c r="N105" s="83"/>
      <c r="O105" s="36"/>
      <c r="P105" s="36"/>
    </row>
    <row r="106" spans="6:45">
      <c r="F106" s="5"/>
      <c r="J106" s="36"/>
      <c r="K106" s="36"/>
      <c r="L106" s="36"/>
      <c r="M106" s="36"/>
      <c r="N106" s="83"/>
      <c r="O106" s="36"/>
      <c r="P106" s="36"/>
    </row>
    <row r="107" spans="6:45">
      <c r="F107" s="5"/>
      <c r="J107" s="36"/>
      <c r="K107" s="36"/>
      <c r="L107" s="36"/>
      <c r="M107" s="36"/>
      <c r="N107" s="83"/>
      <c r="O107" s="36"/>
      <c r="P107" s="36"/>
    </row>
    <row r="108" spans="6:45">
      <c r="F108" s="5"/>
      <c r="J108" s="36"/>
      <c r="K108" s="36"/>
      <c r="L108" s="36"/>
      <c r="M108" s="36"/>
      <c r="N108" s="83"/>
      <c r="O108" s="36"/>
      <c r="P108" s="36"/>
    </row>
    <row r="109" spans="6:45">
      <c r="F109" s="5"/>
      <c r="J109" s="36"/>
      <c r="K109" s="36"/>
      <c r="L109" s="36"/>
      <c r="M109" s="36"/>
      <c r="N109" s="83"/>
      <c r="O109" s="36"/>
      <c r="P109" s="36"/>
    </row>
    <row r="110" spans="6:45">
      <c r="F110" s="5"/>
      <c r="J110" s="36"/>
      <c r="K110" s="36"/>
      <c r="L110" s="36"/>
      <c r="M110" s="36"/>
      <c r="N110" s="83"/>
      <c r="O110" s="36"/>
      <c r="P110" s="36"/>
    </row>
    <row r="111" spans="6:45">
      <c r="F111" s="5"/>
      <c r="J111" s="36"/>
      <c r="K111" s="36"/>
      <c r="L111" s="36"/>
      <c r="M111" s="36"/>
      <c r="N111" s="83"/>
      <c r="O111" s="36"/>
      <c r="P111" s="36"/>
    </row>
    <row r="112" spans="6:45">
      <c r="F112" s="5"/>
      <c r="J112" s="36"/>
      <c r="K112" s="36"/>
      <c r="L112" s="36"/>
      <c r="M112" s="36"/>
      <c r="N112" s="83"/>
      <c r="O112" s="36"/>
      <c r="P112" s="36"/>
    </row>
    <row r="113" spans="6:16">
      <c r="F113" s="5"/>
      <c r="J113" s="36"/>
      <c r="K113" s="36"/>
      <c r="L113" s="36"/>
      <c r="M113" s="36"/>
      <c r="N113" s="83"/>
      <c r="O113" s="36"/>
      <c r="P113" s="36"/>
    </row>
    <row r="114" spans="6:16">
      <c r="F114" s="5"/>
      <c r="J114" s="36"/>
      <c r="K114" s="36"/>
      <c r="L114" s="36"/>
      <c r="M114" s="36"/>
      <c r="N114" s="83"/>
      <c r="O114" s="36"/>
      <c r="P114" s="36"/>
    </row>
    <row r="115" spans="6:16">
      <c r="F115" s="5"/>
      <c r="J115" s="36"/>
      <c r="K115" s="36"/>
      <c r="L115" s="36"/>
      <c r="M115" s="36"/>
      <c r="N115" s="83"/>
      <c r="O115" s="36"/>
      <c r="P115" s="36"/>
    </row>
    <row r="116" spans="6:16">
      <c r="F116" s="5"/>
      <c r="J116" s="36"/>
      <c r="K116" s="36"/>
      <c r="L116" s="36"/>
      <c r="M116" s="36"/>
      <c r="N116" s="83"/>
      <c r="O116" s="36"/>
      <c r="P116" s="36"/>
    </row>
    <row r="117" spans="6:16">
      <c r="F117" s="5"/>
      <c r="J117" s="36"/>
      <c r="K117" s="36"/>
      <c r="L117" s="36"/>
      <c r="M117" s="36"/>
      <c r="N117" s="83"/>
      <c r="O117" s="36"/>
      <c r="P117" s="36"/>
    </row>
    <row r="118" spans="6:16">
      <c r="F118" s="5"/>
      <c r="J118" s="36"/>
      <c r="K118" s="36"/>
      <c r="L118" s="36"/>
      <c r="M118" s="36"/>
      <c r="N118" s="83"/>
      <c r="O118" s="36"/>
      <c r="P118" s="36"/>
    </row>
    <row r="119" spans="6:16">
      <c r="F119" s="5"/>
      <c r="J119" s="36"/>
      <c r="K119" s="36"/>
      <c r="L119" s="36"/>
      <c r="M119" s="36"/>
      <c r="N119" s="83"/>
      <c r="O119" s="36"/>
      <c r="P119" s="36"/>
    </row>
    <row r="120" spans="6:16">
      <c r="F120" s="5"/>
      <c r="J120" s="36"/>
      <c r="K120" s="36"/>
      <c r="L120" s="36"/>
      <c r="M120" s="36"/>
      <c r="N120" s="83"/>
      <c r="O120" s="36"/>
      <c r="P120" s="36"/>
    </row>
    <row r="121" spans="6:16">
      <c r="F121" s="5"/>
      <c r="J121" s="36"/>
      <c r="K121" s="36"/>
      <c r="L121" s="36"/>
      <c r="M121" s="36"/>
      <c r="N121" s="83"/>
      <c r="O121" s="36"/>
      <c r="P121" s="36"/>
    </row>
    <row r="122" spans="6:16">
      <c r="J122" s="36"/>
      <c r="K122" s="36"/>
      <c r="L122" s="36"/>
      <c r="M122" s="36"/>
      <c r="N122" s="83"/>
      <c r="O122" s="36"/>
      <c r="P122" s="36"/>
    </row>
    <row r="123" spans="6:16">
      <c r="J123" s="36"/>
      <c r="K123" s="36"/>
      <c r="L123" s="36"/>
      <c r="M123" s="36"/>
      <c r="N123" s="83"/>
      <c r="O123" s="36"/>
      <c r="P123" s="36"/>
    </row>
    <row r="124" spans="6:16">
      <c r="J124" s="36"/>
      <c r="K124" s="36"/>
      <c r="L124" s="36"/>
      <c r="M124" s="36"/>
      <c r="N124" s="83"/>
      <c r="O124" s="36"/>
      <c r="P124" s="36"/>
    </row>
    <row r="125" spans="6:16">
      <c r="J125" s="36"/>
      <c r="K125" s="36"/>
      <c r="L125" s="36"/>
      <c r="M125" s="36"/>
      <c r="N125" s="83"/>
      <c r="O125" s="36"/>
      <c r="P125" s="36"/>
    </row>
    <row r="126" spans="6:16">
      <c r="J126" s="36"/>
      <c r="K126" s="36"/>
      <c r="L126" s="36"/>
      <c r="M126" s="36"/>
      <c r="N126" s="83"/>
      <c r="O126" s="36"/>
      <c r="P126" s="36"/>
    </row>
    <row r="127" spans="6:16">
      <c r="J127" s="36"/>
      <c r="K127" s="36"/>
      <c r="L127" s="36"/>
      <c r="M127" s="36"/>
      <c r="N127" s="83"/>
      <c r="O127" s="36"/>
      <c r="P127" s="36"/>
    </row>
  </sheetData>
  <mergeCells count="1">
    <mergeCell ref="V3:AE3"/>
  </mergeCells>
  <conditionalFormatting sqref="N46:O46 Q46">
    <cfRule type="cellIs" dxfId="265" priority="149" operator="lessThan">
      <formula>0</formula>
    </cfRule>
    <cfRule type="cellIs" dxfId="264" priority="150" operator="greaterThan">
      <formula>0</formula>
    </cfRule>
  </conditionalFormatting>
  <conditionalFormatting sqref="M97:P97 J98:P127">
    <cfRule type="cellIs" dxfId="263" priority="147" operator="lessThan">
      <formula>0</formula>
    </cfRule>
    <cfRule type="cellIs" dxfId="262" priority="148" operator="greaterThan">
      <formula>0</formula>
    </cfRule>
  </conditionalFormatting>
  <conditionalFormatting sqref="L97">
    <cfRule type="cellIs" dxfId="261" priority="145" operator="lessThan">
      <formula>0</formula>
    </cfRule>
    <cfRule type="cellIs" dxfId="260" priority="146" operator="greaterThan">
      <formula>0</formula>
    </cfRule>
  </conditionalFormatting>
  <conditionalFormatting sqref="N8:N9">
    <cfRule type="cellIs" dxfId="259" priority="143" operator="lessThan">
      <formula>0</formula>
    </cfRule>
    <cfRule type="cellIs" dxfId="258" priority="144" operator="greaterThan">
      <formula>0</formula>
    </cfRule>
  </conditionalFormatting>
  <conditionalFormatting sqref="N40:O40 Q40">
    <cfRule type="cellIs" dxfId="257" priority="139" operator="lessThan">
      <formula>0</formula>
    </cfRule>
    <cfRule type="cellIs" dxfId="256" priority="140" operator="greaterThan">
      <formula>0</formula>
    </cfRule>
  </conditionalFormatting>
  <conditionalFormatting sqref="N54:O54">
    <cfRule type="cellIs" dxfId="255" priority="135" operator="lessThan">
      <formula>0</formula>
    </cfRule>
    <cfRule type="cellIs" dxfId="254" priority="136" operator="greaterThan">
      <formula>0</formula>
    </cfRule>
  </conditionalFormatting>
  <conditionalFormatting sqref="N48:N53">
    <cfRule type="cellIs" dxfId="253" priority="117" operator="lessThan">
      <formula>0</formula>
    </cfRule>
    <cfRule type="cellIs" dxfId="252" priority="118" operator="greaterThan">
      <formula>0</formula>
    </cfRule>
  </conditionalFormatting>
  <conditionalFormatting sqref="N94:N96">
    <cfRule type="cellIs" dxfId="251" priority="109" operator="lessThan">
      <formula>0</formula>
    </cfRule>
    <cfRule type="cellIs" dxfId="250" priority="110" operator="greaterThan">
      <formula>0</formula>
    </cfRule>
  </conditionalFormatting>
  <conditionalFormatting sqref="N12:N26">
    <cfRule type="cellIs" dxfId="249" priority="121" operator="lessThan">
      <formula>0</formula>
    </cfRule>
    <cfRule type="cellIs" dxfId="248" priority="122" operator="greaterThan">
      <formula>0</formula>
    </cfRule>
  </conditionalFormatting>
  <conditionalFormatting sqref="N70:O70 Q70">
    <cfRule type="cellIs" dxfId="247" priority="133" operator="lessThan">
      <formula>0</formula>
    </cfRule>
    <cfRule type="cellIs" dxfId="246" priority="134" operator="greaterThan">
      <formula>0</formula>
    </cfRule>
  </conditionalFormatting>
  <conditionalFormatting sqref="N56:N69">
    <cfRule type="cellIs" dxfId="245" priority="115" operator="lessThan">
      <formula>0</formula>
    </cfRule>
    <cfRule type="cellIs" dxfId="244" priority="116" operator="greaterThan">
      <formula>0</formula>
    </cfRule>
  </conditionalFormatting>
  <conditionalFormatting sqref="N29:N39">
    <cfRule type="cellIs" dxfId="243" priority="119" operator="lessThan">
      <formula>0</formula>
    </cfRule>
    <cfRule type="cellIs" dxfId="242" priority="120" operator="greaterThan">
      <formula>0</formula>
    </cfRule>
  </conditionalFormatting>
  <conditionalFormatting sqref="N72:N81 N82:O84 Q82:Q84">
    <cfRule type="cellIs" dxfId="241" priority="113" operator="lessThan">
      <formula>0</formula>
    </cfRule>
    <cfRule type="cellIs" dxfId="240" priority="114" operator="greaterThan">
      <formula>0</formula>
    </cfRule>
  </conditionalFormatting>
  <conditionalFormatting sqref="N42:N45">
    <cfRule type="cellIs" dxfId="239" priority="101" operator="lessThan">
      <formula>0</formula>
    </cfRule>
    <cfRule type="cellIs" dxfId="238" priority="102" operator="greaterThan">
      <formula>0</formula>
    </cfRule>
  </conditionalFormatting>
  <conditionalFormatting sqref="Q6:Q9 Q12:Q26 Q29:Q39 Q42:Q45 Q56:Q69 Q72:Q81 Q94:Q96 Q48:Q53">
    <cfRule type="cellIs" dxfId="237" priority="97" operator="lessThan">
      <formula>30</formula>
    </cfRule>
    <cfRule type="cellIs" dxfId="236" priority="98" operator="greaterThan">
      <formula>70</formula>
    </cfRule>
  </conditionalFormatting>
  <conditionalFormatting sqref="R6:AB85 R93:Y96 Z93:AD97 Z87:AB91">
    <cfRule type="containsText" dxfId="235" priority="95" operator="containsText" text="BEAR">
      <formula>NOT(ISERROR(SEARCH("BEAR",R6)))</formula>
    </cfRule>
    <cfRule type="containsText" dxfId="234" priority="96" operator="containsText" text="BULL">
      <formula>NOT(ISERROR(SEARCH("BULL",R6)))</formula>
    </cfRule>
  </conditionalFormatting>
  <conditionalFormatting sqref="AC6:AD85 AC87:AD91">
    <cfRule type="containsText" dxfId="233" priority="93" operator="containsText" text="BEAR">
      <formula>NOT(ISERROR(SEARCH("BEAR",AC6)))</formula>
    </cfRule>
    <cfRule type="containsText" dxfId="232" priority="94" operator="containsText" text="BULL">
      <formula>NOT(ISERROR(SEARCH("BULL",AC6)))</formula>
    </cfRule>
  </conditionalFormatting>
  <conditionalFormatting sqref="J97:K97">
    <cfRule type="cellIs" dxfId="231" priority="89" operator="lessThan">
      <formula>0</formula>
    </cfRule>
    <cfRule type="cellIs" dxfId="230" priority="90" operator="greaterThan">
      <formula>0</formula>
    </cfRule>
  </conditionalFormatting>
  <conditionalFormatting sqref="N92:O92">
    <cfRule type="cellIs" dxfId="229" priority="63" operator="lessThan">
      <formula>0</formula>
    </cfRule>
    <cfRule type="cellIs" dxfId="228" priority="64" operator="greaterThan">
      <formula>0</formula>
    </cfRule>
  </conditionalFormatting>
  <conditionalFormatting sqref="AC92:AD92">
    <cfRule type="containsText" dxfId="227" priority="59" operator="containsText" text="BEAR">
      <formula>NOT(ISERROR(SEARCH("BEAR",AC92)))</formula>
    </cfRule>
    <cfRule type="containsText" dxfId="226" priority="60" operator="containsText" text="BULL">
      <formula>NOT(ISERROR(SEARCH("BULL",AC92)))</formula>
    </cfRule>
  </conditionalFormatting>
  <conditionalFormatting sqref="Y6:Y85 Y92:Y96">
    <cfRule type="containsText" dxfId="225" priority="55" operator="containsText" text="SELL">
      <formula>NOT(ISERROR(SEARCH("SELL",Y6)))</formula>
    </cfRule>
    <cfRule type="containsText" dxfId="224" priority="56" operator="containsText" text="BUY">
      <formula>NOT(ISERROR(SEARCH("BUY",Y6)))</formula>
    </cfRule>
  </conditionalFormatting>
  <conditionalFormatting sqref="Q54">
    <cfRule type="cellIs" dxfId="223" priority="53" operator="lessThan">
      <formula>0</formula>
    </cfRule>
    <cfRule type="cellIs" dxfId="222" priority="54" operator="greaterThan">
      <formula>0</formula>
    </cfRule>
  </conditionalFormatting>
  <conditionalFormatting sqref="Q92">
    <cfRule type="cellIs" dxfId="221" priority="51" operator="lessThan">
      <formula>0</formula>
    </cfRule>
    <cfRule type="cellIs" dxfId="220" priority="52" operator="greaterThan">
      <formula>0</formula>
    </cfRule>
  </conditionalFormatting>
  <conditionalFormatting sqref="N86:N91">
    <cfRule type="cellIs" dxfId="219" priority="35" operator="lessThan">
      <formula>0</formula>
    </cfRule>
    <cfRule type="cellIs" dxfId="218" priority="36" operator="greaterThan">
      <formula>0</formula>
    </cfRule>
  </conditionalFormatting>
  <conditionalFormatting sqref="Q87:Q91">
    <cfRule type="cellIs" dxfId="217" priority="33" operator="lessThan">
      <formula>30</formula>
    </cfRule>
    <cfRule type="cellIs" dxfId="216" priority="34" operator="greaterThan">
      <formula>70</formula>
    </cfRule>
  </conditionalFormatting>
  <conditionalFormatting sqref="R87:Y91">
    <cfRule type="containsText" dxfId="215" priority="31" operator="containsText" text="BEAR">
      <formula>NOT(ISERROR(SEARCH("BEAR",R87)))</formula>
    </cfRule>
    <cfRule type="containsText" dxfId="214" priority="32" operator="containsText" text="BULL">
      <formula>NOT(ISERROR(SEARCH("BULL",R87)))</formula>
    </cfRule>
  </conditionalFormatting>
  <conditionalFormatting sqref="Y87:Y91">
    <cfRule type="containsText" dxfId="213" priority="27" operator="containsText" text="SELL">
      <formula>NOT(ISERROR(SEARCH("SELL",Y87)))</formula>
    </cfRule>
    <cfRule type="containsText" dxfId="212" priority="28" operator="containsText" text="BUY">
      <formula>NOT(ISERROR(SEARCH("BUY",Y87)))</formula>
    </cfRule>
  </conditionalFormatting>
  <conditionalFormatting sqref="Q86">
    <cfRule type="cellIs" dxfId="211" priority="19" operator="lessThan">
      <formula>30</formula>
    </cfRule>
    <cfRule type="cellIs" dxfId="210" priority="20" operator="greaterThan">
      <formula>70</formula>
    </cfRule>
  </conditionalFormatting>
  <conditionalFormatting sqref="R86:Y86">
    <cfRule type="containsText" dxfId="209" priority="17" operator="containsText" text="BEAR">
      <formula>NOT(ISERROR(SEARCH("BEAR",R86)))</formula>
    </cfRule>
    <cfRule type="containsText" dxfId="208" priority="18" operator="containsText" text="BULL">
      <formula>NOT(ISERROR(SEARCH("BULL",R86)))</formula>
    </cfRule>
  </conditionalFormatting>
  <conditionalFormatting sqref="Y86">
    <cfRule type="containsText" dxfId="207" priority="15" operator="containsText" text="SELL">
      <formula>NOT(ISERROR(SEARCH("SELL",Y86)))</formula>
    </cfRule>
    <cfRule type="containsText" dxfId="206" priority="16" operator="containsText" text="BUY">
      <formula>NOT(ISERROR(SEARCH("BUY",Y86)))</formula>
    </cfRule>
  </conditionalFormatting>
  <conditionalFormatting sqref="Z86:AB86">
    <cfRule type="containsText" dxfId="205" priority="13" operator="containsText" text="BEAR">
      <formula>NOT(ISERROR(SEARCH("BEAR",Z86)))</formula>
    </cfRule>
    <cfRule type="containsText" dxfId="204" priority="14" operator="containsText" text="BULL">
      <formula>NOT(ISERROR(SEARCH("BULL",Z86)))</formula>
    </cfRule>
  </conditionalFormatting>
  <conditionalFormatting sqref="AC86:AD86">
    <cfRule type="containsText" dxfId="203" priority="11" operator="containsText" text="BEAR">
      <formula>NOT(ISERROR(SEARCH("BEAR",AC86)))</formula>
    </cfRule>
    <cfRule type="containsText" dxfId="202" priority="12" operator="containsText" text="BULL">
      <formula>NOT(ISERROR(SEARCH("BULL",AC86)))</formula>
    </cfRule>
  </conditionalFormatting>
  <conditionalFormatting sqref="J6:K10 J11 J12:K27 J40:K40 J28:J39 J46:K46 J41:J45 J54:K54 J47:J53 J70:K70 J55:J69 J82:K84 J71:J81 J92:K92 J85:J91 J93:J96">
    <cfRule type="colorScale" priority="10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L6:L96">
    <cfRule type="colorScale" priority="9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M6:M96">
    <cfRule type="colorScale" priority="8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K29:K39">
    <cfRule type="colorScale" priority="7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K42:K45">
    <cfRule type="colorScale" priority="6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K48:K53">
    <cfRule type="colorScale" priority="5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K56:K69">
    <cfRule type="colorScale" priority="4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K72:K81">
    <cfRule type="colorScale" priority="3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K86:K91">
    <cfRule type="colorScale" priority="2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K94:K96">
    <cfRule type="colorScale" priority="1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paperSize="9" scale="22" orientation="portrait" r:id="rId1"/>
  <headerFooter>
    <oddFooter>&amp;L&amp;12&amp;K000000I N T E R N A L&amp;12&amp;K000000</oddFooter>
  </headerFooter>
  <ignoredErrors>
    <ignoredError sqref="T6:V10 T87:V92 T12:V27 T29:V40 T42:V46 T48:V54 T56:V70 T72:V81 T94:V9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6"/>
  <sheetViews>
    <sheetView topLeftCell="A3" zoomScaleNormal="100" workbookViewId="0">
      <selection activeCell="AF13" sqref="AF13"/>
    </sheetView>
  </sheetViews>
  <sheetFormatPr defaultRowHeight="15"/>
  <cols>
    <col min="1" max="4" width="9.140625" style="1"/>
    <col min="5" max="5" width="21.140625" style="1" bestFit="1" customWidth="1"/>
    <col min="6" max="6" width="27.7109375" style="1" customWidth="1"/>
    <col min="7" max="7" width="44.42578125" style="1" hidden="1" customWidth="1"/>
    <col min="8" max="8" width="10.140625" style="6" bestFit="1" customWidth="1"/>
    <col min="9" max="9" width="10.42578125" style="2" customWidth="1"/>
    <col min="10" max="10" width="9.85546875" style="2" customWidth="1"/>
    <col min="11" max="17" width="8.5703125" style="2" hidden="1" customWidth="1"/>
    <col min="18" max="18" width="12.5703125" style="2" hidden="1" customWidth="1"/>
    <col min="19" max="19" width="13.42578125" style="2" hidden="1" customWidth="1"/>
    <col min="20" max="20" width="8" style="2" hidden="1" customWidth="1"/>
    <col min="21" max="21" width="10.140625" style="2" hidden="1" customWidth="1"/>
    <col min="22" max="22" width="8.5703125" style="2" hidden="1" customWidth="1"/>
    <col min="23" max="23" width="8.140625" style="2" hidden="1" customWidth="1"/>
    <col min="24" max="27" width="9.140625" style="1"/>
  </cols>
  <sheetData>
    <row r="1" spans="5:23" hidden="1">
      <c r="F1" s="1" t="s">
        <v>60</v>
      </c>
      <c r="G1" s="1" t="s">
        <v>144</v>
      </c>
      <c r="H1" s="2" t="s">
        <v>75</v>
      </c>
      <c r="I1" s="2" t="s">
        <v>61</v>
      </c>
      <c r="J1" s="2" t="s">
        <v>66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</row>
    <row r="2" spans="5:23" hidden="1">
      <c r="H2" s="27">
        <v>42308</v>
      </c>
      <c r="I2" s="27">
        <v>42277</v>
      </c>
      <c r="J2" s="27">
        <v>42004</v>
      </c>
    </row>
    <row r="3" spans="5:23" ht="37.5">
      <c r="E3" s="31">
        <v>42308</v>
      </c>
      <c r="F3" s="30" t="s">
        <v>224</v>
      </c>
      <c r="H3" s="29"/>
      <c r="I3" s="92"/>
      <c r="J3" s="92"/>
      <c r="K3" s="92"/>
      <c r="N3" s="92" t="s">
        <v>187</v>
      </c>
      <c r="O3" s="92"/>
      <c r="P3" s="92"/>
      <c r="Q3" s="17"/>
      <c r="R3" s="22">
        <v>42311</v>
      </c>
    </row>
    <row r="4" spans="5:23" ht="15.75" thickBot="1"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5:23" ht="15.75" thickBot="1">
      <c r="F5" s="7" t="s">
        <v>89</v>
      </c>
      <c r="G5" s="8" t="s">
        <v>144</v>
      </c>
      <c r="H5" s="9" t="s">
        <v>103</v>
      </c>
      <c r="I5" s="26">
        <v>42278</v>
      </c>
      <c r="J5" s="10" t="s">
        <v>111</v>
      </c>
      <c r="K5" s="10" t="s">
        <v>104</v>
      </c>
      <c r="L5" s="10" t="s">
        <v>105</v>
      </c>
      <c r="M5" s="10" t="s">
        <v>106</v>
      </c>
      <c r="N5" s="10" t="s">
        <v>107</v>
      </c>
      <c r="O5" s="10" t="s">
        <v>108</v>
      </c>
      <c r="P5" s="10" t="s">
        <v>109</v>
      </c>
      <c r="Q5" s="10" t="s">
        <v>110</v>
      </c>
      <c r="R5" s="10" t="s">
        <v>112</v>
      </c>
      <c r="S5" s="10" t="s">
        <v>113</v>
      </c>
      <c r="T5" s="10" t="s">
        <v>114</v>
      </c>
      <c r="U5" s="10" t="s">
        <v>115</v>
      </c>
      <c r="V5" s="10" t="s">
        <v>116</v>
      </c>
      <c r="W5" s="11" t="s">
        <v>117</v>
      </c>
    </row>
    <row r="6" spans="5:23">
      <c r="E6" s="12" t="s">
        <v>190</v>
      </c>
      <c r="F6" s="12" t="s">
        <v>191</v>
      </c>
      <c r="G6" s="12" t="s">
        <v>209</v>
      </c>
      <c r="H6" s="13">
        <v>3515.067</v>
      </c>
      <c r="I6" s="14">
        <v>7.874074226382703</v>
      </c>
      <c r="J6" s="14">
        <v>3.6654703830594713</v>
      </c>
      <c r="K6" s="14">
        <v>0.56699999999999995</v>
      </c>
      <c r="L6" s="14">
        <v>0.624</v>
      </c>
      <c r="M6" s="14">
        <v>7.0759999999999996</v>
      </c>
      <c r="N6" s="14">
        <v>-2.327</v>
      </c>
      <c r="O6" s="14">
        <v>6.431</v>
      </c>
      <c r="P6" s="14">
        <v>0.56699999999999995</v>
      </c>
      <c r="Q6" s="14">
        <v>8.4860000000000007</v>
      </c>
      <c r="R6" s="15">
        <v>3670.35</v>
      </c>
      <c r="S6" s="15">
        <v>3191.8539999999998</v>
      </c>
      <c r="T6" s="15">
        <v>0</v>
      </c>
      <c r="U6" s="15">
        <v>0</v>
      </c>
      <c r="V6" s="15">
        <v>65.823999999999998</v>
      </c>
      <c r="W6" s="15">
        <v>56.927</v>
      </c>
    </row>
    <row r="7" spans="5:23">
      <c r="E7" s="1" t="s">
        <v>59</v>
      </c>
      <c r="F7" s="1" t="s">
        <v>182</v>
      </c>
      <c r="G7" s="1" t="s">
        <v>209</v>
      </c>
      <c r="H7" s="5">
        <v>363.59500000000003</v>
      </c>
      <c r="I7" s="14">
        <v>7.1331757939337592</v>
      </c>
      <c r="J7" s="14">
        <v>-9.4455831699960839</v>
      </c>
      <c r="K7" s="3">
        <v>0.28299999999999997</v>
      </c>
      <c r="L7" s="3">
        <v>-1.9990000000000001</v>
      </c>
      <c r="M7" s="3">
        <v>5.8230000000000004</v>
      </c>
      <c r="N7" s="3">
        <v>-5.22</v>
      </c>
      <c r="O7" s="3">
        <v>-14.29</v>
      </c>
      <c r="P7" s="3">
        <v>0.28299999999999997</v>
      </c>
      <c r="Q7" s="3">
        <v>7.4370000000000003</v>
      </c>
      <c r="R7" s="4">
        <v>450.13099999999997</v>
      </c>
      <c r="S7" s="4">
        <v>329.79300000000001</v>
      </c>
      <c r="T7" s="4">
        <v>0</v>
      </c>
      <c r="U7" s="4">
        <v>0</v>
      </c>
      <c r="V7" s="4">
        <v>52.582999999999998</v>
      </c>
      <c r="W7" s="4">
        <v>50.500999999999998</v>
      </c>
    </row>
    <row r="8" spans="5:23">
      <c r="E8" s="12" t="s">
        <v>0</v>
      </c>
      <c r="F8" s="12" t="s">
        <v>183</v>
      </c>
      <c r="G8" s="12" t="s">
        <v>209</v>
      </c>
      <c r="H8" s="13">
        <v>189.03899999999999</v>
      </c>
      <c r="I8" s="14">
        <v>7.8484955671432175</v>
      </c>
      <c r="J8" s="14">
        <v>0.25668902972606134</v>
      </c>
      <c r="K8" s="14">
        <v>0.52500000000000002</v>
      </c>
      <c r="L8" s="14">
        <v>0.36</v>
      </c>
      <c r="M8" s="14">
        <v>6.7089999999999996</v>
      </c>
      <c r="N8" s="14">
        <v>-2.6760000000000002</v>
      </c>
      <c r="O8" s="14">
        <v>0.49099999999999999</v>
      </c>
      <c r="P8" s="14">
        <v>0.52500000000000002</v>
      </c>
      <c r="Q8" s="14">
        <v>8.4139999999999997</v>
      </c>
      <c r="R8" s="15">
        <v>201.88399999999999</v>
      </c>
      <c r="S8" s="15">
        <v>171.79</v>
      </c>
      <c r="T8" s="15">
        <v>0</v>
      </c>
      <c r="U8" s="15">
        <v>0</v>
      </c>
      <c r="V8" s="15">
        <v>64.069000000000003</v>
      </c>
      <c r="W8" s="15">
        <v>56.057000000000002</v>
      </c>
    </row>
    <row r="9" spans="5:23" ht="15.75" thickBot="1">
      <c r="G9" s="1" t="s">
        <v>210</v>
      </c>
      <c r="H9" s="5"/>
      <c r="I9" s="3"/>
      <c r="J9" s="3"/>
      <c r="K9" s="3"/>
      <c r="L9" s="3"/>
      <c r="M9" s="3"/>
      <c r="N9" s="3"/>
      <c r="O9" s="3"/>
      <c r="P9" s="3"/>
      <c r="Q9" s="3"/>
      <c r="R9" s="4"/>
      <c r="S9" s="4"/>
      <c r="T9" s="4"/>
      <c r="U9" s="4"/>
      <c r="V9" s="4"/>
      <c r="W9" s="4"/>
    </row>
    <row r="10" spans="5:23" ht="15.75" thickBot="1">
      <c r="F10" s="7" t="s">
        <v>81</v>
      </c>
      <c r="G10" s="8" t="s">
        <v>210</v>
      </c>
      <c r="H10" s="9" t="s">
        <v>103</v>
      </c>
      <c r="I10" s="26">
        <v>42278</v>
      </c>
      <c r="J10" s="10" t="s">
        <v>111</v>
      </c>
      <c r="K10" s="10" t="s">
        <v>104</v>
      </c>
      <c r="L10" s="10" t="s">
        <v>105</v>
      </c>
      <c r="M10" s="10" t="s">
        <v>106</v>
      </c>
      <c r="N10" s="10" t="s">
        <v>107</v>
      </c>
      <c r="O10" s="10" t="s">
        <v>108</v>
      </c>
      <c r="P10" s="10" t="s">
        <v>109</v>
      </c>
      <c r="Q10" s="10" t="s">
        <v>110</v>
      </c>
      <c r="R10" s="9" t="s">
        <v>112</v>
      </c>
      <c r="S10" s="9" t="s">
        <v>113</v>
      </c>
      <c r="T10" s="9" t="s">
        <v>114</v>
      </c>
      <c r="U10" s="9" t="s">
        <v>115</v>
      </c>
      <c r="V10" s="9" t="s">
        <v>116</v>
      </c>
      <c r="W10" s="16" t="s">
        <v>117</v>
      </c>
    </row>
    <row r="11" spans="5:23">
      <c r="E11" s="12" t="s">
        <v>1</v>
      </c>
      <c r="F11" s="12" t="s">
        <v>159</v>
      </c>
      <c r="G11" s="12" t="s">
        <v>211</v>
      </c>
      <c r="H11" s="13">
        <v>17663.54</v>
      </c>
      <c r="I11" s="14">
        <v>8.4670887397372923</v>
      </c>
      <c r="J11" s="14">
        <v>-0.89507587637818631</v>
      </c>
      <c r="K11" s="14">
        <v>0.93537309999999996</v>
      </c>
      <c r="L11" s="14">
        <v>1.1672739999999999</v>
      </c>
      <c r="M11" s="14">
        <v>8.2343390000000003</v>
      </c>
      <c r="N11" s="14">
        <v>1.3101370000000001</v>
      </c>
      <c r="O11" s="14">
        <v>2.6633260000000001</v>
      </c>
      <c r="P11" s="14">
        <v>0.93537709999999996</v>
      </c>
      <c r="Q11" s="14">
        <v>9.4816579999999995</v>
      </c>
      <c r="R11" s="15">
        <v>18351.359375</v>
      </c>
      <c r="S11" s="15">
        <v>15370.33</v>
      </c>
      <c r="T11" s="15">
        <v>15.971915415551592</v>
      </c>
      <c r="U11" s="15">
        <v>16.159060531366421</v>
      </c>
      <c r="V11" s="15">
        <v>69.598429999999993</v>
      </c>
      <c r="W11" s="15">
        <v>59.458240000000004</v>
      </c>
    </row>
    <row r="12" spans="5:23">
      <c r="E12" s="1" t="s">
        <v>2</v>
      </c>
      <c r="F12" s="1" t="s">
        <v>160</v>
      </c>
      <c r="G12" s="1" t="s">
        <v>211</v>
      </c>
      <c r="H12" s="5">
        <v>8128.07</v>
      </c>
      <c r="I12" s="14">
        <v>4.3983595418739299</v>
      </c>
      <c r="J12" s="14">
        <v>-11.070665826396734</v>
      </c>
      <c r="K12" s="3">
        <v>1.4133739999999999</v>
      </c>
      <c r="L12" s="3">
        <v>-0.47510720000000001</v>
      </c>
      <c r="M12" s="3">
        <v>4.6904620000000001</v>
      </c>
      <c r="N12" s="3">
        <v>-2.0662120000000002</v>
      </c>
      <c r="O12" s="3">
        <v>-5.9864290000000002</v>
      </c>
      <c r="P12" s="3">
        <v>1.413378</v>
      </c>
      <c r="Q12" s="3">
        <v>5.8739020000000002</v>
      </c>
      <c r="R12" s="4">
        <v>9310.2199999999993</v>
      </c>
      <c r="S12" s="4">
        <v>7452.7</v>
      </c>
      <c r="T12" s="4">
        <v>14.46661706367272</v>
      </c>
      <c r="U12" s="4">
        <v>13.584311652247244</v>
      </c>
      <c r="V12" s="4">
        <v>56.524320000000003</v>
      </c>
      <c r="W12" s="4">
        <v>52.838479999999997</v>
      </c>
    </row>
    <row r="13" spans="5:23">
      <c r="E13" s="12" t="s">
        <v>3</v>
      </c>
      <c r="F13" s="12" t="s">
        <v>161</v>
      </c>
      <c r="G13" s="12" t="s">
        <v>211</v>
      </c>
      <c r="H13" s="13">
        <v>5053.7489999999998</v>
      </c>
      <c r="I13" s="14">
        <v>9.3845999006529013</v>
      </c>
      <c r="J13" s="14">
        <v>6.7080105083261259</v>
      </c>
      <c r="K13" s="14">
        <v>1.4523079999999999</v>
      </c>
      <c r="L13" s="14">
        <v>1.836074</v>
      </c>
      <c r="M13" s="14">
        <v>8.9080320000000004</v>
      </c>
      <c r="N13" s="14">
        <v>0.2299475</v>
      </c>
      <c r="O13" s="14">
        <v>10.52486</v>
      </c>
      <c r="P13" s="14">
        <v>1.452318</v>
      </c>
      <c r="Q13" s="14">
        <v>10.97321</v>
      </c>
      <c r="R13" s="15">
        <v>5231.9430000000002</v>
      </c>
      <c r="S13" s="15">
        <v>4292.1440000000002</v>
      </c>
      <c r="T13" s="15">
        <v>28.864302310638365</v>
      </c>
      <c r="U13" s="15">
        <v>22.310112098141698</v>
      </c>
      <c r="V13" s="15">
        <v>68.685329999999993</v>
      </c>
      <c r="W13" s="15">
        <v>58.927970000000002</v>
      </c>
    </row>
    <row r="14" spans="5:23">
      <c r="E14" s="1" t="s">
        <v>4</v>
      </c>
      <c r="F14" s="1" t="s">
        <v>162</v>
      </c>
      <c r="G14" s="1" t="s">
        <v>211</v>
      </c>
      <c r="H14" s="5">
        <v>2079.36</v>
      </c>
      <c r="I14" s="14">
        <v>8.2983078389400333</v>
      </c>
      <c r="J14" s="14">
        <v>0.99373451843216287</v>
      </c>
      <c r="K14" s="3">
        <v>1.1873849999999999</v>
      </c>
      <c r="L14" s="3">
        <v>1.587021</v>
      </c>
      <c r="M14" s="3">
        <v>7.824802</v>
      </c>
      <c r="N14" s="3">
        <v>0.2864583</v>
      </c>
      <c r="O14" s="3">
        <v>4.2739399999999996</v>
      </c>
      <c r="P14" s="3">
        <v>1.1873819999999999</v>
      </c>
      <c r="Q14" s="3">
        <v>9.5842270000000003</v>
      </c>
      <c r="R14" s="4">
        <v>2134.7199999999998</v>
      </c>
      <c r="S14" s="4">
        <v>1867.01</v>
      </c>
      <c r="T14" s="4">
        <v>18.783925770465238</v>
      </c>
      <c r="U14" s="4">
        <v>17.724885823545179</v>
      </c>
      <c r="V14" s="4">
        <v>68.755619999999993</v>
      </c>
      <c r="W14" s="4">
        <v>58.814970000000002</v>
      </c>
    </row>
    <row r="15" spans="5:23">
      <c r="E15" s="12" t="s">
        <v>5</v>
      </c>
      <c r="F15" s="12" t="s">
        <v>163</v>
      </c>
      <c r="G15" s="12" t="s">
        <v>211</v>
      </c>
      <c r="H15" s="13">
        <v>1161.8630000000001</v>
      </c>
      <c r="I15" s="14">
        <v>5.5578874304071491</v>
      </c>
      <c r="J15" s="14">
        <v>-3.5555027990463799</v>
      </c>
      <c r="K15" s="14">
        <v>2.0852719999999998</v>
      </c>
      <c r="L15" s="14">
        <v>2.2932510000000002</v>
      </c>
      <c r="M15" s="14">
        <v>6.4599039999999999</v>
      </c>
      <c r="N15" s="14">
        <v>-3.709994</v>
      </c>
      <c r="O15" s="14">
        <v>1.357793</v>
      </c>
      <c r="P15" s="14">
        <v>2.0852309999999998</v>
      </c>
      <c r="Q15" s="14">
        <v>7.7590760000000003</v>
      </c>
      <c r="R15" s="15">
        <v>1295.9960000000001</v>
      </c>
      <c r="S15" s="15">
        <v>1078.633</v>
      </c>
      <c r="T15" s="15">
        <v>37.296620631846025</v>
      </c>
      <c r="U15" s="15">
        <v>26.633193997121907</v>
      </c>
      <c r="V15" s="15">
        <v>58.73424</v>
      </c>
      <c r="W15" s="15">
        <v>52.889609999999998</v>
      </c>
    </row>
    <row r="16" spans="5:23" ht="15.75" thickBot="1">
      <c r="H16" s="5"/>
      <c r="I16" s="3"/>
      <c r="J16" s="3"/>
      <c r="K16" s="3"/>
      <c r="L16" s="3"/>
      <c r="M16" s="3"/>
      <c r="N16" s="3"/>
      <c r="O16" s="3"/>
      <c r="P16" s="3"/>
      <c r="Q16" s="3"/>
      <c r="R16" s="4"/>
      <c r="S16" s="4"/>
      <c r="T16" s="4"/>
      <c r="U16" s="4"/>
      <c r="V16" s="4"/>
      <c r="W16" s="4"/>
    </row>
    <row r="17" spans="5:23" ht="15.75" thickBot="1">
      <c r="F17" s="7" t="s">
        <v>82</v>
      </c>
      <c r="G17" s="8"/>
      <c r="H17" s="9" t="s">
        <v>103</v>
      </c>
      <c r="I17" s="26">
        <v>42278</v>
      </c>
      <c r="J17" s="10" t="s">
        <v>111</v>
      </c>
      <c r="K17" s="10" t="s">
        <v>104</v>
      </c>
      <c r="L17" s="10" t="s">
        <v>105</v>
      </c>
      <c r="M17" s="10" t="s">
        <v>106</v>
      </c>
      <c r="N17" s="10" t="s">
        <v>107</v>
      </c>
      <c r="O17" s="10" t="s">
        <v>108</v>
      </c>
      <c r="P17" s="10" t="s">
        <v>109</v>
      </c>
      <c r="Q17" s="10" t="s">
        <v>110</v>
      </c>
      <c r="R17" s="9" t="s">
        <v>112</v>
      </c>
      <c r="S17" s="9" t="s">
        <v>113</v>
      </c>
      <c r="T17" s="9" t="s">
        <v>114</v>
      </c>
      <c r="U17" s="9" t="s">
        <v>115</v>
      </c>
      <c r="V17" s="9" t="s">
        <v>116</v>
      </c>
      <c r="W17" s="16" t="s">
        <v>117</v>
      </c>
    </row>
    <row r="18" spans="5:23">
      <c r="E18" s="12" t="s">
        <v>6</v>
      </c>
      <c r="F18" s="12" t="s">
        <v>121</v>
      </c>
      <c r="G18" s="12" t="s">
        <v>212</v>
      </c>
      <c r="H18" s="13">
        <v>4897.66</v>
      </c>
      <c r="I18" s="14">
        <v>9.9290955246459873</v>
      </c>
      <c r="J18" s="14">
        <v>14.625475396407467</v>
      </c>
      <c r="K18" s="14">
        <v>1.7289740000000001E-2</v>
      </c>
      <c r="L18" s="14">
        <v>1.4439690000000001</v>
      </c>
      <c r="M18" s="14">
        <v>10.275679999999999</v>
      </c>
      <c r="N18" s="14">
        <v>-3.9734240000000001</v>
      </c>
      <c r="O18" s="14">
        <v>17.239509999999999</v>
      </c>
      <c r="P18" s="14">
        <v>0.3961055</v>
      </c>
      <c r="Q18" s="14">
        <v>10.36453</v>
      </c>
      <c r="R18" s="15">
        <v>5283.71</v>
      </c>
      <c r="S18" s="15">
        <v>3926.34</v>
      </c>
      <c r="T18" s="15">
        <v>22.443478234221875</v>
      </c>
      <c r="U18" s="15">
        <v>16.058356249795686</v>
      </c>
      <c r="V18" s="15">
        <v>64.919200000000004</v>
      </c>
      <c r="W18" s="15">
        <v>56.039610000000003</v>
      </c>
    </row>
    <row r="19" spans="5:23">
      <c r="E19" s="1" t="s">
        <v>7</v>
      </c>
      <c r="F19" s="1" t="s">
        <v>118</v>
      </c>
      <c r="G19" s="1" t="s">
        <v>213</v>
      </c>
      <c r="H19" s="5">
        <v>10850.14</v>
      </c>
      <c r="I19" s="14">
        <v>12.315174050043254</v>
      </c>
      <c r="J19" s="14">
        <v>10.653048528639403</v>
      </c>
      <c r="K19" s="3">
        <v>-0.27486899999999997</v>
      </c>
      <c r="L19" s="3">
        <v>2.1359469999999998</v>
      </c>
      <c r="M19" s="3">
        <v>14.314769999999999</v>
      </c>
      <c r="N19" s="3">
        <v>-4.5714980000000001</v>
      </c>
      <c r="O19" s="3">
        <v>18.038519999999998</v>
      </c>
      <c r="P19" s="3">
        <v>0.64912219999999998</v>
      </c>
      <c r="Q19" s="3">
        <v>13.044230000000001</v>
      </c>
      <c r="R19" s="4">
        <v>12390.75</v>
      </c>
      <c r="S19" s="4">
        <v>9148.7800000000007</v>
      </c>
      <c r="T19" s="4">
        <v>19.967531921133645</v>
      </c>
      <c r="U19" s="4">
        <v>13.345789618780858</v>
      </c>
      <c r="V19" s="4">
        <v>70.611980000000003</v>
      </c>
      <c r="W19" s="4">
        <v>58.029820000000001</v>
      </c>
    </row>
    <row r="20" spans="5:23">
      <c r="E20" s="12" t="s">
        <v>8</v>
      </c>
      <c r="F20" s="12" t="s">
        <v>119</v>
      </c>
      <c r="G20" s="12" t="s">
        <v>214</v>
      </c>
      <c r="H20" s="13">
        <v>3418.23</v>
      </c>
      <c r="I20" s="14">
        <v>10.241657448228935</v>
      </c>
      <c r="J20" s="14">
        <v>8.6383615716860049</v>
      </c>
      <c r="K20" s="14">
        <v>2.4748869999999999E-2</v>
      </c>
      <c r="L20" s="14">
        <v>1.6072120000000001</v>
      </c>
      <c r="M20" s="14">
        <v>11.241899999999999</v>
      </c>
      <c r="N20" s="14">
        <v>-5.5028280000000001</v>
      </c>
      <c r="O20" s="14">
        <v>11.453390000000001</v>
      </c>
      <c r="P20" s="14">
        <v>0.5008475</v>
      </c>
      <c r="Q20" s="14">
        <v>10.793799999999999</v>
      </c>
      <c r="R20" s="15">
        <v>3836.28</v>
      </c>
      <c r="S20" s="15">
        <v>2921.73</v>
      </c>
      <c r="T20" s="15">
        <v>20.964620734775913</v>
      </c>
      <c r="U20" s="15">
        <v>14.917336068829661</v>
      </c>
      <c r="V20" s="15">
        <v>65.974400000000003</v>
      </c>
      <c r="W20" s="15">
        <v>55.847000000000001</v>
      </c>
    </row>
    <row r="21" spans="5:23">
      <c r="E21" s="1" t="s">
        <v>9</v>
      </c>
      <c r="F21" s="1" t="s">
        <v>120</v>
      </c>
      <c r="G21" s="1" t="s">
        <v>214</v>
      </c>
      <c r="H21" s="5">
        <v>375.47</v>
      </c>
      <c r="I21" s="14">
        <v>7.9650343617908561</v>
      </c>
      <c r="J21" s="14">
        <v>9.6134757984468848</v>
      </c>
      <c r="K21" s="3">
        <v>3.4505639999999997E-2</v>
      </c>
      <c r="L21" s="3">
        <v>1.3445180000000001</v>
      </c>
      <c r="M21" s="3">
        <v>8.3424429999999994</v>
      </c>
      <c r="N21" s="3">
        <v>-5.6479059999999999</v>
      </c>
      <c r="O21" s="3">
        <v>12.75393</v>
      </c>
      <c r="P21" s="3">
        <v>0.37553029999999998</v>
      </c>
      <c r="Q21" s="3">
        <v>8.3704800000000006</v>
      </c>
      <c r="R21" s="4">
        <v>415.18</v>
      </c>
      <c r="S21" s="4">
        <v>318.95</v>
      </c>
      <c r="T21" s="4">
        <v>23.48552592684333</v>
      </c>
      <c r="U21" s="4">
        <v>16.234807541112723</v>
      </c>
      <c r="V21" s="4">
        <v>63.299120000000002</v>
      </c>
      <c r="W21" s="4">
        <v>54.496020000000001</v>
      </c>
    </row>
    <row r="22" spans="5:23">
      <c r="E22" s="12" t="s">
        <v>10</v>
      </c>
      <c r="F22" s="12" t="s">
        <v>122</v>
      </c>
      <c r="G22" s="12" t="s">
        <v>215</v>
      </c>
      <c r="H22" s="13">
        <v>6361.09</v>
      </c>
      <c r="I22" s="14">
        <v>4.940601589346727</v>
      </c>
      <c r="J22" s="14">
        <v>-3.1221015855707179</v>
      </c>
      <c r="K22" s="14">
        <v>-0.1031155</v>
      </c>
      <c r="L22" s="14">
        <v>-0.15757409999999999</v>
      </c>
      <c r="M22" s="14">
        <v>3.674731</v>
      </c>
      <c r="N22" s="14">
        <v>-4.9842849999999999</v>
      </c>
      <c r="O22" s="14">
        <v>-2.0457860000000001</v>
      </c>
      <c r="P22" s="14">
        <v>-9.1959230000000003E-2</v>
      </c>
      <c r="Q22" s="14">
        <v>4.8440989999999999</v>
      </c>
      <c r="R22" s="15">
        <v>7122.74</v>
      </c>
      <c r="S22" s="15">
        <v>5768.22</v>
      </c>
      <c r="T22" s="15">
        <v>25.763709159357877</v>
      </c>
      <c r="U22" s="15">
        <v>15.831392526312989</v>
      </c>
      <c r="V22" s="15">
        <v>53.163670000000003</v>
      </c>
      <c r="W22" s="15">
        <v>50.747329999999998</v>
      </c>
    </row>
    <row r="23" spans="5:23">
      <c r="E23" s="1" t="s">
        <v>11</v>
      </c>
      <c r="F23" s="1" t="s">
        <v>123</v>
      </c>
      <c r="G23" s="1" t="s">
        <v>216</v>
      </c>
      <c r="H23" s="5">
        <v>10360.700000000001</v>
      </c>
      <c r="I23" s="14">
        <v>8.3766566595885052</v>
      </c>
      <c r="J23" s="14">
        <v>0.78992168879810265</v>
      </c>
      <c r="K23" s="3">
        <v>0.36954559999999997</v>
      </c>
      <c r="L23" s="3">
        <v>1.30105</v>
      </c>
      <c r="M23" s="3">
        <v>8.8831340000000001</v>
      </c>
      <c r="N23" s="3">
        <v>-7.1827389999999998</v>
      </c>
      <c r="O23" s="3">
        <v>0.79329689999999997</v>
      </c>
      <c r="P23" s="3">
        <v>0.92657829999999997</v>
      </c>
      <c r="Q23" s="3">
        <v>9.3808489999999995</v>
      </c>
      <c r="R23" s="4">
        <v>11884.6</v>
      </c>
      <c r="S23" s="4">
        <v>9231.2999999999993</v>
      </c>
      <c r="T23" s="4">
        <v>18.842963113683545</v>
      </c>
      <c r="U23" s="4">
        <v>15.706410781557292</v>
      </c>
      <c r="V23" s="4">
        <v>58.978960000000001</v>
      </c>
      <c r="W23" s="4">
        <v>52.583669999999998</v>
      </c>
    </row>
    <row r="24" spans="5:23">
      <c r="E24" s="12" t="s">
        <v>12</v>
      </c>
      <c r="F24" s="12" t="s">
        <v>124</v>
      </c>
      <c r="G24" s="12" t="s">
        <v>217</v>
      </c>
      <c r="H24" s="13">
        <v>22442.51</v>
      </c>
      <c r="I24" s="14">
        <v>5.3887348098002406</v>
      </c>
      <c r="J24" s="14">
        <v>18.044167986888255</v>
      </c>
      <c r="K24" s="14">
        <v>0.50733039999999996</v>
      </c>
      <c r="L24" s="14">
        <v>1.0126550000000001</v>
      </c>
      <c r="M24" s="14">
        <v>5.614134</v>
      </c>
      <c r="N24" s="14">
        <v>-4.7141510000000002</v>
      </c>
      <c r="O24" s="14">
        <v>16.662780000000001</v>
      </c>
      <c r="P24" s="14">
        <v>0.68592799999999998</v>
      </c>
      <c r="Q24" s="14">
        <v>6.1116219999999997</v>
      </c>
      <c r="R24" s="15">
        <v>24157.390625</v>
      </c>
      <c r="S24" s="15">
        <v>17729.0703125</v>
      </c>
      <c r="T24" s="15">
        <v>0</v>
      </c>
      <c r="U24" s="15">
        <v>18.130545332310529</v>
      </c>
      <c r="V24" s="15">
        <v>54.87921</v>
      </c>
      <c r="W24" s="15">
        <v>51.776870000000002</v>
      </c>
    </row>
    <row r="25" spans="5:23">
      <c r="E25" s="1" t="s">
        <v>13</v>
      </c>
      <c r="F25" s="1" t="s">
        <v>164</v>
      </c>
      <c r="G25" s="1" t="s">
        <v>218</v>
      </c>
      <c r="H25" s="5">
        <v>462.12</v>
      </c>
      <c r="I25" s="14">
        <v>9.730730873343802</v>
      </c>
      <c r="J25" s="14">
        <v>8.8698847975121851</v>
      </c>
      <c r="K25" s="3">
        <v>0.26260280000000003</v>
      </c>
      <c r="L25" s="3">
        <v>1.6076630000000001</v>
      </c>
      <c r="M25" s="3">
        <v>10.227650000000001</v>
      </c>
      <c r="N25" s="3">
        <v>-6.9200499999999998</v>
      </c>
      <c r="O25" s="3">
        <v>13.876390000000001</v>
      </c>
      <c r="P25" s="3">
        <v>0.79632840000000005</v>
      </c>
      <c r="Q25" s="3">
        <v>10.60454</v>
      </c>
      <c r="R25" s="4">
        <v>510.55</v>
      </c>
      <c r="S25" s="4">
        <v>389.31</v>
      </c>
      <c r="T25" s="4">
        <v>24.200986834966315</v>
      </c>
      <c r="U25" s="4">
        <v>17.963305223498161</v>
      </c>
      <c r="V25" s="4">
        <v>64.424220000000005</v>
      </c>
      <c r="W25" s="4">
        <v>55.066760000000002</v>
      </c>
    </row>
    <row r="26" spans="5:23">
      <c r="E26" s="12" t="s">
        <v>14</v>
      </c>
      <c r="F26" s="12" t="s">
        <v>165</v>
      </c>
      <c r="G26" s="12" t="s">
        <v>219</v>
      </c>
      <c r="H26" s="13">
        <v>2517.16</v>
      </c>
      <c r="I26" s="14">
        <v>7.9862719862719729</v>
      </c>
      <c r="J26" s="14">
        <v>18.264252356207876</v>
      </c>
      <c r="K26" s="14">
        <v>0.57449479999999997</v>
      </c>
      <c r="L26" s="14">
        <v>4.2123350000000004</v>
      </c>
      <c r="M26" s="14">
        <v>6.1244639999999997</v>
      </c>
      <c r="N26" s="14">
        <v>-3.2612040000000002</v>
      </c>
      <c r="O26" s="14">
        <v>9.2932279999999992</v>
      </c>
      <c r="P26" s="14">
        <v>1.193808</v>
      </c>
      <c r="Q26" s="14">
        <v>9.2754159999999999</v>
      </c>
      <c r="R26" s="15">
        <v>2800.5</v>
      </c>
      <c r="S26" s="15">
        <v>2053.7399999999998</v>
      </c>
      <c r="T26" s="15">
        <v>151.65699330753159</v>
      </c>
      <c r="U26" s="15">
        <v>14.59975142615983</v>
      </c>
      <c r="V26" s="15">
        <v>61.168979999999998</v>
      </c>
      <c r="W26" s="15">
        <v>54.765540000000001</v>
      </c>
    </row>
    <row r="27" spans="5:23">
      <c r="E27" s="1" t="s">
        <v>15</v>
      </c>
      <c r="F27" s="1" t="s">
        <v>125</v>
      </c>
      <c r="G27" s="1" t="s">
        <v>220</v>
      </c>
      <c r="H27" s="5">
        <v>8938.65</v>
      </c>
      <c r="I27" s="14">
        <v>4.9949432718499338</v>
      </c>
      <c r="J27" s="14">
        <v>-0.49780872879556171</v>
      </c>
      <c r="K27" s="3">
        <v>-0.40207789999999999</v>
      </c>
      <c r="L27" s="3">
        <v>0.56757659999999999</v>
      </c>
      <c r="M27" s="3">
        <v>4.5168220000000003</v>
      </c>
      <c r="N27" s="3">
        <v>-6.0071940000000001</v>
      </c>
      <c r="O27" s="3">
        <v>1.696596</v>
      </c>
      <c r="P27" s="3">
        <v>-0.43071379999999998</v>
      </c>
      <c r="Q27" s="3">
        <v>4.5427179999999998</v>
      </c>
      <c r="R27" s="4">
        <v>9537.9</v>
      </c>
      <c r="S27" s="4">
        <v>7852.83</v>
      </c>
      <c r="T27" s="4">
        <v>18.424315385427423</v>
      </c>
      <c r="U27" s="4">
        <v>17.48058133276847</v>
      </c>
      <c r="V27" s="4">
        <v>59.443649999999998</v>
      </c>
      <c r="W27" s="4">
        <v>52.721310000000003</v>
      </c>
    </row>
    <row r="28" spans="5:23" ht="15.75" thickBot="1">
      <c r="H28" s="5"/>
      <c r="I28" s="3"/>
      <c r="J28" s="3"/>
      <c r="K28" s="3"/>
      <c r="L28" s="3"/>
      <c r="M28" s="3"/>
      <c r="N28" s="3"/>
      <c r="O28" s="3"/>
      <c r="P28" s="3"/>
      <c r="Q28" s="3"/>
      <c r="R28" s="4"/>
      <c r="S28" s="4"/>
      <c r="T28" s="4"/>
      <c r="U28" s="4"/>
      <c r="V28" s="4"/>
      <c r="W28" s="4"/>
    </row>
    <row r="29" spans="5:23" ht="15.75" thickBot="1">
      <c r="F29" s="7" t="s">
        <v>83</v>
      </c>
      <c r="G29" s="8"/>
      <c r="H29" s="9" t="s">
        <v>103</v>
      </c>
      <c r="I29" s="26">
        <v>42278</v>
      </c>
      <c r="J29" s="10" t="s">
        <v>111</v>
      </c>
      <c r="K29" s="10" t="s">
        <v>104</v>
      </c>
      <c r="L29" s="10" t="s">
        <v>105</v>
      </c>
      <c r="M29" s="10" t="s">
        <v>106</v>
      </c>
      <c r="N29" s="10" t="s">
        <v>107</v>
      </c>
      <c r="O29" s="10" t="s">
        <v>108</v>
      </c>
      <c r="P29" s="10" t="s">
        <v>109</v>
      </c>
      <c r="Q29" s="10" t="s">
        <v>110</v>
      </c>
      <c r="R29" s="9" t="s">
        <v>112</v>
      </c>
      <c r="S29" s="9" t="s">
        <v>113</v>
      </c>
      <c r="T29" s="9" t="s">
        <v>114</v>
      </c>
      <c r="U29" s="9" t="s">
        <v>115</v>
      </c>
      <c r="V29" s="9" t="s">
        <v>116</v>
      </c>
      <c r="W29" s="16" t="s">
        <v>117</v>
      </c>
    </row>
    <row r="30" spans="5:23">
      <c r="E30" s="12" t="s">
        <v>16</v>
      </c>
      <c r="F30" s="12" t="s">
        <v>166</v>
      </c>
      <c r="G30" s="12" t="s">
        <v>221</v>
      </c>
      <c r="H30" s="13">
        <v>5239.4390000000003</v>
      </c>
      <c r="I30" s="14">
        <v>4.3374371145299904</v>
      </c>
      <c r="J30" s="14">
        <v>-3.1709190396335742</v>
      </c>
      <c r="K30" s="14">
        <v>1.4221550000000001</v>
      </c>
      <c r="L30" s="14">
        <v>-2.0002399999999998</v>
      </c>
      <c r="M30" s="14">
        <v>3.7054260000000001</v>
      </c>
      <c r="N30" s="14">
        <v>-7.7496340000000004</v>
      </c>
      <c r="O30" s="14">
        <v>-4.8606660000000002</v>
      </c>
      <c r="P30" s="14">
        <v>-4.2589400000000001E-3</v>
      </c>
      <c r="Q30" s="14">
        <v>4.3329940000000002</v>
      </c>
      <c r="R30" s="15">
        <v>5996.9</v>
      </c>
      <c r="S30" s="15">
        <v>4918.3999999999996</v>
      </c>
      <c r="T30" s="15">
        <v>19.097269039717144</v>
      </c>
      <c r="U30" s="15">
        <v>15.576419608590326</v>
      </c>
      <c r="V30" s="15">
        <v>44.259079999999997</v>
      </c>
      <c r="W30" s="15">
        <v>46.877160000000003</v>
      </c>
    </row>
    <row r="31" spans="5:23">
      <c r="E31" s="1" t="s">
        <v>17</v>
      </c>
      <c r="F31" s="1" t="s">
        <v>143</v>
      </c>
      <c r="G31" s="1" t="s">
        <v>222</v>
      </c>
      <c r="H31" s="5">
        <v>19083.099999999999</v>
      </c>
      <c r="I31" s="14">
        <v>9.7477304946184375</v>
      </c>
      <c r="J31" s="14">
        <v>9.3539138960630339</v>
      </c>
      <c r="K31" s="3">
        <v>-2.0953620000000002</v>
      </c>
      <c r="L31" s="3">
        <v>-1.392714</v>
      </c>
      <c r="M31" s="3">
        <v>5.405373</v>
      </c>
      <c r="N31" s="3">
        <v>-9.0756239999999995</v>
      </c>
      <c r="O31" s="3">
        <v>13.826700000000001</v>
      </c>
      <c r="P31" s="3">
        <v>-2.0953590000000002</v>
      </c>
      <c r="Q31" s="3">
        <v>7.4481169999999999</v>
      </c>
      <c r="R31" s="4">
        <v>20952.7109375</v>
      </c>
      <c r="S31" s="4">
        <v>15817.14</v>
      </c>
      <c r="T31" s="4">
        <v>18.892271736333669</v>
      </c>
      <c r="U31" s="4">
        <v>17.777701580876624</v>
      </c>
      <c r="V31" s="4">
        <v>53.047240000000002</v>
      </c>
      <c r="W31" s="4">
        <v>49.776260000000001</v>
      </c>
    </row>
    <row r="32" spans="5:23" ht="15.75" thickBot="1">
      <c r="H32" s="5"/>
      <c r="I32" s="3"/>
      <c r="J32" s="3"/>
      <c r="K32" s="3"/>
      <c r="L32" s="3"/>
      <c r="M32" s="3"/>
      <c r="N32" s="3"/>
      <c r="O32" s="3"/>
      <c r="P32" s="3"/>
      <c r="Q32" s="3"/>
      <c r="R32" s="4"/>
      <c r="S32" s="4"/>
      <c r="T32" s="4"/>
      <c r="U32" s="4"/>
      <c r="V32" s="4"/>
      <c r="W32" s="4"/>
    </row>
    <row r="33" spans="5:23" ht="15.75" thickBot="1">
      <c r="F33" s="7" t="s">
        <v>84</v>
      </c>
      <c r="G33" s="8" t="s">
        <v>184</v>
      </c>
      <c r="H33" s="9" t="s">
        <v>103</v>
      </c>
      <c r="I33" s="26">
        <v>42278</v>
      </c>
      <c r="J33" s="10" t="s">
        <v>111</v>
      </c>
      <c r="K33" s="10" t="s">
        <v>104</v>
      </c>
      <c r="L33" s="10" t="s">
        <v>105</v>
      </c>
      <c r="M33" s="10" t="s">
        <v>106</v>
      </c>
      <c r="N33" s="10" t="s">
        <v>107</v>
      </c>
      <c r="O33" s="10" t="s">
        <v>108</v>
      </c>
      <c r="P33" s="10" t="s">
        <v>109</v>
      </c>
      <c r="Q33" s="10" t="s">
        <v>110</v>
      </c>
      <c r="R33" s="9" t="s">
        <v>112</v>
      </c>
      <c r="S33" s="9" t="s">
        <v>113</v>
      </c>
      <c r="T33" s="9" t="s">
        <v>114</v>
      </c>
      <c r="U33" s="9" t="s">
        <v>115</v>
      </c>
      <c r="V33" s="9" t="s">
        <v>116</v>
      </c>
      <c r="W33" s="16" t="s">
        <v>117</v>
      </c>
    </row>
    <row r="34" spans="5:23">
      <c r="E34" s="12" t="s">
        <v>18</v>
      </c>
      <c r="F34" s="12" t="s">
        <v>158</v>
      </c>
      <c r="G34" s="12" t="s">
        <v>158</v>
      </c>
      <c r="H34" s="13">
        <v>701.22</v>
      </c>
      <c r="I34" s="14">
        <v>7.1874044634668195</v>
      </c>
      <c r="J34" s="14">
        <v>-15.125033285724655</v>
      </c>
      <c r="K34" s="14">
        <v>-0.97260650000000004</v>
      </c>
      <c r="L34" s="14">
        <v>-0.31613530000000001</v>
      </c>
      <c r="M34" s="14">
        <v>11.66633</v>
      </c>
      <c r="N34" s="14">
        <v>7.1415769999999998</v>
      </c>
      <c r="O34" s="14">
        <v>-23.79345</v>
      </c>
      <c r="P34" s="14">
        <v>2.0749620000000002</v>
      </c>
      <c r="Q34" s="14">
        <v>9.4114959999999996</v>
      </c>
      <c r="R34" s="15">
        <v>1048.6300000000001</v>
      </c>
      <c r="S34" s="15">
        <v>562.87</v>
      </c>
      <c r="T34" s="15">
        <v>0</v>
      </c>
      <c r="U34" s="15">
        <v>21.822412017684503</v>
      </c>
      <c r="V34" s="15">
        <v>62.556010000000001</v>
      </c>
      <c r="W34" s="15">
        <v>54.430190000000003</v>
      </c>
    </row>
    <row r="35" spans="5:23">
      <c r="E35" s="1" t="s">
        <v>19</v>
      </c>
      <c r="F35" s="1" t="s">
        <v>167</v>
      </c>
      <c r="G35" s="1" t="s">
        <v>157</v>
      </c>
      <c r="H35" s="5">
        <v>845.54</v>
      </c>
      <c r="I35" s="14">
        <v>7.0669722563407618</v>
      </c>
      <c r="J35" s="14">
        <v>6.934274259842411</v>
      </c>
      <c r="K35" s="3">
        <v>2.8098900000000002</v>
      </c>
      <c r="L35" s="3">
        <v>4.5873730000000004</v>
      </c>
      <c r="M35" s="3">
        <v>14.75037</v>
      </c>
      <c r="N35" s="3">
        <v>5.1348079999999996</v>
      </c>
      <c r="O35" s="3">
        <v>-18.60005</v>
      </c>
      <c r="P35" s="3">
        <v>3.8105859999999998</v>
      </c>
      <c r="Q35" s="3">
        <v>11.146850000000001</v>
      </c>
      <c r="R35" s="4">
        <v>1092.52</v>
      </c>
      <c r="S35" s="4">
        <v>578.21</v>
      </c>
      <c r="T35" s="4">
        <v>8.7750105483397682</v>
      </c>
      <c r="U35" s="4">
        <v>6.4301226135560343</v>
      </c>
      <c r="V35" s="4">
        <v>52.850969999999997</v>
      </c>
      <c r="W35" s="4">
        <v>51.538710000000002</v>
      </c>
    </row>
    <row r="36" spans="5:23">
      <c r="E36" s="12" t="s">
        <v>77</v>
      </c>
      <c r="F36" s="12" t="s">
        <v>156</v>
      </c>
      <c r="G36" s="12" t="s">
        <v>156</v>
      </c>
      <c r="H36" s="13">
        <v>79409</v>
      </c>
      <c r="I36" s="14">
        <v>7.0123267193105789</v>
      </c>
      <c r="J36" s="14">
        <v>-7.3635636861063318</v>
      </c>
      <c r="K36" s="14">
        <v>-0.81651390000000001</v>
      </c>
      <c r="L36" s="14">
        <v>4.7285839999999997</v>
      </c>
      <c r="M36" s="14">
        <v>11.57793</v>
      </c>
      <c r="N36" s="14">
        <v>6.199967</v>
      </c>
      <c r="O36" s="14">
        <v>3.7266499999999998</v>
      </c>
      <c r="P36" s="14">
        <v>4.535056</v>
      </c>
      <c r="Q36" s="14">
        <v>11.865399999999999</v>
      </c>
      <c r="R36" s="15">
        <v>91805.7421875</v>
      </c>
      <c r="S36" s="15">
        <v>69797.3984375</v>
      </c>
      <c r="T36" s="15">
        <v>12.498142867088568</v>
      </c>
      <c r="U36" s="15">
        <v>11.259684436048056</v>
      </c>
      <c r="V36" s="15">
        <v>72.074510000000004</v>
      </c>
      <c r="W36" s="15">
        <v>62.19267</v>
      </c>
    </row>
    <row r="37" spans="5:23" hidden="1">
      <c r="E37" s="1" t="s">
        <v>59</v>
      </c>
      <c r="F37" s="1" t="s">
        <v>182</v>
      </c>
      <c r="G37" s="1" t="s">
        <v>209</v>
      </c>
      <c r="H37" s="5">
        <v>364.625</v>
      </c>
      <c r="I37" s="3">
        <v>0.28299999999999997</v>
      </c>
      <c r="J37" s="3">
        <v>-9.1890000000000001</v>
      </c>
      <c r="K37" s="3">
        <v>0.28299999999999997</v>
      </c>
      <c r="L37" s="3">
        <v>-1.9990000000000001</v>
      </c>
      <c r="M37" s="3">
        <v>5.8230000000000004</v>
      </c>
      <c r="N37" s="3">
        <v>-5.22</v>
      </c>
      <c r="O37" s="3">
        <v>-14.29</v>
      </c>
      <c r="P37" s="3">
        <v>0.28299999999999997</v>
      </c>
      <c r="Q37" s="3">
        <v>7.4370000000000003</v>
      </c>
      <c r="R37" s="4">
        <v>450.13099999999997</v>
      </c>
      <c r="S37" s="4">
        <v>329.79300000000001</v>
      </c>
      <c r="T37" s="4">
        <v>0</v>
      </c>
      <c r="U37" s="4">
        <v>0</v>
      </c>
      <c r="V37" s="4">
        <v>52.582999999999998</v>
      </c>
      <c r="W37" s="4">
        <v>50.500999999999998</v>
      </c>
    </row>
    <row r="38" spans="5:23" ht="15.75" thickBot="1">
      <c r="H38" s="5"/>
      <c r="I38" s="3"/>
      <c r="J38" s="3"/>
      <c r="K38" s="3"/>
      <c r="L38" s="3"/>
      <c r="M38" s="3"/>
      <c r="N38" s="3"/>
      <c r="O38" s="3"/>
      <c r="P38" s="3"/>
      <c r="Q38" s="3"/>
      <c r="R38" s="4"/>
      <c r="S38" s="4"/>
      <c r="T38" s="4"/>
      <c r="U38" s="4"/>
      <c r="V38" s="4"/>
      <c r="W38" s="4"/>
    </row>
    <row r="39" spans="5:23" ht="15.75" thickBot="1">
      <c r="F39" s="7" t="s">
        <v>85</v>
      </c>
      <c r="G39" s="8"/>
      <c r="H39" s="9" t="s">
        <v>103</v>
      </c>
      <c r="I39" s="26">
        <v>42278</v>
      </c>
      <c r="J39" s="10" t="s">
        <v>111</v>
      </c>
      <c r="K39" s="10" t="s">
        <v>104</v>
      </c>
      <c r="L39" s="10" t="s">
        <v>105</v>
      </c>
      <c r="M39" s="10" t="s">
        <v>106</v>
      </c>
      <c r="N39" s="10" t="s">
        <v>107</v>
      </c>
      <c r="O39" s="10" t="s">
        <v>108</v>
      </c>
      <c r="P39" s="10" t="s">
        <v>109</v>
      </c>
      <c r="Q39" s="10" t="s">
        <v>110</v>
      </c>
      <c r="R39" s="9" t="s">
        <v>112</v>
      </c>
      <c r="S39" s="9" t="s">
        <v>113</v>
      </c>
      <c r="T39" s="9" t="s">
        <v>114</v>
      </c>
      <c r="U39" s="9" t="s">
        <v>115</v>
      </c>
      <c r="V39" s="9" t="s">
        <v>116</v>
      </c>
      <c r="W39" s="16" t="s">
        <v>117</v>
      </c>
    </row>
    <row r="40" spans="5:23">
      <c r="E40" s="12" t="s">
        <v>20</v>
      </c>
      <c r="F40" s="12" t="s">
        <v>145</v>
      </c>
      <c r="G40" s="12" t="s">
        <v>145</v>
      </c>
      <c r="H40" s="13">
        <v>12461.25</v>
      </c>
      <c r="I40" s="14">
        <v>26.966199404561749</v>
      </c>
      <c r="J40" s="14">
        <v>45.25260460985055</v>
      </c>
      <c r="K40" s="14">
        <v>0.40148460000000002</v>
      </c>
      <c r="L40" s="14">
        <v>5.7751849999999996</v>
      </c>
      <c r="M40" s="14">
        <v>22.786010000000001</v>
      </c>
      <c r="N40" s="14">
        <v>14.78828</v>
      </c>
      <c r="O40" s="14">
        <v>9.9952640000000006</v>
      </c>
      <c r="P40" s="14">
        <v>0.40147890000000003</v>
      </c>
      <c r="Q40" s="14">
        <v>27.475950000000001</v>
      </c>
      <c r="R40" s="15">
        <v>12718.9</v>
      </c>
      <c r="S40" s="15">
        <v>7275.99</v>
      </c>
      <c r="T40" s="15">
        <v>12.318060991177392</v>
      </c>
      <c r="U40" s="15">
        <v>14.904228584690681</v>
      </c>
      <c r="V40" s="15">
        <v>69.915279999999996</v>
      </c>
      <c r="W40" s="15">
        <v>60.856639999999999</v>
      </c>
    </row>
    <row r="41" spans="5:23">
      <c r="E41" s="1" t="s">
        <v>21</v>
      </c>
      <c r="F41" s="1" t="s">
        <v>155</v>
      </c>
      <c r="G41" s="1" t="s">
        <v>155</v>
      </c>
      <c r="H41" s="5">
        <v>45868.82</v>
      </c>
      <c r="I41" s="14">
        <v>1.7964754920955386</v>
      </c>
      <c r="J41" s="14">
        <v>-8.2759535036907579</v>
      </c>
      <c r="K41" s="3">
        <v>0.52701880000000001</v>
      </c>
      <c r="L41" s="3">
        <v>-2.8394900000000001</v>
      </c>
      <c r="M41" s="3">
        <v>-2.4761959999999998</v>
      </c>
      <c r="N41" s="3">
        <v>-9.8220299999999998</v>
      </c>
      <c r="O41" s="3">
        <v>-16.035160000000001</v>
      </c>
      <c r="P41" s="3">
        <v>0</v>
      </c>
      <c r="Q41" s="3">
        <v>1.796468</v>
      </c>
      <c r="R41" s="4">
        <v>58574.7890625</v>
      </c>
      <c r="S41" s="4">
        <v>42749.23046875</v>
      </c>
      <c r="T41" s="4">
        <v>32.633867174115188</v>
      </c>
      <c r="U41" s="4">
        <v>12.689587658295924</v>
      </c>
      <c r="V41" s="4">
        <v>41.77075</v>
      </c>
      <c r="W41" s="4">
        <v>44.579599999999999</v>
      </c>
    </row>
    <row r="42" spans="5:23">
      <c r="E42" s="12" t="s">
        <v>22</v>
      </c>
      <c r="F42" s="12" t="s">
        <v>146</v>
      </c>
      <c r="G42" s="12" t="s">
        <v>146</v>
      </c>
      <c r="H42" s="13">
        <v>18811.3</v>
      </c>
      <c r="I42" s="14">
        <v>4.1818853458173209</v>
      </c>
      <c r="J42" s="14">
        <v>-0.31324173666604338</v>
      </c>
      <c r="K42" s="14">
        <v>0.22667229999999999</v>
      </c>
      <c r="L42" s="14">
        <v>-1.4037740000000001</v>
      </c>
      <c r="M42" s="14">
        <v>4.2941140000000004</v>
      </c>
      <c r="N42" s="14">
        <v>0.93809779999999998</v>
      </c>
      <c r="O42" s="14">
        <v>-1.032832</v>
      </c>
      <c r="P42" s="14">
        <v>0.22665479999999999</v>
      </c>
      <c r="Q42" s="14">
        <v>4.4180060000000001</v>
      </c>
      <c r="R42" s="15">
        <v>20082.734375</v>
      </c>
      <c r="S42" s="15">
        <v>17425.7890625</v>
      </c>
      <c r="T42" s="15">
        <v>0</v>
      </c>
      <c r="U42" s="15">
        <v>0</v>
      </c>
      <c r="V42" s="15">
        <v>57.144579999999998</v>
      </c>
      <c r="W42" s="15">
        <v>53.818249999999999</v>
      </c>
    </row>
    <row r="43" spans="5:23">
      <c r="E43" s="1" t="s">
        <v>23</v>
      </c>
      <c r="F43" s="1" t="s">
        <v>147</v>
      </c>
      <c r="G43" s="1" t="s">
        <v>147</v>
      </c>
      <c r="H43" s="5">
        <v>44542.76</v>
      </c>
      <c r="I43" s="14">
        <v>4.4806619544601318</v>
      </c>
      <c r="J43" s="14">
        <v>3.238100888942256</v>
      </c>
      <c r="K43" s="3">
        <v>-0.2062292</v>
      </c>
      <c r="L43" s="3">
        <v>-1.0386040000000001</v>
      </c>
      <c r="M43" s="3">
        <v>4.2298049999999998</v>
      </c>
      <c r="N43" s="3">
        <v>-0.46961839999999999</v>
      </c>
      <c r="O43" s="3">
        <v>-1.076581</v>
      </c>
      <c r="P43" s="3">
        <v>0</v>
      </c>
      <c r="Q43" s="3">
        <v>4.4806679999999997</v>
      </c>
      <c r="R43" s="4">
        <v>46078.0703125</v>
      </c>
      <c r="S43" s="4">
        <v>39256.578125</v>
      </c>
      <c r="T43" s="4">
        <v>31.348068236935301</v>
      </c>
      <c r="U43" s="4">
        <v>23.181903034348188</v>
      </c>
      <c r="V43" s="4">
        <v>57.31091</v>
      </c>
      <c r="W43" s="4">
        <v>54.221159999999998</v>
      </c>
    </row>
    <row r="44" spans="5:23">
      <c r="E44" s="12" t="s">
        <v>24</v>
      </c>
      <c r="F44" s="12" t="s">
        <v>148</v>
      </c>
      <c r="G44" s="12" t="s">
        <v>148</v>
      </c>
      <c r="H44" s="13" t="s">
        <v>223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5">
        <v>17449.30078125</v>
      </c>
      <c r="S44" s="15">
        <v>12310.42</v>
      </c>
      <c r="T44" s="15">
        <v>0</v>
      </c>
      <c r="U44" s="15">
        <v>0</v>
      </c>
      <c r="V44" s="15">
        <v>69.09881</v>
      </c>
      <c r="W44" s="15">
        <v>53.619219999999999</v>
      </c>
    </row>
    <row r="45" spans="5:23" ht="15.75" thickBot="1">
      <c r="H45" s="5"/>
      <c r="I45" s="3"/>
      <c r="J45" s="3"/>
      <c r="K45" s="3"/>
      <c r="L45" s="3"/>
      <c r="M45" s="3"/>
      <c r="N45" s="3"/>
      <c r="O45" s="3"/>
      <c r="P45" s="3"/>
      <c r="Q45" s="3"/>
      <c r="R45" s="4"/>
      <c r="S45" s="4"/>
      <c r="T45" s="4"/>
      <c r="U45" s="4"/>
      <c r="V45" s="4"/>
      <c r="W45" s="4"/>
    </row>
    <row r="46" spans="5:23" ht="15.75" thickBot="1">
      <c r="F46" s="7" t="s">
        <v>86</v>
      </c>
      <c r="G46" s="8"/>
      <c r="H46" s="9" t="s">
        <v>103</v>
      </c>
      <c r="I46" s="26">
        <v>42278</v>
      </c>
      <c r="J46" s="10" t="s">
        <v>111</v>
      </c>
      <c r="K46" s="10" t="s">
        <v>104</v>
      </c>
      <c r="L46" s="10" t="s">
        <v>105</v>
      </c>
      <c r="M46" s="10" t="s">
        <v>106</v>
      </c>
      <c r="N46" s="10" t="s">
        <v>107</v>
      </c>
      <c r="O46" s="10" t="s">
        <v>108</v>
      </c>
      <c r="P46" s="10" t="s">
        <v>109</v>
      </c>
      <c r="Q46" s="10" t="s">
        <v>110</v>
      </c>
      <c r="R46" s="9" t="s">
        <v>112</v>
      </c>
      <c r="S46" s="9" t="s">
        <v>113</v>
      </c>
      <c r="T46" s="9" t="s">
        <v>114</v>
      </c>
      <c r="U46" s="9" t="s">
        <v>115</v>
      </c>
      <c r="V46" s="9" t="s">
        <v>116</v>
      </c>
      <c r="W46" s="16" t="s">
        <v>117</v>
      </c>
    </row>
    <row r="47" spans="5:23">
      <c r="E47" s="12" t="s">
        <v>25</v>
      </c>
      <c r="F47" s="12" t="s">
        <v>154</v>
      </c>
      <c r="G47" s="12" t="s">
        <v>154</v>
      </c>
      <c r="H47" s="13">
        <v>26656.83</v>
      </c>
      <c r="I47" s="14">
        <v>1.9193395636675916</v>
      </c>
      <c r="J47" s="14">
        <v>-3.0640282595050934</v>
      </c>
      <c r="K47" s="14">
        <v>0.1183773</v>
      </c>
      <c r="L47" s="14">
        <v>-2.4321679999999999</v>
      </c>
      <c r="M47" s="14">
        <v>1.4097150000000001</v>
      </c>
      <c r="N47" s="14">
        <v>-5.6638419999999998</v>
      </c>
      <c r="O47" s="14">
        <v>-4.5576939999999997</v>
      </c>
      <c r="P47" s="14">
        <v>-0.24849250000000001</v>
      </c>
      <c r="Q47" s="14">
        <v>1.6660779999999999</v>
      </c>
      <c r="R47" s="15">
        <v>30024.74</v>
      </c>
      <c r="S47" s="15">
        <v>24833.5390625</v>
      </c>
      <c r="T47" s="15">
        <v>20.649868263899929</v>
      </c>
      <c r="U47" s="15">
        <v>17.261420163337977</v>
      </c>
      <c r="V47" s="15">
        <v>44.32423</v>
      </c>
      <c r="W47" s="15">
        <v>48.080179999999999</v>
      </c>
    </row>
    <row r="48" spans="5:23">
      <c r="E48" s="1" t="s">
        <v>78</v>
      </c>
      <c r="F48" s="1" t="s">
        <v>168</v>
      </c>
      <c r="G48" s="1" t="s">
        <v>168</v>
      </c>
      <c r="H48" s="5">
        <v>22640.04</v>
      </c>
      <c r="I48" s="14">
        <v>8.6045964991389354</v>
      </c>
      <c r="J48" s="14">
        <v>-4.0881099968481323</v>
      </c>
      <c r="K48" s="3">
        <v>0.88685579999999997</v>
      </c>
      <c r="L48" s="3">
        <v>-2.4815589999999998</v>
      </c>
      <c r="M48" s="3">
        <v>4.9397159999999998</v>
      </c>
      <c r="N48" s="3">
        <v>-7.5497059999999996</v>
      </c>
      <c r="O48" s="3">
        <v>-5.6344820000000002</v>
      </c>
      <c r="P48" s="3">
        <v>-0.3162953</v>
      </c>
      <c r="Q48" s="3">
        <v>8.2610770000000002</v>
      </c>
      <c r="R48" s="4">
        <v>28588.51953125</v>
      </c>
      <c r="S48" s="4">
        <v>20368.12</v>
      </c>
      <c r="T48" s="4">
        <v>9.7666366434739711</v>
      </c>
      <c r="U48" s="4">
        <v>11.297037781471071</v>
      </c>
      <c r="V48" s="4">
        <v>46.951819999999998</v>
      </c>
      <c r="W48" s="4">
        <v>46.987839999999998</v>
      </c>
    </row>
    <row r="49" spans="5:23">
      <c r="E49" s="12" t="s">
        <v>185</v>
      </c>
      <c r="F49" s="12" t="s">
        <v>186</v>
      </c>
      <c r="G49" s="12"/>
      <c r="H49" s="13">
        <v>10396.58</v>
      </c>
      <c r="I49" s="14">
        <v>10.537238849609267</v>
      </c>
      <c r="J49" s="14">
        <v>-13.251156266870495</v>
      </c>
      <c r="K49" s="14">
        <v>0.42078719999999997</v>
      </c>
      <c r="L49" s="14">
        <v>-4.0259309999999999</v>
      </c>
      <c r="M49" s="14">
        <v>6.1608599999999996</v>
      </c>
      <c r="N49" s="14">
        <v>-6.598935</v>
      </c>
      <c r="O49" s="14">
        <v>-3.5348199999999999</v>
      </c>
      <c r="P49" s="14">
        <v>-1.088436</v>
      </c>
      <c r="Q49" s="14">
        <v>9.3341119999999993</v>
      </c>
      <c r="R49" s="15">
        <v>14962.74</v>
      </c>
      <c r="S49" s="15">
        <v>9058.5400000000009</v>
      </c>
      <c r="T49" s="15">
        <v>7.5680169267024624</v>
      </c>
      <c r="U49" s="15">
        <v>7.5994125915029285</v>
      </c>
      <c r="V49" s="15">
        <v>46.562370000000001</v>
      </c>
      <c r="W49" s="15">
        <v>46.699869999999997</v>
      </c>
    </row>
    <row r="50" spans="5:23">
      <c r="E50" s="1" t="s">
        <v>79</v>
      </c>
      <c r="F50" s="1" t="s">
        <v>153</v>
      </c>
      <c r="G50" s="1" t="s">
        <v>153</v>
      </c>
      <c r="H50" s="5">
        <v>2029.47</v>
      </c>
      <c r="I50" s="14">
        <v>3.3961514359515377</v>
      </c>
      <c r="J50" s="14">
        <v>5.9449047029896889</v>
      </c>
      <c r="K50" s="3">
        <v>0.64660680000000004</v>
      </c>
      <c r="L50" s="3">
        <v>0.18340429999999999</v>
      </c>
      <c r="M50" s="3">
        <v>3.9965799999999998</v>
      </c>
      <c r="N50" s="3">
        <v>1.987061</v>
      </c>
      <c r="O50" s="3">
        <v>4.8864000000000001</v>
      </c>
      <c r="P50" s="3">
        <v>0.93275249999999998</v>
      </c>
      <c r="Q50" s="3">
        <v>4.3605770000000001</v>
      </c>
      <c r="R50" s="4">
        <v>2189.54</v>
      </c>
      <c r="S50" s="4">
        <v>1800.75</v>
      </c>
      <c r="T50" s="4">
        <v>16.914723013151619</v>
      </c>
      <c r="U50" s="4">
        <v>13.128375000488974</v>
      </c>
      <c r="V50" s="4">
        <v>58.243989999999997</v>
      </c>
      <c r="W50" s="4">
        <v>54.619</v>
      </c>
    </row>
    <row r="51" spans="5:23">
      <c r="E51" s="12" t="s">
        <v>80</v>
      </c>
      <c r="F51" s="12" t="s">
        <v>152</v>
      </c>
      <c r="G51" s="12" t="s">
        <v>152</v>
      </c>
      <c r="H51" s="13">
        <v>1665.71</v>
      </c>
      <c r="I51" s="14">
        <v>2.7556383556235602</v>
      </c>
      <c r="J51" s="14">
        <v>-5.4245564229950247</v>
      </c>
      <c r="K51" s="14">
        <v>0.81066300000000002</v>
      </c>
      <c r="L51" s="14">
        <v>-1.1426350000000001</v>
      </c>
      <c r="M51" s="14">
        <v>2.9936159999999998</v>
      </c>
      <c r="N51" s="14">
        <v>-3.8201049999999999</v>
      </c>
      <c r="O51" s="14">
        <v>-9.4844930000000005</v>
      </c>
      <c r="P51" s="14">
        <v>0.7114142</v>
      </c>
      <c r="Q51" s="14">
        <v>3.4866519999999999</v>
      </c>
      <c r="R51" s="15">
        <v>1867.53</v>
      </c>
      <c r="S51" s="15">
        <v>1503.68</v>
      </c>
      <c r="T51" s="15">
        <v>17.425044844213165</v>
      </c>
      <c r="U51" s="15">
        <v>16.338864551463068</v>
      </c>
      <c r="V51" s="15">
        <v>44.297600000000003</v>
      </c>
      <c r="W51" s="15">
        <v>48.908180000000002</v>
      </c>
    </row>
    <row r="52" spans="5:23">
      <c r="E52" s="1" t="s">
        <v>26</v>
      </c>
      <c r="F52" s="1" t="s">
        <v>151</v>
      </c>
      <c r="G52" s="1" t="s">
        <v>151</v>
      </c>
      <c r="H52" s="5">
        <v>726.51</v>
      </c>
      <c r="I52" s="14">
        <v>7.2576954307226487</v>
      </c>
      <c r="J52" s="14">
        <v>-9.767124138359307</v>
      </c>
      <c r="K52" s="3">
        <v>0.68058390000000002</v>
      </c>
      <c r="L52" s="3">
        <v>-1.6351819999999999</v>
      </c>
      <c r="M52" s="3">
        <v>6.9539949999999999</v>
      </c>
      <c r="N52" s="3">
        <v>-5.1564909999999999</v>
      </c>
      <c r="O52" s="3">
        <v>-8.8190880000000007</v>
      </c>
      <c r="P52" s="3">
        <v>-0.22573879999999999</v>
      </c>
      <c r="Q52" s="3">
        <v>7.0155779999999996</v>
      </c>
      <c r="R52" s="4">
        <v>850.43</v>
      </c>
      <c r="S52" s="4">
        <v>666.89</v>
      </c>
      <c r="T52" s="4">
        <v>12.244381251578309</v>
      </c>
      <c r="U52" s="4">
        <v>13.481193440468981</v>
      </c>
      <c r="V52" s="4">
        <v>49.352870000000003</v>
      </c>
      <c r="W52" s="4">
        <v>48.340670000000003</v>
      </c>
    </row>
    <row r="53" spans="5:23">
      <c r="E53" s="12" t="s">
        <v>76</v>
      </c>
      <c r="F53" s="12" t="s">
        <v>169</v>
      </c>
      <c r="G53" s="12" t="s">
        <v>169</v>
      </c>
      <c r="H53" s="13">
        <v>3382.5610000000001</v>
      </c>
      <c r="I53" s="14">
        <v>10.802572866323246</v>
      </c>
      <c r="J53" s="14">
        <v>4.5718320561836521</v>
      </c>
      <c r="K53" s="14">
        <v>-0.25229439999999997</v>
      </c>
      <c r="L53" s="14">
        <v>-3.4254349999999998</v>
      </c>
      <c r="M53" s="14">
        <v>8.6450200000000006</v>
      </c>
      <c r="N53" s="14">
        <v>-8.4520560000000007</v>
      </c>
      <c r="O53" s="14">
        <v>36.487720000000003</v>
      </c>
      <c r="P53" s="14">
        <v>-1.9472290000000001</v>
      </c>
      <c r="Q53" s="14">
        <v>8.6450200000000006</v>
      </c>
      <c r="R53" s="15">
        <v>5178.1909999999998</v>
      </c>
      <c r="S53" s="15">
        <v>2401.75</v>
      </c>
      <c r="T53" s="15">
        <v>17.354718992852295</v>
      </c>
      <c r="U53" s="15">
        <v>14.140058452502934</v>
      </c>
      <c r="V53" s="15">
        <v>50.150970000000001</v>
      </c>
      <c r="W53" s="15">
        <v>47.4071</v>
      </c>
    </row>
    <row r="54" spans="5:23">
      <c r="E54" s="1" t="s">
        <v>27</v>
      </c>
      <c r="F54" s="1" t="s">
        <v>150</v>
      </c>
      <c r="G54" s="1" t="s">
        <v>150</v>
      </c>
      <c r="H54" s="5">
        <v>8554.31</v>
      </c>
      <c r="I54" s="14">
        <v>4.5600666891571393</v>
      </c>
      <c r="J54" s="14">
        <v>-8.0899212012987789</v>
      </c>
      <c r="K54" s="3">
        <v>1.1424570000000001</v>
      </c>
      <c r="L54" s="3">
        <v>0.13641249999999999</v>
      </c>
      <c r="M54" s="3">
        <v>4.9146140000000003</v>
      </c>
      <c r="N54" s="3">
        <v>2.214585</v>
      </c>
      <c r="O54" s="3">
        <v>-3.2390279999999998</v>
      </c>
      <c r="P54" s="3">
        <v>1.8573189999999999</v>
      </c>
      <c r="Q54" s="3">
        <v>6.5020720000000001</v>
      </c>
      <c r="R54" s="4">
        <v>10014.280000000001</v>
      </c>
      <c r="S54" s="4">
        <v>7203.07</v>
      </c>
      <c r="T54" s="4">
        <v>12.533357705253756</v>
      </c>
      <c r="U54" s="4">
        <v>13.094671034219786</v>
      </c>
      <c r="V54" s="4">
        <v>56.540419999999997</v>
      </c>
      <c r="W54" s="4">
        <v>52.925600000000003</v>
      </c>
    </row>
    <row r="55" spans="5:23">
      <c r="E55" s="12" t="s">
        <v>28</v>
      </c>
      <c r="F55" s="12" t="s">
        <v>149</v>
      </c>
      <c r="G55" s="12" t="s">
        <v>149</v>
      </c>
      <c r="H55" s="13">
        <v>1394.94</v>
      </c>
      <c r="I55" s="14">
        <v>3.4054855448480339</v>
      </c>
      <c r="J55" s="14">
        <v>-6.8593214793646098</v>
      </c>
      <c r="K55" s="14">
        <v>-5.0943160000000001E-2</v>
      </c>
      <c r="L55" s="14">
        <v>-0.80264380000000002</v>
      </c>
      <c r="M55" s="14">
        <v>4.9221979999999999</v>
      </c>
      <c r="N55" s="14">
        <v>-2.040168</v>
      </c>
      <c r="O55" s="14">
        <v>-10.54725</v>
      </c>
      <c r="P55" s="14">
        <v>1.267442</v>
      </c>
      <c r="Q55" s="14">
        <v>4.7160849999999996</v>
      </c>
      <c r="R55" s="15">
        <v>1619.77</v>
      </c>
      <c r="S55" s="15">
        <v>1292.1400000000001</v>
      </c>
      <c r="T55" s="15">
        <v>16.218760599069945</v>
      </c>
      <c r="U55" s="15">
        <v>15.251886500648075</v>
      </c>
      <c r="V55" s="15">
        <v>55.732280000000003</v>
      </c>
      <c r="W55" s="15">
        <v>51.789639999999999</v>
      </c>
    </row>
    <row r="56" spans="5:23" ht="15.75" thickBot="1">
      <c r="H56" s="5"/>
      <c r="I56" s="3"/>
      <c r="J56" s="3"/>
      <c r="K56" s="3"/>
      <c r="L56" s="3"/>
      <c r="M56" s="3"/>
      <c r="N56" s="3"/>
      <c r="O56" s="3"/>
      <c r="P56" s="3"/>
      <c r="Q56" s="3"/>
      <c r="R56" s="4"/>
      <c r="S56" s="4"/>
      <c r="T56" s="4"/>
      <c r="U56" s="4"/>
      <c r="V56" s="4"/>
      <c r="W56" s="4"/>
    </row>
    <row r="57" spans="5:23" ht="15.75" thickBot="1">
      <c r="F57" s="7" t="s">
        <v>87</v>
      </c>
      <c r="G57" s="8" t="s">
        <v>184</v>
      </c>
      <c r="H57" s="9" t="s">
        <v>103</v>
      </c>
      <c r="I57" s="26">
        <v>42278</v>
      </c>
      <c r="J57" s="10" t="s">
        <v>111</v>
      </c>
      <c r="K57" s="10" t="s">
        <v>104</v>
      </c>
      <c r="L57" s="10" t="s">
        <v>105</v>
      </c>
      <c r="M57" s="10" t="s">
        <v>106</v>
      </c>
      <c r="N57" s="10" t="s">
        <v>107</v>
      </c>
      <c r="O57" s="10" t="s">
        <v>108</v>
      </c>
      <c r="P57" s="10" t="s">
        <v>109</v>
      </c>
      <c r="Q57" s="10" t="s">
        <v>110</v>
      </c>
      <c r="R57" s="9" t="s">
        <v>112</v>
      </c>
      <c r="S57" s="9" t="s">
        <v>113</v>
      </c>
      <c r="T57" s="9" t="s">
        <v>114</v>
      </c>
      <c r="U57" s="9" t="s">
        <v>115</v>
      </c>
      <c r="V57" s="9" t="s">
        <v>116</v>
      </c>
      <c r="W57" s="16" t="s">
        <v>117</v>
      </c>
    </row>
    <row r="58" spans="5:23">
      <c r="E58" s="12" t="s">
        <v>29</v>
      </c>
      <c r="F58" s="12" t="s">
        <v>93</v>
      </c>
      <c r="G58" s="12"/>
      <c r="H58" s="13">
        <v>249.846</v>
      </c>
      <c r="I58" s="14">
        <v>8.7686762093825052</v>
      </c>
      <c r="J58" s="14">
        <v>8.9759974178577977</v>
      </c>
      <c r="K58" s="14">
        <v>7.2999999999999995E-2</v>
      </c>
      <c r="L58" s="14">
        <v>0.68600000000000005</v>
      </c>
      <c r="M58" s="14">
        <v>6.633</v>
      </c>
      <c r="N58" s="14">
        <v>-1.048</v>
      </c>
      <c r="O58" s="14">
        <v>14.673999999999999</v>
      </c>
      <c r="P58" s="14">
        <v>7.2999999999999995E-2</v>
      </c>
      <c r="Q58" s="14">
        <v>8.8480000000000008</v>
      </c>
      <c r="R58" s="15">
        <v>253.00899999999999</v>
      </c>
      <c r="S58" s="15">
        <v>216.77600000000001</v>
      </c>
      <c r="T58" s="15">
        <v>0</v>
      </c>
      <c r="U58" s="15">
        <v>0</v>
      </c>
      <c r="V58" s="15">
        <v>67.796999999999997</v>
      </c>
      <c r="W58" s="15">
        <v>58.447000000000003</v>
      </c>
    </row>
    <row r="59" spans="5:23">
      <c r="E59" s="1" t="s">
        <v>30</v>
      </c>
      <c r="F59" s="1" t="s">
        <v>94</v>
      </c>
      <c r="H59" s="5">
        <v>290.88499999999999</v>
      </c>
      <c r="I59" s="14">
        <v>6.371658115782509</v>
      </c>
      <c r="J59" s="14">
        <v>6.5626018881126669</v>
      </c>
      <c r="K59" s="3">
        <v>-0.111</v>
      </c>
      <c r="L59" s="3">
        <v>-0.79700000000000004</v>
      </c>
      <c r="M59" s="3">
        <v>5.0880000000000001</v>
      </c>
      <c r="N59" s="3">
        <v>-0.11</v>
      </c>
      <c r="O59" s="3">
        <v>8.5150000000000006</v>
      </c>
      <c r="P59" s="3">
        <v>-0.111</v>
      </c>
      <c r="Q59" s="3">
        <v>6.2539999999999996</v>
      </c>
      <c r="R59" s="4">
        <v>293.68599999999998</v>
      </c>
      <c r="S59" s="4">
        <v>265.73599999999999</v>
      </c>
      <c r="T59" s="4">
        <v>0</v>
      </c>
      <c r="U59" s="4">
        <v>0</v>
      </c>
      <c r="V59" s="4">
        <v>62.363999999999997</v>
      </c>
      <c r="W59" s="4">
        <v>58.127000000000002</v>
      </c>
    </row>
    <row r="60" spans="5:23">
      <c r="E60" s="12" t="s">
        <v>31</v>
      </c>
      <c r="F60" s="12" t="s">
        <v>102</v>
      </c>
      <c r="G60" s="12"/>
      <c r="H60" s="13">
        <v>287.19</v>
      </c>
      <c r="I60" s="14">
        <v>11.093488890264297</v>
      </c>
      <c r="J60" s="14">
        <v>-13.612518198553744</v>
      </c>
      <c r="K60" s="14">
        <v>1.6800000000000002</v>
      </c>
      <c r="L60" s="14">
        <v>2.6429999999999998</v>
      </c>
      <c r="M60" s="14">
        <v>8.6449999999999996</v>
      </c>
      <c r="N60" s="14">
        <v>-1.4020000000000001</v>
      </c>
      <c r="O60" s="14">
        <v>-20.663</v>
      </c>
      <c r="P60" s="14">
        <v>1.6800000000000002</v>
      </c>
      <c r="Q60" s="14">
        <v>12.96</v>
      </c>
      <c r="R60" s="15">
        <v>371.51600000000002</v>
      </c>
      <c r="S60" s="15">
        <v>252.863</v>
      </c>
      <c r="T60" s="15">
        <v>0</v>
      </c>
      <c r="U60" s="15">
        <v>0</v>
      </c>
      <c r="V60" s="15">
        <v>58.683</v>
      </c>
      <c r="W60" s="15">
        <v>53.860999999999997</v>
      </c>
    </row>
    <row r="61" spans="5:23">
      <c r="E61" s="1" t="s">
        <v>32</v>
      </c>
      <c r="F61" s="1" t="s">
        <v>95</v>
      </c>
      <c r="H61" s="5">
        <v>146.601</v>
      </c>
      <c r="I61" s="14">
        <v>6.2518572205109564</v>
      </c>
      <c r="J61" s="14">
        <v>-1.4956963454211945</v>
      </c>
      <c r="K61" s="3">
        <v>0.51100000000000001</v>
      </c>
      <c r="L61" s="3">
        <v>-0.26500000000000001</v>
      </c>
      <c r="M61" s="3">
        <v>5.84</v>
      </c>
      <c r="N61" s="3">
        <v>-5.3479999999999999</v>
      </c>
      <c r="O61" s="3">
        <v>-1.0720000000000001</v>
      </c>
      <c r="P61" s="3">
        <v>0.51100000000000001</v>
      </c>
      <c r="Q61" s="3">
        <v>6.7949999999999999</v>
      </c>
      <c r="R61" s="4">
        <v>157.72800000000001</v>
      </c>
      <c r="S61" s="4">
        <v>135.59299999999999</v>
      </c>
      <c r="T61" s="4">
        <v>0</v>
      </c>
      <c r="U61" s="4">
        <v>0</v>
      </c>
      <c r="V61" s="4">
        <v>58.465000000000003</v>
      </c>
      <c r="W61" s="4">
        <v>53.085000000000001</v>
      </c>
    </row>
    <row r="62" spans="5:23">
      <c r="E62" s="12" t="s">
        <v>33</v>
      </c>
      <c r="F62" s="12" t="s">
        <v>96</v>
      </c>
      <c r="G62" s="12"/>
      <c r="H62" s="13">
        <v>267.93200000000002</v>
      </c>
      <c r="I62" s="14">
        <v>6.0763943876096675</v>
      </c>
      <c r="J62" s="14">
        <v>5.7001850222697499</v>
      </c>
      <c r="K62" s="14">
        <v>1.2869999999999999</v>
      </c>
      <c r="L62" s="14">
        <v>3.512</v>
      </c>
      <c r="M62" s="14">
        <v>5.1779999999999999</v>
      </c>
      <c r="N62" s="14">
        <v>-6.585</v>
      </c>
      <c r="O62" s="14">
        <v>7.6589999999999998</v>
      </c>
      <c r="P62" s="14">
        <v>1.2869999999999999</v>
      </c>
      <c r="Q62" s="14">
        <v>7.4420000000000002</v>
      </c>
      <c r="R62" s="15">
        <v>292.577</v>
      </c>
      <c r="S62" s="15">
        <v>247.148</v>
      </c>
      <c r="T62" s="15">
        <v>0</v>
      </c>
      <c r="U62" s="15">
        <v>0</v>
      </c>
      <c r="V62" s="15">
        <v>63.375999999999998</v>
      </c>
      <c r="W62" s="15">
        <v>53.656999999999996</v>
      </c>
    </row>
    <row r="63" spans="5:23">
      <c r="E63" s="1" t="s">
        <v>34</v>
      </c>
      <c r="F63" s="1" t="s">
        <v>97</v>
      </c>
      <c r="H63" s="5">
        <v>258.596</v>
      </c>
      <c r="I63" s="14">
        <v>8.8816094180259597</v>
      </c>
      <c r="J63" s="14">
        <v>-9.1564831377766609E-2</v>
      </c>
      <c r="K63" s="3">
        <v>0.35599999999999998</v>
      </c>
      <c r="L63" s="3">
        <v>9.2999999999999999E-2</v>
      </c>
      <c r="M63" s="3">
        <v>7.7460000000000004</v>
      </c>
      <c r="N63" s="3">
        <v>-1.2130000000000001</v>
      </c>
      <c r="O63" s="3">
        <v>0.82799999999999996</v>
      </c>
      <c r="P63" s="3">
        <v>0.35599999999999998</v>
      </c>
      <c r="Q63" s="3">
        <v>9.2690000000000001</v>
      </c>
      <c r="R63" s="4">
        <v>274.892</v>
      </c>
      <c r="S63" s="4">
        <v>233.52</v>
      </c>
      <c r="T63" s="4">
        <v>0</v>
      </c>
      <c r="U63" s="4">
        <v>0</v>
      </c>
      <c r="V63" s="4">
        <v>63.658000000000001</v>
      </c>
      <c r="W63" s="4">
        <v>56.345999999999997</v>
      </c>
    </row>
    <row r="64" spans="5:23">
      <c r="E64" s="12" t="s">
        <v>35</v>
      </c>
      <c r="F64" s="12" t="s">
        <v>98</v>
      </c>
      <c r="G64" s="12"/>
      <c r="H64" s="13">
        <v>167.256</v>
      </c>
      <c r="I64" s="14">
        <v>10.342461686645237</v>
      </c>
      <c r="J64" s="14">
        <v>6.2023773239865818</v>
      </c>
      <c r="K64" s="14">
        <v>0.85699999999999998</v>
      </c>
      <c r="L64" s="14">
        <v>0.751</v>
      </c>
      <c r="M64" s="14">
        <v>9.6229999999999993</v>
      </c>
      <c r="N64" s="14">
        <v>3.2280000000000002</v>
      </c>
      <c r="O64" s="14">
        <v>10.635</v>
      </c>
      <c r="P64" s="14">
        <v>0.85699999999999998</v>
      </c>
      <c r="Q64" s="14">
        <v>11.289</v>
      </c>
      <c r="R64" s="15">
        <v>168.71199999999999</v>
      </c>
      <c r="S64" s="15">
        <v>144.59399999999999</v>
      </c>
      <c r="T64" s="15">
        <v>0</v>
      </c>
      <c r="U64" s="15">
        <v>0</v>
      </c>
      <c r="V64" s="15">
        <v>69.686999999999998</v>
      </c>
      <c r="W64" s="15">
        <v>61.180999999999997</v>
      </c>
    </row>
    <row r="65" spans="5:23">
      <c r="E65" s="1" t="s">
        <v>36</v>
      </c>
      <c r="F65" s="1" t="s">
        <v>101</v>
      </c>
      <c r="H65" s="5">
        <v>270.81700000000001</v>
      </c>
      <c r="I65" s="14">
        <v>10.980112530376232</v>
      </c>
      <c r="J65" s="14">
        <v>-9.8139446596089641</v>
      </c>
      <c r="K65" s="3">
        <v>0.221</v>
      </c>
      <c r="L65" s="3">
        <v>-0.86399999999999999</v>
      </c>
      <c r="M65" s="3">
        <v>8.4960000000000004</v>
      </c>
      <c r="N65" s="3">
        <v>-5.9370000000000003</v>
      </c>
      <c r="O65" s="3">
        <v>-10.614000000000001</v>
      </c>
      <c r="P65" s="3">
        <v>0.221</v>
      </c>
      <c r="Q65" s="3">
        <v>11.225</v>
      </c>
      <c r="R65" s="4">
        <v>327.267</v>
      </c>
      <c r="S65" s="4">
        <v>238.6</v>
      </c>
      <c r="T65" s="4">
        <v>0</v>
      </c>
      <c r="U65" s="4">
        <v>0</v>
      </c>
      <c r="V65" s="4">
        <v>56.698999999999998</v>
      </c>
      <c r="W65" s="4">
        <v>51.274000000000001</v>
      </c>
    </row>
    <row r="66" spans="5:23">
      <c r="E66" s="12" t="s">
        <v>37</v>
      </c>
      <c r="F66" s="12" t="s">
        <v>100</v>
      </c>
      <c r="G66" s="12"/>
      <c r="H66" s="13">
        <v>115.119</v>
      </c>
      <c r="I66" s="14">
        <v>8.1579540756886644</v>
      </c>
      <c r="J66" s="14">
        <v>4.2971298108284373</v>
      </c>
      <c r="K66" s="14">
        <v>-6.0999999999999999E-2</v>
      </c>
      <c r="L66" s="14">
        <v>4.8000000000000001E-2</v>
      </c>
      <c r="M66" s="14">
        <v>8.61</v>
      </c>
      <c r="N66" s="14">
        <v>-2.8660000000000001</v>
      </c>
      <c r="O66" s="14">
        <v>1.4830000000000001</v>
      </c>
      <c r="P66" s="14">
        <v>-6.0999999999999999E-2</v>
      </c>
      <c r="Q66" s="14">
        <v>8.0920000000000005</v>
      </c>
      <c r="R66" s="15">
        <v>120.173</v>
      </c>
      <c r="S66" s="15">
        <v>104.92100000000001</v>
      </c>
      <c r="T66" s="15">
        <v>0</v>
      </c>
      <c r="U66" s="15">
        <v>0</v>
      </c>
      <c r="V66" s="15">
        <v>63.868000000000002</v>
      </c>
      <c r="W66" s="15">
        <v>55.579000000000001</v>
      </c>
    </row>
    <row r="67" spans="5:23">
      <c r="E67" s="1" t="s">
        <v>38</v>
      </c>
      <c r="F67" s="1" t="s">
        <v>99</v>
      </c>
      <c r="H67" s="5">
        <v>193.12</v>
      </c>
      <c r="I67" s="14">
        <v>3.6151559699971045</v>
      </c>
      <c r="J67" s="14">
        <v>-4.4953266406211299</v>
      </c>
      <c r="K67" s="3">
        <v>-5.5E-2</v>
      </c>
      <c r="L67" s="3">
        <v>-1.304</v>
      </c>
      <c r="M67" s="3">
        <v>2.8410000000000002</v>
      </c>
      <c r="N67" s="3">
        <v>-1.389</v>
      </c>
      <c r="O67" s="3">
        <v>-4.016</v>
      </c>
      <c r="P67" s="3">
        <v>-5.5E-2</v>
      </c>
      <c r="Q67" s="3">
        <v>3.5579999999999998</v>
      </c>
      <c r="R67" s="4">
        <v>207.96199999999999</v>
      </c>
      <c r="S67" s="4">
        <v>179.11799999999999</v>
      </c>
      <c r="T67" s="4">
        <v>0</v>
      </c>
      <c r="U67" s="4">
        <v>0</v>
      </c>
      <c r="V67" s="4">
        <v>52.814999999999998</v>
      </c>
      <c r="W67" s="4">
        <v>53.198</v>
      </c>
    </row>
    <row r="68" spans="5:23" ht="15.75" thickBot="1">
      <c r="H68" s="5"/>
      <c r="I68" s="3"/>
      <c r="J68" s="3"/>
      <c r="K68" s="3"/>
      <c r="L68" s="3"/>
      <c r="M68" s="3"/>
      <c r="N68" s="3"/>
      <c r="O68" s="3"/>
      <c r="P68" s="3"/>
      <c r="Q68" s="3"/>
      <c r="R68" s="4"/>
      <c r="S68" s="4"/>
      <c r="T68" s="4"/>
      <c r="U68" s="4"/>
      <c r="V68" s="4"/>
      <c r="W68" s="4"/>
    </row>
    <row r="69" spans="5:23" ht="15.75" hidden="1" thickBot="1">
      <c r="H69" s="3" t="s">
        <v>75</v>
      </c>
      <c r="I69" s="3" t="s">
        <v>192</v>
      </c>
      <c r="J69" s="3" t="s">
        <v>197</v>
      </c>
      <c r="K69" s="3" t="s">
        <v>192</v>
      </c>
      <c r="L69" s="3" t="s">
        <v>193</v>
      </c>
      <c r="M69" s="3" t="s">
        <v>194</v>
      </c>
      <c r="N69" s="3" t="s">
        <v>195</v>
      </c>
      <c r="O69" s="3" t="s">
        <v>196</v>
      </c>
      <c r="P69" s="3" t="s">
        <v>198</v>
      </c>
      <c r="Q69" s="3" t="s">
        <v>199</v>
      </c>
      <c r="R69" s="4"/>
      <c r="S69" s="4"/>
      <c r="T69" s="4"/>
      <c r="U69" s="4"/>
      <c r="V69" s="4"/>
      <c r="W69" s="4"/>
    </row>
    <row r="70" spans="5:23" ht="15.75" thickBot="1">
      <c r="F70" s="7" t="s">
        <v>88</v>
      </c>
      <c r="G70" s="8"/>
      <c r="H70" s="9" t="s">
        <v>103</v>
      </c>
      <c r="I70" s="10" t="s">
        <v>208</v>
      </c>
      <c r="J70" s="10" t="s">
        <v>207</v>
      </c>
      <c r="K70" s="10" t="s">
        <v>200</v>
      </c>
      <c r="L70" s="10" t="s">
        <v>201</v>
      </c>
      <c r="M70" s="10" t="s">
        <v>202</v>
      </c>
      <c r="N70" s="10" t="s">
        <v>203</v>
      </c>
      <c r="O70" s="10" t="s">
        <v>204</v>
      </c>
      <c r="P70" s="10" t="s">
        <v>205</v>
      </c>
      <c r="Q70" s="10" t="s">
        <v>206</v>
      </c>
      <c r="R70" s="9" t="s">
        <v>112</v>
      </c>
      <c r="S70" s="9" t="s">
        <v>113</v>
      </c>
      <c r="T70" s="9" t="s">
        <v>114</v>
      </c>
      <c r="U70" s="9" t="s">
        <v>115</v>
      </c>
      <c r="V70" s="9" t="s">
        <v>116</v>
      </c>
      <c r="W70" s="16" t="s">
        <v>117</v>
      </c>
    </row>
    <row r="71" spans="5:23">
      <c r="E71" s="12" t="s">
        <v>39</v>
      </c>
      <c r="F71" s="12" t="s">
        <v>180</v>
      </c>
      <c r="G71" s="12"/>
      <c r="H71" s="13">
        <v>34</v>
      </c>
      <c r="I71" s="14">
        <v>15</v>
      </c>
      <c r="J71" s="24">
        <v>-21</v>
      </c>
      <c r="K71" s="24">
        <v>1</v>
      </c>
      <c r="L71" s="24">
        <v>1</v>
      </c>
      <c r="M71" s="24">
        <v>-15</v>
      </c>
      <c r="N71" s="24">
        <v>4</v>
      </c>
      <c r="O71" s="24">
        <v>16</v>
      </c>
      <c r="P71" s="24">
        <v>-15</v>
      </c>
      <c r="Q71" s="24">
        <v>-15</v>
      </c>
      <c r="R71" s="15">
        <v>59</v>
      </c>
      <c r="S71" s="15">
        <v>16</v>
      </c>
      <c r="T71" s="15">
        <v>0</v>
      </c>
      <c r="U71" s="15">
        <v>0</v>
      </c>
      <c r="V71" s="15">
        <v>57</v>
      </c>
      <c r="W71" s="15">
        <v>53</v>
      </c>
    </row>
    <row r="72" spans="5:23">
      <c r="E72" s="1" t="s">
        <v>40</v>
      </c>
      <c r="F72" s="1" t="s">
        <v>179</v>
      </c>
      <c r="H72" s="5">
        <v>40568</v>
      </c>
      <c r="I72" s="14">
        <v>4.5782635594968042</v>
      </c>
      <c r="J72" s="24">
        <v>884</v>
      </c>
      <c r="K72" s="25">
        <v>0</v>
      </c>
      <c r="L72" s="25">
        <v>-51</v>
      </c>
      <c r="M72" s="25">
        <v>-1372</v>
      </c>
      <c r="N72" s="25">
        <v>-537</v>
      </c>
      <c r="O72" s="25">
        <v>-2429</v>
      </c>
      <c r="P72" s="25">
        <v>0</v>
      </c>
      <c r="Q72" s="25">
        <v>-1776</v>
      </c>
      <c r="R72" s="4">
        <v>40933</v>
      </c>
      <c r="S72" s="4">
        <v>38105</v>
      </c>
      <c r="T72" s="4">
        <v>0</v>
      </c>
      <c r="U72" s="4">
        <v>0</v>
      </c>
      <c r="V72" s="4">
        <v>66</v>
      </c>
      <c r="W72" s="4">
        <v>58</v>
      </c>
    </row>
    <row r="73" spans="5:23">
      <c r="E73" s="12" t="s">
        <v>41</v>
      </c>
      <c r="F73" s="12" t="s">
        <v>176</v>
      </c>
      <c r="G73" s="12"/>
      <c r="H73" s="13">
        <v>923.43</v>
      </c>
      <c r="I73" s="14">
        <v>-4.0362891911833572</v>
      </c>
      <c r="J73" s="24">
        <v>423.00999999999993</v>
      </c>
      <c r="K73" s="24">
        <v>0</v>
      </c>
      <c r="L73" s="24">
        <v>-248.58999999999992</v>
      </c>
      <c r="M73" s="24">
        <v>-76.019999999999982</v>
      </c>
      <c r="N73" s="24">
        <v>-257.06999999999994</v>
      </c>
      <c r="O73" s="24">
        <v>-324.43999999999994</v>
      </c>
      <c r="P73" s="24">
        <v>0</v>
      </c>
      <c r="Q73" s="24">
        <v>38.840000000000032</v>
      </c>
      <c r="R73" s="15">
        <v>2109.6799999999998</v>
      </c>
      <c r="S73" s="15">
        <v>0.01</v>
      </c>
      <c r="T73" s="15">
        <v>0</v>
      </c>
      <c r="U73" s="15">
        <v>0</v>
      </c>
      <c r="V73" s="15">
        <v>47.992699999999999</v>
      </c>
      <c r="W73" s="15">
        <v>49.197960000000002</v>
      </c>
    </row>
    <row r="74" spans="5:23">
      <c r="E74" s="1" t="s">
        <v>42</v>
      </c>
      <c r="F74" s="1" t="s">
        <v>175</v>
      </c>
      <c r="H74" s="5">
        <v>19.53</v>
      </c>
      <c r="I74" s="14">
        <v>-28.98181818181817</v>
      </c>
      <c r="J74" s="24">
        <v>5.0000000000000711E-2</v>
      </c>
      <c r="K74" s="25">
        <v>0</v>
      </c>
      <c r="L74" s="25">
        <v>9.9999999999980105E-3</v>
      </c>
      <c r="M74" s="25">
        <v>8.2099999999999973</v>
      </c>
      <c r="N74" s="25">
        <v>-1.9299999999999997</v>
      </c>
      <c r="O74" s="25">
        <v>-1.7699999999999996</v>
      </c>
      <c r="P74" s="25">
        <v>0</v>
      </c>
      <c r="Q74" s="25">
        <v>7.9699999999999989</v>
      </c>
      <c r="R74" s="4">
        <v>29.94</v>
      </c>
      <c r="S74" s="4">
        <v>14.11</v>
      </c>
      <c r="T74" s="4">
        <v>0</v>
      </c>
      <c r="U74" s="4">
        <v>0</v>
      </c>
      <c r="V74" s="4">
        <v>39.968119999999999</v>
      </c>
      <c r="W74" s="4">
        <v>44.090220000000002</v>
      </c>
    </row>
    <row r="75" spans="5:23">
      <c r="E75" s="12" t="s">
        <v>43</v>
      </c>
      <c r="F75" s="12" t="s">
        <v>174</v>
      </c>
      <c r="G75" s="12"/>
      <c r="H75" s="13">
        <v>17.3</v>
      </c>
      <c r="I75" s="14">
        <v>-35.495898583146896</v>
      </c>
      <c r="J75" s="24">
        <v>-2.34</v>
      </c>
      <c r="K75" s="24">
        <v>0</v>
      </c>
      <c r="L75" s="24">
        <v>0.44999999999999929</v>
      </c>
      <c r="M75" s="24">
        <v>6.41</v>
      </c>
      <c r="N75" s="24">
        <v>-2.120000000000001</v>
      </c>
      <c r="O75" s="24">
        <v>-0.87999999999999901</v>
      </c>
      <c r="P75" s="24">
        <v>0</v>
      </c>
      <c r="Q75" s="24">
        <v>9.52</v>
      </c>
      <c r="R75" s="15">
        <v>46.72</v>
      </c>
      <c r="S75" s="15">
        <v>11.15</v>
      </c>
      <c r="T75" s="15">
        <v>0</v>
      </c>
      <c r="U75" s="15">
        <v>0</v>
      </c>
      <c r="V75" s="15">
        <v>39.239429999999999</v>
      </c>
      <c r="W75" s="15">
        <v>44.514299999999999</v>
      </c>
    </row>
    <row r="76" spans="5:23">
      <c r="E76" s="1" t="s">
        <v>44</v>
      </c>
      <c r="F76" s="1" t="s">
        <v>173</v>
      </c>
      <c r="H76" s="5">
        <v>14.31</v>
      </c>
      <c r="I76" s="14">
        <v>-44.319066147859921</v>
      </c>
      <c r="J76" s="24">
        <v>-4.6399999999999988</v>
      </c>
      <c r="K76" s="25">
        <v>0</v>
      </c>
      <c r="L76" s="25">
        <v>0.88999999999999879</v>
      </c>
      <c r="M76" s="25">
        <v>5.0400000000000009</v>
      </c>
      <c r="N76" s="25">
        <v>-2.1900000000000013</v>
      </c>
      <c r="O76" s="25">
        <v>0.45999999999999908</v>
      </c>
      <c r="P76" s="25">
        <v>0</v>
      </c>
      <c r="Q76" s="25">
        <v>11.389999999999999</v>
      </c>
      <c r="R76" s="4">
        <v>81.94</v>
      </c>
      <c r="S76" s="4">
        <v>9.4600000000000009</v>
      </c>
      <c r="T76" s="4">
        <v>0</v>
      </c>
      <c r="U76" s="4">
        <v>0</v>
      </c>
      <c r="V76" s="4">
        <v>42.183489999999999</v>
      </c>
      <c r="W76" s="4">
        <v>45.962110000000003</v>
      </c>
    </row>
    <row r="77" spans="5:23">
      <c r="E77" s="12" t="s">
        <v>45</v>
      </c>
      <c r="F77" s="12" t="s">
        <v>172</v>
      </c>
      <c r="G77" s="12"/>
      <c r="H77" s="13">
        <v>15.07</v>
      </c>
      <c r="I77" s="14">
        <v>-38.489795918367342</v>
      </c>
      <c r="J77" s="24">
        <v>-4.129999999999999</v>
      </c>
      <c r="K77" s="24">
        <v>0</v>
      </c>
      <c r="L77" s="24">
        <v>0.21999999999999886</v>
      </c>
      <c r="M77" s="24">
        <v>5.870000000000001</v>
      </c>
      <c r="N77" s="24">
        <v>-2.5099999999999998</v>
      </c>
      <c r="O77" s="24">
        <v>-0.33999999999999986</v>
      </c>
      <c r="P77" s="24">
        <v>0</v>
      </c>
      <c r="Q77" s="24">
        <v>9.43</v>
      </c>
      <c r="R77" s="15">
        <v>53.29</v>
      </c>
      <c r="S77" s="15">
        <v>10.88</v>
      </c>
      <c r="T77" s="15">
        <v>0</v>
      </c>
      <c r="U77" s="15">
        <v>0</v>
      </c>
      <c r="V77" s="15">
        <v>38.36983</v>
      </c>
      <c r="W77" s="15">
        <v>44.314749999999997</v>
      </c>
    </row>
    <row r="78" spans="5:23">
      <c r="E78" s="1" t="s">
        <v>46</v>
      </c>
      <c r="F78" s="1" t="s">
        <v>171</v>
      </c>
      <c r="H78" s="5">
        <v>18.399999999999999</v>
      </c>
      <c r="I78" s="14">
        <v>-25.656565656565661</v>
      </c>
      <c r="J78" s="24">
        <v>-1.3399999999999999</v>
      </c>
      <c r="K78" s="25">
        <v>0</v>
      </c>
      <c r="L78" s="25">
        <v>-0.41000000000000014</v>
      </c>
      <c r="M78" s="25">
        <v>4.2000000000000028</v>
      </c>
      <c r="N78" s="25">
        <v>-3.5599999999999987</v>
      </c>
      <c r="O78" s="25">
        <v>-1.5899999999999999</v>
      </c>
      <c r="P78" s="25">
        <v>0</v>
      </c>
      <c r="Q78" s="25">
        <v>6.3500000000000014</v>
      </c>
      <c r="R78" s="4">
        <v>39.979999999999997</v>
      </c>
      <c r="S78" s="4">
        <v>14.26</v>
      </c>
      <c r="T78" s="4">
        <v>0</v>
      </c>
      <c r="U78" s="4">
        <v>0</v>
      </c>
      <c r="V78" s="4">
        <v>39.953060000000001</v>
      </c>
      <c r="W78" s="4">
        <v>45.017859999999999</v>
      </c>
    </row>
    <row r="79" spans="5:23">
      <c r="E79" s="12" t="s">
        <v>47</v>
      </c>
      <c r="F79" s="12" t="s">
        <v>170</v>
      </c>
      <c r="G79" s="12"/>
      <c r="H79" s="13">
        <v>19.84</v>
      </c>
      <c r="I79" s="14">
        <v>-17.642175176421745</v>
      </c>
      <c r="J79" s="24">
        <v>-0.58000000000000185</v>
      </c>
      <c r="K79" s="24">
        <v>0</v>
      </c>
      <c r="L79" s="24">
        <v>-7.9999999999998295E-2</v>
      </c>
      <c r="M79" s="24">
        <v>3.2100000000000009</v>
      </c>
      <c r="N79" s="24">
        <v>-3.4699999999999989</v>
      </c>
      <c r="O79" s="24">
        <v>-1.5100000000000016</v>
      </c>
      <c r="P79" s="24">
        <v>0</v>
      </c>
      <c r="Q79" s="24">
        <v>4.25</v>
      </c>
      <c r="R79" s="15">
        <v>33.950000000000003</v>
      </c>
      <c r="S79" s="15">
        <v>16.04</v>
      </c>
      <c r="T79" s="15">
        <v>0</v>
      </c>
      <c r="U79" s="15">
        <v>0</v>
      </c>
      <c r="V79" s="15">
        <v>41.051810000000003</v>
      </c>
      <c r="W79" s="15">
        <v>45.855609999999999</v>
      </c>
    </row>
    <row r="80" spans="5:23" ht="15.75" thickBot="1">
      <c r="H80" s="5"/>
      <c r="I80" s="3"/>
      <c r="J80" s="3"/>
      <c r="K80" s="3"/>
      <c r="L80" s="3"/>
      <c r="M80" s="3"/>
      <c r="N80" s="3"/>
      <c r="O80" s="3"/>
      <c r="P80" s="3"/>
      <c r="Q80" s="3"/>
      <c r="R80" s="4"/>
      <c r="S80" s="4"/>
      <c r="T80" s="4"/>
      <c r="U80" s="4"/>
      <c r="V80" s="4"/>
      <c r="W80" s="4"/>
    </row>
    <row r="81" spans="5:23" ht="15.75" thickBot="1">
      <c r="F81" s="7" t="s">
        <v>90</v>
      </c>
      <c r="G81" s="8"/>
      <c r="H81" s="9" t="s">
        <v>103</v>
      </c>
      <c r="I81" s="26">
        <v>42278</v>
      </c>
      <c r="J81" s="10" t="s">
        <v>111</v>
      </c>
      <c r="K81" s="10" t="s">
        <v>104</v>
      </c>
      <c r="L81" s="10" t="s">
        <v>105</v>
      </c>
      <c r="M81" s="10" t="s">
        <v>106</v>
      </c>
      <c r="N81" s="10" t="s">
        <v>107</v>
      </c>
      <c r="O81" s="10" t="s">
        <v>108</v>
      </c>
      <c r="P81" s="10" t="s">
        <v>109</v>
      </c>
      <c r="Q81" s="10" t="s">
        <v>110</v>
      </c>
      <c r="R81" s="9" t="s">
        <v>112</v>
      </c>
      <c r="S81" s="9" t="s">
        <v>113</v>
      </c>
      <c r="T81" s="9" t="s">
        <v>114</v>
      </c>
      <c r="U81" s="9" t="s">
        <v>115</v>
      </c>
      <c r="V81" s="9" t="s">
        <v>116</v>
      </c>
      <c r="W81" s="16" t="s">
        <v>117</v>
      </c>
    </row>
    <row r="82" spans="5:23">
      <c r="E82" s="12" t="s">
        <v>48</v>
      </c>
      <c r="F82" s="12" t="s">
        <v>127</v>
      </c>
      <c r="G82" s="12"/>
      <c r="H82" s="13">
        <v>231.75</v>
      </c>
      <c r="I82" s="14">
        <v>-1.003844510892776</v>
      </c>
      <c r="J82" s="14">
        <v>-17.979118740046019</v>
      </c>
      <c r="K82" s="14">
        <v>8.6244070720133084E-2</v>
      </c>
      <c r="L82" s="14">
        <v>-1.7358171041490238</v>
      </c>
      <c r="M82" s="14">
        <v>-0.19350726389793252</v>
      </c>
      <c r="N82" s="14">
        <v>-1.0656417987411686</v>
      </c>
      <c r="O82" s="14">
        <v>-24.274057513409968</v>
      </c>
      <c r="P82" s="14">
        <v>0.15101986564201675</v>
      </c>
      <c r="Q82" s="14">
        <v>-0.85433914669982314</v>
      </c>
      <c r="R82" s="15">
        <v>307.75001049041748</v>
      </c>
      <c r="S82" s="15">
        <v>220.89998722076416</v>
      </c>
      <c r="T82" s="15">
        <v>0</v>
      </c>
      <c r="U82" s="15">
        <v>0</v>
      </c>
      <c r="V82" s="15">
        <v>42.76144</v>
      </c>
      <c r="W82" s="15">
        <v>45.59319</v>
      </c>
    </row>
    <row r="83" spans="5:23">
      <c r="E83" s="1" t="s">
        <v>126</v>
      </c>
      <c r="F83" s="1" t="s">
        <v>128</v>
      </c>
      <c r="H83" s="5">
        <v>1142.1600000000001</v>
      </c>
      <c r="I83" s="14">
        <v>2.4294438914149055</v>
      </c>
      <c r="J83" s="14">
        <v>-3.6038012929797532</v>
      </c>
      <c r="K83" s="3">
        <v>-0.12832498412473781</v>
      </c>
      <c r="L83" s="3">
        <v>-2.9549135722059883</v>
      </c>
      <c r="M83" s="3">
        <v>-0.56461951844890645</v>
      </c>
      <c r="N83" s="3">
        <v>4.1948840633051292</v>
      </c>
      <c r="O83" s="3">
        <v>-2.8450087941315134</v>
      </c>
      <c r="P83" s="3">
        <v>-0.85539679204314467</v>
      </c>
      <c r="Q83" s="3">
        <v>1.5532657142601061</v>
      </c>
      <c r="R83" s="4">
        <v>1307.97998046875</v>
      </c>
      <c r="S83" s="4">
        <v>1072.35498046875</v>
      </c>
      <c r="T83" s="4">
        <v>0</v>
      </c>
      <c r="U83" s="4">
        <v>0</v>
      </c>
      <c r="V83" s="4">
        <v>39.303759999999997</v>
      </c>
      <c r="W83" s="4">
        <v>46.805689999999998</v>
      </c>
    </row>
    <row r="84" spans="5:23">
      <c r="E84" s="12" t="s">
        <v>49</v>
      </c>
      <c r="F84" s="12" t="s">
        <v>129</v>
      </c>
      <c r="G84" s="12"/>
      <c r="H84" s="13">
        <v>677.4</v>
      </c>
      <c r="I84" s="14">
        <v>3.784280680251257</v>
      </c>
      <c r="J84" s="14">
        <v>-15.086179880915068</v>
      </c>
      <c r="K84" s="14">
        <v>-0.23103581055063535</v>
      </c>
      <c r="L84" s="14">
        <v>-4.3699712113383065</v>
      </c>
      <c r="M84" s="14">
        <v>-7.3650339649624597</v>
      </c>
      <c r="N84" s="14">
        <v>8.0303535690460262</v>
      </c>
      <c r="O84" s="14">
        <v>-19.383945239576853</v>
      </c>
      <c r="P84" s="14">
        <v>-4.3770298198996134</v>
      </c>
      <c r="Q84" s="14">
        <v>-0.75838823349165696</v>
      </c>
      <c r="R84" s="15">
        <v>833.5</v>
      </c>
      <c r="S84" s="15">
        <v>521.45001220703125</v>
      </c>
      <c r="T84" s="15">
        <v>0</v>
      </c>
      <c r="U84" s="15">
        <v>0</v>
      </c>
      <c r="V84" s="15">
        <v>42.012210000000003</v>
      </c>
      <c r="W84" s="15">
        <v>48.256390000000003</v>
      </c>
    </row>
    <row r="85" spans="5:23">
      <c r="E85" s="1" t="s">
        <v>50</v>
      </c>
      <c r="F85" s="1" t="s">
        <v>130</v>
      </c>
      <c r="H85" s="5">
        <v>985.75</v>
      </c>
      <c r="I85" s="14">
        <v>9.0467604013407623</v>
      </c>
      <c r="J85" s="14">
        <v>-18.398178807947019</v>
      </c>
      <c r="K85" s="3">
        <v>-0.81354891526811757</v>
      </c>
      <c r="L85" s="3">
        <v>-1.8431312977872345</v>
      </c>
      <c r="M85" s="3">
        <v>6.4934351480525079</v>
      </c>
      <c r="N85" s="3">
        <v>0.81389603973268132</v>
      </c>
      <c r="O85" s="3">
        <v>-21.774746781808641</v>
      </c>
      <c r="P85" s="3">
        <v>-1.6738523966522953</v>
      </c>
      <c r="Q85" s="3">
        <v>7.2208855333388611</v>
      </c>
      <c r="R85" s="4">
        <v>1289.800048828125</v>
      </c>
      <c r="S85" s="4">
        <v>891.6199951171875</v>
      </c>
      <c r="T85" s="4">
        <v>0</v>
      </c>
      <c r="U85" s="4">
        <v>0</v>
      </c>
      <c r="V85" s="4">
        <v>44.508040000000001</v>
      </c>
      <c r="W85" s="4">
        <v>46.92313</v>
      </c>
    </row>
    <row r="86" spans="5:23" ht="15.75" thickBot="1">
      <c r="E86" s="12" t="s">
        <v>51</v>
      </c>
      <c r="F86" s="12" t="s">
        <v>131</v>
      </c>
      <c r="G86" s="12"/>
      <c r="H86" s="13">
        <v>15.548999999999999</v>
      </c>
      <c r="I86" s="14">
        <v>7.0941524898408943</v>
      </c>
      <c r="J86" s="14">
        <v>-0.97755134532718557</v>
      </c>
      <c r="K86" s="14">
        <v>-0.42458028132495051</v>
      </c>
      <c r="L86" s="14">
        <v>-3.2803399968518749</v>
      </c>
      <c r="M86" s="14">
        <v>0.65854137998820683</v>
      </c>
      <c r="N86" s="14">
        <v>5.8173176276090093</v>
      </c>
      <c r="O86" s="14">
        <v>-4.9194431893440971</v>
      </c>
      <c r="P86" s="14">
        <v>-1.2058653289600616</v>
      </c>
      <c r="Q86" s="14">
        <v>5.802741235622296</v>
      </c>
      <c r="R86" s="15">
        <v>18.487499237060547</v>
      </c>
      <c r="S86" s="15">
        <v>13.984000205993652</v>
      </c>
      <c r="T86" s="15">
        <v>0</v>
      </c>
      <c r="U86" s="15">
        <v>0</v>
      </c>
      <c r="V86" s="15">
        <v>43.993569999999998</v>
      </c>
      <c r="W86" s="15">
        <v>49.382219999999997</v>
      </c>
    </row>
    <row r="87" spans="5:23" ht="15.75" thickBot="1">
      <c r="F87" s="7" t="s">
        <v>91</v>
      </c>
      <c r="G87" s="8"/>
      <c r="H87" s="9" t="s">
        <v>103</v>
      </c>
      <c r="I87" s="26">
        <v>42278</v>
      </c>
      <c r="J87" s="10" t="s">
        <v>111</v>
      </c>
      <c r="K87" s="10" t="s">
        <v>104</v>
      </c>
      <c r="L87" s="10" t="s">
        <v>105</v>
      </c>
      <c r="M87" s="10" t="s">
        <v>106</v>
      </c>
      <c r="N87" s="10" t="s">
        <v>107</v>
      </c>
      <c r="O87" s="10" t="s">
        <v>108</v>
      </c>
      <c r="P87" s="10" t="s">
        <v>109</v>
      </c>
      <c r="Q87" s="10" t="s">
        <v>110</v>
      </c>
      <c r="R87" s="9" t="s">
        <v>112</v>
      </c>
      <c r="S87" s="9" t="s">
        <v>113</v>
      </c>
      <c r="T87" s="9" t="s">
        <v>114</v>
      </c>
      <c r="U87" s="9" t="s">
        <v>115</v>
      </c>
      <c r="V87" s="9" t="s">
        <v>116</v>
      </c>
      <c r="W87" s="16" t="s">
        <v>117</v>
      </c>
    </row>
    <row r="88" spans="5:23">
      <c r="E88" s="12" t="s">
        <v>52</v>
      </c>
      <c r="F88" s="12" t="s">
        <v>132</v>
      </c>
      <c r="G88" s="12"/>
      <c r="H88" s="13">
        <v>120.95</v>
      </c>
      <c r="I88" s="14">
        <v>-0.32962505150391053</v>
      </c>
      <c r="J88" s="14">
        <v>-27.400960384153663</v>
      </c>
      <c r="K88" s="14">
        <v>-0.673400673400671</v>
      </c>
      <c r="L88" s="14">
        <v>0.59676044330774813</v>
      </c>
      <c r="M88" s="14">
        <v>-5.0683794484113278</v>
      </c>
      <c r="N88" s="14">
        <v>-4.8003203668707863</v>
      </c>
      <c r="O88" s="14">
        <v>-36.507933380213984</v>
      </c>
      <c r="P88" s="14">
        <v>-2.4390219286277217</v>
      </c>
      <c r="Q88" s="14">
        <v>-2.7606085836379379</v>
      </c>
      <c r="R88" s="15">
        <v>199.75</v>
      </c>
      <c r="S88" s="15">
        <v>113.19999694824219</v>
      </c>
      <c r="T88" s="15">
        <v>0</v>
      </c>
      <c r="U88" s="15">
        <v>0</v>
      </c>
      <c r="V88" s="15">
        <v>40.995060000000002</v>
      </c>
      <c r="W88" s="15">
        <v>45.428930000000001</v>
      </c>
    </row>
    <row r="89" spans="5:23">
      <c r="E89" s="1" t="s">
        <v>53</v>
      </c>
      <c r="F89" s="1" t="s">
        <v>133</v>
      </c>
      <c r="H89" s="5">
        <v>382.25</v>
      </c>
      <c r="I89" s="14">
        <v>-1.418439716312065</v>
      </c>
      <c r="J89" s="14">
        <v>-3.7153652392947123</v>
      </c>
      <c r="K89" s="3">
        <v>0</v>
      </c>
      <c r="L89" s="3">
        <v>-0.92105263157894723</v>
      </c>
      <c r="M89" s="3">
        <v>-3.2755298651252409</v>
      </c>
      <c r="N89" s="3">
        <v>2.7285129604365621</v>
      </c>
      <c r="O89" s="3">
        <v>0.80321285140562237</v>
      </c>
      <c r="P89" s="3">
        <v>-1.5042511445389144</v>
      </c>
      <c r="Q89" s="3">
        <v>-2.9013539651837523</v>
      </c>
      <c r="R89" s="4">
        <v>438.75</v>
      </c>
      <c r="S89" s="4">
        <v>346.5</v>
      </c>
      <c r="T89" s="4">
        <v>0</v>
      </c>
      <c r="U89" s="4">
        <v>0</v>
      </c>
      <c r="V89" s="4">
        <v>46.224220000000003</v>
      </c>
      <c r="W89" s="4">
        <v>48.841909999999999</v>
      </c>
    </row>
    <row r="90" spans="5:23">
      <c r="E90" s="12" t="s">
        <v>54</v>
      </c>
      <c r="F90" s="12" t="s">
        <v>134</v>
      </c>
      <c r="G90" s="12"/>
      <c r="H90" s="13">
        <v>63.32</v>
      </c>
      <c r="I90" s="14">
        <v>6.4380568162716258</v>
      </c>
      <c r="J90" s="14">
        <v>5.0605608096897328</v>
      </c>
      <c r="K90" s="14">
        <v>0.15800284405119516</v>
      </c>
      <c r="L90" s="14">
        <v>1.6843118383060587</v>
      </c>
      <c r="M90" s="14">
        <v>7.0777082225546062</v>
      </c>
      <c r="N90" s="14">
        <v>-3.0140767930769541</v>
      </c>
      <c r="O90" s="14">
        <v>-1.3385214007782091</v>
      </c>
      <c r="P90" s="14">
        <v>0.11055007187800672</v>
      </c>
      <c r="Q90" s="14">
        <v>6.5557274773506755</v>
      </c>
      <c r="R90" s="15">
        <v>68.299995422363281</v>
      </c>
      <c r="S90" s="15">
        <v>57.049999237060547</v>
      </c>
      <c r="T90" s="15">
        <v>0</v>
      </c>
      <c r="U90" s="15">
        <v>0</v>
      </c>
      <c r="V90" s="15">
        <v>56.14181</v>
      </c>
      <c r="W90" s="15">
        <v>51.816090000000003</v>
      </c>
    </row>
    <row r="91" spans="5:23">
      <c r="E91" s="1" t="s">
        <v>55</v>
      </c>
      <c r="F91" s="1" t="s">
        <v>135</v>
      </c>
      <c r="H91" s="5">
        <v>14.52</v>
      </c>
      <c r="I91" s="14">
        <v>19.309778142974523</v>
      </c>
      <c r="J91" s="14">
        <v>0</v>
      </c>
      <c r="K91" s="3">
        <v>0.86035737921906552</v>
      </c>
      <c r="L91" s="3">
        <v>5.6865459040746513</v>
      </c>
      <c r="M91" s="3">
        <v>12.638583154305003</v>
      </c>
      <c r="N91" s="3">
        <v>39.944911424756235</v>
      </c>
      <c r="O91" s="3">
        <v>-4.3314461995657867</v>
      </c>
      <c r="P91" s="3">
        <v>4.9586812706699241</v>
      </c>
      <c r="Q91" s="3">
        <v>25.225964703863362</v>
      </c>
      <c r="R91" s="4">
        <v>16.440000534057617</v>
      </c>
      <c r="S91" s="4">
        <v>10.130000114440918</v>
      </c>
      <c r="T91" s="4">
        <v>0</v>
      </c>
      <c r="U91" s="4">
        <v>0</v>
      </c>
      <c r="V91" s="4">
        <v>72.883799999999994</v>
      </c>
      <c r="W91" s="4">
        <v>68.32105</v>
      </c>
    </row>
    <row r="92" spans="5:23" ht="15.75" thickBot="1">
      <c r="E92" s="12" t="s">
        <v>56</v>
      </c>
      <c r="F92" s="12" t="s">
        <v>136</v>
      </c>
      <c r="G92" s="12"/>
      <c r="H92" s="13">
        <v>522</v>
      </c>
      <c r="I92" s="14">
        <v>1.8039980497318311</v>
      </c>
      <c r="J92" s="14">
        <v>-11.487918609580333</v>
      </c>
      <c r="K92" s="14">
        <v>-0.29527559055118108</v>
      </c>
      <c r="L92" s="14">
        <v>-0.54000981836033379</v>
      </c>
      <c r="M92" s="14">
        <v>-1.3151485630784217</v>
      </c>
      <c r="N92" s="14">
        <v>1.503006012024048</v>
      </c>
      <c r="O92" s="14">
        <v>-5.8987459359033902</v>
      </c>
      <c r="P92" s="14">
        <v>-2.9693486590038316</v>
      </c>
      <c r="Q92" s="14">
        <v>-1.218917601170161</v>
      </c>
      <c r="R92" s="15">
        <v>677</v>
      </c>
      <c r="S92" s="15">
        <v>455.5</v>
      </c>
      <c r="T92" s="15">
        <v>0</v>
      </c>
      <c r="U92" s="15">
        <v>0</v>
      </c>
      <c r="V92" s="15">
        <v>51.326689999999999</v>
      </c>
      <c r="W92" s="15">
        <v>50.698270000000001</v>
      </c>
    </row>
    <row r="93" spans="5:23" ht="15.75" thickBot="1">
      <c r="F93" s="7" t="s">
        <v>92</v>
      </c>
      <c r="G93" s="8"/>
      <c r="H93" s="9" t="s">
        <v>103</v>
      </c>
      <c r="I93" s="26">
        <v>42278</v>
      </c>
      <c r="J93" s="10" t="s">
        <v>111</v>
      </c>
      <c r="K93" s="10" t="s">
        <v>104</v>
      </c>
      <c r="L93" s="10" t="s">
        <v>105</v>
      </c>
      <c r="M93" s="10" t="s">
        <v>106</v>
      </c>
      <c r="N93" s="10" t="s">
        <v>107</v>
      </c>
      <c r="O93" s="10" t="s">
        <v>108</v>
      </c>
      <c r="P93" s="10" t="s">
        <v>109</v>
      </c>
      <c r="Q93" s="10" t="s">
        <v>110</v>
      </c>
      <c r="R93" s="9" t="s">
        <v>112</v>
      </c>
      <c r="S93" s="9" t="s">
        <v>113</v>
      </c>
      <c r="T93" s="9" t="s">
        <v>114</v>
      </c>
      <c r="U93" s="9" t="s">
        <v>115</v>
      </c>
      <c r="V93" s="9" t="s">
        <v>116</v>
      </c>
      <c r="W93" s="16" t="s">
        <v>117</v>
      </c>
    </row>
    <row r="94" spans="5:23">
      <c r="E94" s="12" t="s">
        <v>57</v>
      </c>
      <c r="F94" s="12" t="s">
        <v>137</v>
      </c>
      <c r="G94" s="12"/>
      <c r="H94" s="13">
        <v>46.59</v>
      </c>
      <c r="I94" s="14">
        <v>3.3266799733865611</v>
      </c>
      <c r="J94" s="14">
        <v>-12.539891120705832</v>
      </c>
      <c r="K94" s="14">
        <v>1.0403120936280816</v>
      </c>
      <c r="L94" s="14">
        <v>7.9166666666666536</v>
      </c>
      <c r="M94" s="14">
        <v>2.3715394439186683</v>
      </c>
      <c r="N94" s="14">
        <v>3.2100993797506314</v>
      </c>
      <c r="O94" s="14">
        <v>-40.822542875880849</v>
      </c>
      <c r="P94" s="14">
        <v>6.4391172598956187E-2</v>
      </c>
      <c r="Q94" s="14">
        <v>3.3932132229640151</v>
      </c>
      <c r="R94" s="15">
        <v>80.980003356933594</v>
      </c>
      <c r="S94" s="15">
        <v>37.75</v>
      </c>
      <c r="T94" s="15">
        <v>0</v>
      </c>
      <c r="U94" s="15">
        <v>0</v>
      </c>
      <c r="V94" s="15">
        <v>53.402880000000003</v>
      </c>
      <c r="W94" s="15">
        <v>50.28877</v>
      </c>
    </row>
    <row r="95" spans="5:23">
      <c r="E95" s="1" t="s">
        <v>177</v>
      </c>
      <c r="F95" s="1" t="s">
        <v>178</v>
      </c>
      <c r="H95" s="5">
        <v>49.56</v>
      </c>
      <c r="I95" s="14">
        <v>1.0397553516819755</v>
      </c>
      <c r="J95" s="14">
        <v>-24.266503667481658</v>
      </c>
      <c r="K95" s="3">
        <v>1.1067841770854667</v>
      </c>
      <c r="L95" s="3">
        <v>5.3834650715658956</v>
      </c>
      <c r="M95" s="3">
        <v>1.1067841770854667</v>
      </c>
      <c r="N95" s="3">
        <v>-4.5656800154768806</v>
      </c>
      <c r="O95" s="3">
        <v>-44.672498878420818</v>
      </c>
      <c r="P95" s="3">
        <v>-0.4640839386602178</v>
      </c>
      <c r="Q95" s="3">
        <v>0.57084607543321919</v>
      </c>
      <c r="R95" s="4">
        <v>90.419998168945313</v>
      </c>
      <c r="S95" s="4">
        <v>43.829998016357422</v>
      </c>
      <c r="T95" s="4">
        <v>0</v>
      </c>
      <c r="U95" s="4">
        <v>0</v>
      </c>
      <c r="V95" s="4">
        <v>50.369230000000002</v>
      </c>
      <c r="W95" s="4">
        <v>47.467289999999998</v>
      </c>
    </row>
    <row r="96" spans="5:23">
      <c r="E96" s="12" t="s">
        <v>58</v>
      </c>
      <c r="F96" s="12" t="s">
        <v>138</v>
      </c>
      <c r="G96" s="12"/>
      <c r="H96" s="13">
        <v>2.3210000000000002</v>
      </c>
      <c r="I96" s="14">
        <v>-8.0427892234548324</v>
      </c>
      <c r="J96" s="14">
        <v>-19.66078227760471</v>
      </c>
      <c r="K96" s="14">
        <v>1.0195035460992967</v>
      </c>
      <c r="L96" s="14">
        <v>8.9388145315487488</v>
      </c>
      <c r="M96" s="14">
        <v>-7.0175429189924508</v>
      </c>
      <c r="N96" s="14">
        <v>-17.066962162244707</v>
      </c>
      <c r="O96" s="14">
        <v>-43.672763276043341</v>
      </c>
      <c r="P96" s="14">
        <v>-1.8095690386626408</v>
      </c>
      <c r="Q96" s="14">
        <v>-9.7068120554034198</v>
      </c>
      <c r="R96" s="15">
        <v>4.5440001487731934</v>
      </c>
      <c r="S96" s="15">
        <v>1.9479999542236328</v>
      </c>
      <c r="T96" s="15">
        <v>0</v>
      </c>
      <c r="U96" s="15">
        <v>0</v>
      </c>
      <c r="V96" s="15">
        <v>43.666200000000003</v>
      </c>
      <c r="W96" s="15">
        <v>42.341149999999999</v>
      </c>
    </row>
  </sheetData>
  <mergeCells count="2">
    <mergeCell ref="N3:P3"/>
    <mergeCell ref="I3:K3"/>
  </mergeCells>
  <conditionalFormatting sqref="J6:Q8 J11:Q16 J18:Q28 J30:Q31 J34:Q38 J40:Q44 J47:Q55 J58:Q67 J71:Q80 J82:Q86 J88:Q92 J94:Q96">
    <cfRule type="cellIs" dxfId="201" priority="37" operator="lessThan">
      <formula>0</formula>
    </cfRule>
    <cfRule type="cellIs" dxfId="200" priority="38" operator="greaterThan">
      <formula>0</formula>
    </cfRule>
  </conditionalFormatting>
  <conditionalFormatting sqref="I7">
    <cfRule type="cellIs" dxfId="199" priority="35" operator="lessThan">
      <formula>0</formula>
    </cfRule>
    <cfRule type="cellIs" dxfId="198" priority="36" operator="greaterThan">
      <formula>0</formula>
    </cfRule>
  </conditionalFormatting>
  <conditionalFormatting sqref="I16">
    <cfRule type="cellIs" dxfId="197" priority="33" operator="lessThan">
      <formula>0</formula>
    </cfRule>
    <cfRule type="cellIs" dxfId="196" priority="34" operator="greaterThan">
      <formula>0</formula>
    </cfRule>
  </conditionalFormatting>
  <conditionalFormatting sqref="I28 I80 I38">
    <cfRule type="cellIs" dxfId="195" priority="31" operator="lessThan">
      <formula>0</formula>
    </cfRule>
    <cfRule type="cellIs" dxfId="194" priority="32" operator="greaterThan">
      <formula>0</formula>
    </cfRule>
  </conditionalFormatting>
  <conditionalFormatting sqref="I6:I8">
    <cfRule type="cellIs" dxfId="193" priority="29" operator="lessThan">
      <formula>0</formula>
    </cfRule>
    <cfRule type="cellIs" dxfId="192" priority="30" operator="greaterThan">
      <formula>0</formula>
    </cfRule>
  </conditionalFormatting>
  <conditionalFormatting sqref="I37">
    <cfRule type="cellIs" dxfId="191" priority="27" operator="lessThan">
      <formula>0</formula>
    </cfRule>
    <cfRule type="cellIs" dxfId="190" priority="28" operator="greaterThan">
      <formula>0</formula>
    </cfRule>
  </conditionalFormatting>
  <conditionalFormatting sqref="I8">
    <cfRule type="cellIs" dxfId="189" priority="25" operator="lessThan">
      <formula>0</formula>
    </cfRule>
    <cfRule type="cellIs" dxfId="188" priority="26" operator="greaterThan">
      <formula>0</formula>
    </cfRule>
  </conditionalFormatting>
  <conditionalFormatting sqref="I44">
    <cfRule type="cellIs" dxfId="187" priority="23" operator="lessThan">
      <formula>0</formula>
    </cfRule>
    <cfRule type="cellIs" dxfId="186" priority="24" operator="greaterThan">
      <formula>0</formula>
    </cfRule>
  </conditionalFormatting>
  <conditionalFormatting sqref="I40:I43">
    <cfRule type="cellIs" dxfId="185" priority="13" operator="lessThan">
      <formula>0</formula>
    </cfRule>
    <cfRule type="cellIs" dxfId="184" priority="14" operator="greaterThan">
      <formula>0</formula>
    </cfRule>
  </conditionalFormatting>
  <conditionalFormatting sqref="I47:I55">
    <cfRule type="cellIs" dxfId="183" priority="11" operator="lessThan">
      <formula>0</formula>
    </cfRule>
    <cfRule type="cellIs" dxfId="182" priority="12" operator="greaterThan">
      <formula>0</formula>
    </cfRule>
  </conditionalFormatting>
  <conditionalFormatting sqref="I58:I67">
    <cfRule type="cellIs" dxfId="181" priority="9" operator="lessThan">
      <formula>0</formula>
    </cfRule>
    <cfRule type="cellIs" dxfId="180" priority="10" operator="greaterThan">
      <formula>0</formula>
    </cfRule>
  </conditionalFormatting>
  <conditionalFormatting sqref="I11:I15">
    <cfRule type="cellIs" dxfId="179" priority="21" operator="lessThan">
      <formula>0</formula>
    </cfRule>
    <cfRule type="cellIs" dxfId="178" priority="22" operator="greaterThan">
      <formula>0</formula>
    </cfRule>
  </conditionalFormatting>
  <conditionalFormatting sqref="I18:I27">
    <cfRule type="cellIs" dxfId="177" priority="19" operator="lessThan">
      <formula>0</formula>
    </cfRule>
    <cfRule type="cellIs" dxfId="176" priority="20" operator="greaterThan">
      <formula>0</formula>
    </cfRule>
  </conditionalFormatting>
  <conditionalFormatting sqref="I30:I31">
    <cfRule type="cellIs" dxfId="175" priority="17" operator="lessThan">
      <formula>0</formula>
    </cfRule>
    <cfRule type="cellIs" dxfId="174" priority="18" operator="greaterThan">
      <formula>0</formula>
    </cfRule>
  </conditionalFormatting>
  <conditionalFormatting sqref="I34:I36">
    <cfRule type="cellIs" dxfId="173" priority="15" operator="lessThan">
      <formula>0</formula>
    </cfRule>
    <cfRule type="cellIs" dxfId="172" priority="16" operator="greaterThan">
      <formula>0</formula>
    </cfRule>
  </conditionalFormatting>
  <conditionalFormatting sqref="I71:I79">
    <cfRule type="cellIs" dxfId="171" priority="1" operator="lessThan">
      <formula>0</formula>
    </cfRule>
    <cfRule type="cellIs" dxfId="170" priority="2" operator="greaterThan">
      <formula>0</formula>
    </cfRule>
  </conditionalFormatting>
  <conditionalFormatting sqref="I82:I86">
    <cfRule type="cellIs" dxfId="169" priority="7" operator="lessThan">
      <formula>0</formula>
    </cfRule>
    <cfRule type="cellIs" dxfId="168" priority="8" operator="greaterThan">
      <formula>0</formula>
    </cfRule>
  </conditionalFormatting>
  <conditionalFormatting sqref="I88:I92">
    <cfRule type="cellIs" dxfId="167" priority="5" operator="lessThan">
      <formula>0</formula>
    </cfRule>
    <cfRule type="cellIs" dxfId="166" priority="6" operator="greaterThan">
      <formula>0</formula>
    </cfRule>
  </conditionalFormatting>
  <conditionalFormatting sqref="I94:I96">
    <cfRule type="cellIs" dxfId="165" priority="3" operator="lessThan">
      <formula>0</formula>
    </cfRule>
    <cfRule type="cellIs" dxfId="164" priority="4" operator="greaterThan">
      <formula>0</formula>
    </cfRule>
  </conditionalFormatting>
  <pageMargins left="0.7" right="0.7" top="0.75" bottom="0.75" header="0.3" footer="0.3"/>
  <pageSetup paperSize="9" scale="10" orientation="portrait" r:id="rId1"/>
  <headerFooter>
    <oddFooter>&amp;L&amp;12&amp;K000000I N T E R N A L&amp;12&amp;K000000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Y142"/>
  <sheetViews>
    <sheetView zoomScale="85" zoomScaleNormal="85" workbookViewId="0">
      <selection activeCell="N10" sqref="N10"/>
    </sheetView>
  </sheetViews>
  <sheetFormatPr defaultRowHeight="15"/>
  <cols>
    <col min="1" max="4" width="9.140625" style="1"/>
    <col min="5" max="5" width="21.140625" style="1" bestFit="1" customWidth="1"/>
    <col min="6" max="6" width="61.28515625" style="1" hidden="1" customWidth="1"/>
    <col min="7" max="7" width="34.5703125" style="1" bestFit="1" customWidth="1"/>
    <col min="8" max="8" width="44.42578125" style="1" hidden="1" customWidth="1"/>
    <col min="9" max="9" width="10.85546875" style="39" bestFit="1" customWidth="1"/>
    <col min="10" max="10" width="10.85546875" style="2" bestFit="1" customWidth="1"/>
    <col min="11" max="11" width="9.85546875" style="2" customWidth="1"/>
    <col min="12" max="18" width="8.5703125" style="2" customWidth="1"/>
    <col min="19" max="19" width="12.5703125" style="2" customWidth="1"/>
    <col min="20" max="20" width="13.42578125" style="2" bestFit="1" customWidth="1"/>
    <col min="21" max="21" width="8" style="2" customWidth="1"/>
    <col min="22" max="22" width="10.140625" style="2" customWidth="1"/>
    <col min="23" max="23" width="8.5703125" style="2" customWidth="1"/>
    <col min="24" max="24" width="8.140625" style="2" bestFit="1" customWidth="1"/>
    <col min="25" max="16384" width="9.140625" style="1"/>
  </cols>
  <sheetData>
    <row r="1" spans="1:28" customFormat="1">
      <c r="A1" s="1"/>
      <c r="B1" s="1"/>
      <c r="C1" s="1"/>
      <c r="D1" s="1"/>
      <c r="E1" s="1"/>
      <c r="F1" s="1" t="s">
        <v>60</v>
      </c>
      <c r="G1" s="1" t="s">
        <v>60</v>
      </c>
      <c r="H1" s="1" t="s">
        <v>144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</row>
    <row r="2" spans="1:28" customFormat="1">
      <c r="A2" s="1"/>
      <c r="B2" s="1"/>
      <c r="C2" s="1"/>
      <c r="D2" s="1"/>
      <c r="E2" s="1"/>
      <c r="F2" s="1"/>
      <c r="G2" s="1"/>
      <c r="H2" s="1"/>
      <c r="I2" s="48">
        <v>42321</v>
      </c>
      <c r="J2" s="27">
        <v>42308</v>
      </c>
      <c r="K2" s="27">
        <v>42004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</row>
    <row r="3" spans="1:28" customFormat="1" ht="19.5">
      <c r="A3" s="1"/>
      <c r="B3" s="1"/>
      <c r="C3" s="1"/>
      <c r="D3" s="1"/>
      <c r="E3" s="1"/>
      <c r="F3" s="1"/>
      <c r="G3" s="28"/>
      <c r="H3" s="1"/>
      <c r="I3" s="2"/>
      <c r="J3" s="2"/>
      <c r="K3" s="22"/>
      <c r="L3" s="2"/>
      <c r="M3" s="2"/>
      <c r="N3" s="2"/>
      <c r="O3" s="92" t="s">
        <v>187</v>
      </c>
      <c r="P3" s="92"/>
      <c r="Q3" s="92"/>
      <c r="R3" s="17"/>
      <c r="S3" s="22">
        <f>I2</f>
        <v>42321</v>
      </c>
      <c r="T3" s="2"/>
      <c r="U3" s="2"/>
      <c r="V3" s="2"/>
      <c r="W3" s="2"/>
      <c r="X3" s="2"/>
      <c r="Y3" s="1"/>
      <c r="Z3" s="1"/>
      <c r="AA3" s="1"/>
      <c r="AB3" s="1"/>
    </row>
    <row r="4" spans="1:28" customFormat="1" ht="15.75" thickBot="1">
      <c r="A4" s="1"/>
      <c r="B4" s="1"/>
      <c r="C4" s="1"/>
      <c r="D4" s="1"/>
      <c r="E4" s="1"/>
      <c r="F4" s="1"/>
      <c r="G4" s="1"/>
      <c r="H4" s="1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</row>
    <row r="5" spans="1:28" customFormat="1" ht="15.75" thickBot="1">
      <c r="A5" s="1"/>
      <c r="B5" s="1"/>
      <c r="C5" s="1"/>
      <c r="D5" s="1"/>
      <c r="E5" s="43" t="s">
        <v>278</v>
      </c>
      <c r="F5" s="45"/>
      <c r="G5" s="42" t="s">
        <v>252</v>
      </c>
      <c r="H5" s="8" t="s">
        <v>144</v>
      </c>
      <c r="I5" s="9" t="s">
        <v>103</v>
      </c>
      <c r="J5" s="26" t="s">
        <v>109</v>
      </c>
      <c r="K5" s="11" t="s">
        <v>111</v>
      </c>
      <c r="L5" s="10" t="s">
        <v>104</v>
      </c>
      <c r="M5" s="10" t="s">
        <v>105</v>
      </c>
      <c r="N5" s="10" t="s">
        <v>106</v>
      </c>
      <c r="O5" s="10" t="s">
        <v>107</v>
      </c>
      <c r="P5" s="10" t="s">
        <v>108</v>
      </c>
      <c r="Q5" s="10" t="s">
        <v>109</v>
      </c>
      <c r="R5" s="10" t="s">
        <v>110</v>
      </c>
      <c r="S5" s="10" t="s">
        <v>112</v>
      </c>
      <c r="T5" s="10" t="s">
        <v>113</v>
      </c>
      <c r="U5" s="10" t="s">
        <v>114</v>
      </c>
      <c r="V5" s="10" t="s">
        <v>115</v>
      </c>
      <c r="W5" s="10" t="s">
        <v>116</v>
      </c>
      <c r="X5" s="11" t="s">
        <v>117</v>
      </c>
      <c r="Y5" s="1"/>
      <c r="Z5" s="1"/>
      <c r="AA5" s="1"/>
      <c r="AB5" s="1"/>
    </row>
    <row r="6" spans="1:28" customFormat="1">
      <c r="A6" s="1"/>
      <c r="B6" s="1"/>
      <c r="C6" s="1"/>
      <c r="D6" s="1"/>
      <c r="E6" s="12" t="s">
        <v>190</v>
      </c>
      <c r="F6" s="5" t="str">
        <f>_xll.BDP($E6,F$1)</f>
        <v>MSCI World Net Total Return Local Index</v>
      </c>
      <c r="G6" s="12" t="s">
        <v>191</v>
      </c>
      <c r="H6" s="12" t="str">
        <f>_xll.BDP($E6,H$1)</f>
        <v>MULT</v>
      </c>
      <c r="I6" s="40">
        <f>_xll.BDH(E6,"PX_LAST",$I$2,$I$2,"Days=A","Fill=C")</f>
        <v>3440.8589999999999</v>
      </c>
      <c r="J6" s="35">
        <f>_xll.BDH(E6,"PX_LAST",$I$2,$I$2,"Days=A","Fill=C")/_xll.BDH(E6,"PX_LAST",$J$2,$J$2,"Days=A","Fill=C")-1</f>
        <v>-2.1111404135397693E-2</v>
      </c>
      <c r="K6" s="35">
        <f>_xll.BDH(E6,"PX_LAST",$I$2,$I$2,"Days=A","Fill=C")/_xll.BDH(E6,"PX_LAST",$K$2,$K$2,"Days=A","Fill=C")-1</f>
        <v>1.476946742916585E-2</v>
      </c>
      <c r="L6" s="14">
        <f>IF(ISNUMBER(_xll.BDP($E6,L$1))=TRUE,_xll.BDP($E6,L$1),0)</f>
        <v>0</v>
      </c>
      <c r="M6" s="14">
        <f>IF(ISNUMBER(_xll.BDP($E6,M$1))=TRUE,_xll.BDP($E6,M$1),0)</f>
        <v>0</v>
      </c>
      <c r="N6" s="14">
        <f>IF(ISNUMBER(_xll.BDP($E6,N$1))=TRUE,_xll.BDP($E6,N$1),0)</f>
        <v>0</v>
      </c>
      <c r="O6" s="14">
        <f>IF(ISNUMBER(_xll.BDP($E6,O$1))=TRUE,_xll.BDP($E6,O$1),0)</f>
        <v>0</v>
      </c>
      <c r="P6" s="14">
        <f>IF(ISNUMBER(_xll.BDP($E6,P$1))=TRUE,_xll.BDP($E6,P$1),0)</f>
        <v>0</v>
      </c>
      <c r="Q6" s="14">
        <f>IF(ISNUMBER(_xll.BDP($E6,Q$1))=TRUE,_xll.BDP($E6,Q$1),0)</f>
        <v>0</v>
      </c>
      <c r="R6" s="14">
        <f>IF(ISNUMBER(_xll.BDP($E6,R$1))=TRUE,_xll.BDP($E6,R$1),0)</f>
        <v>0</v>
      </c>
      <c r="S6" s="15">
        <f>IF(ISNUMBER(_xll.BDP($E6,S$1))=TRUE,_xll.BDP($E6,S$1),0)</f>
        <v>0</v>
      </c>
      <c r="T6" s="15">
        <f>IF(ISNUMBER(_xll.BDP($E6,T$1))=TRUE,_xll.BDP($E6,T$1),0)</f>
        <v>0</v>
      </c>
      <c r="U6" s="15">
        <f>IF(ISNUMBER(_xll.BDP($E6,U$1))=TRUE,_xll.BDP($E6,U$1),0)</f>
        <v>0</v>
      </c>
      <c r="V6" s="15">
        <f>IF(ISNUMBER(_xll.BDP($E6,V$1))=TRUE,_xll.BDP($E6,V$1),0)</f>
        <v>0</v>
      </c>
      <c r="W6" s="15">
        <f>IF(ISNUMBER(_xll.BDP($E6,W$1))=TRUE,_xll.BDP($E6,W$1),0)</f>
        <v>0</v>
      </c>
      <c r="X6" s="15">
        <f>IF(ISNUMBER(_xll.BDP($E6,X$1))=TRUE,_xll.BDP($E6,X$1),0)</f>
        <v>0</v>
      </c>
      <c r="Y6" s="1"/>
      <c r="Z6" s="1"/>
      <c r="AA6" s="1"/>
      <c r="AB6" s="1"/>
    </row>
    <row r="7" spans="1:28" customFormat="1">
      <c r="A7" s="1"/>
      <c r="B7" s="1"/>
      <c r="C7" s="1"/>
      <c r="D7" s="1"/>
      <c r="E7" s="1" t="s">
        <v>59</v>
      </c>
      <c r="F7" s="5" t="str">
        <f>_xll.BDP($E7,F$1)</f>
        <v>MSCI Emerging Net Total Return USD Index</v>
      </c>
      <c r="G7" s="1" t="s">
        <v>182</v>
      </c>
      <c r="H7" s="1" t="str">
        <f>_xll.BDP($E7,H$1)</f>
        <v>MULT</v>
      </c>
      <c r="I7" s="41">
        <f>_xll.BDH(E7,"PX_LAST",$I$2,$I$2,"Days=A","Fill=C")</f>
        <v>352.25400000000002</v>
      </c>
      <c r="J7" s="35">
        <f>_xll.BDH(E7,"PX_LAST",$I$2,$I$2,"Days=A","Fill=C")/_xll.BDH(E7,"PX_LAST",$J$2,$J$2,"Days=A","Fill=C")-1</f>
        <v>-3.1191298010148638E-2</v>
      </c>
      <c r="K7" s="35">
        <f>_xll.BDH(E7,"PX_LAST",$I$2,$I$2,"Days=A","Fill=C")/_xll.BDH(E7,"PX_LAST",$K$2,$K$2,"Days=A","Fill=C")-1</f>
        <v>-0.12270092971475965</v>
      </c>
      <c r="L7" s="3">
        <f>IF(ISNUMBER(_xll.BDP($E7,L$1))=TRUE,_xll.BDP($E7,L$1),0)</f>
        <v>0</v>
      </c>
      <c r="M7" s="3">
        <f>IF(ISNUMBER(_xll.BDP($E7,M$1))=TRUE,_xll.BDP($E7,M$1),0)</f>
        <v>0</v>
      </c>
      <c r="N7" s="3">
        <f>IF(ISNUMBER(_xll.BDP($E7,N$1))=TRUE,_xll.BDP($E7,N$1),0)</f>
        <v>0</v>
      </c>
      <c r="O7" s="3">
        <f>IF(ISNUMBER(_xll.BDP($E7,O$1))=TRUE,_xll.BDP($E7,O$1),0)</f>
        <v>0</v>
      </c>
      <c r="P7" s="3">
        <f>IF(ISNUMBER(_xll.BDP($E7,P$1))=TRUE,_xll.BDP($E7,P$1),0)</f>
        <v>0</v>
      </c>
      <c r="Q7" s="3">
        <f>IF(ISNUMBER(_xll.BDP($E7,Q$1))=TRUE,_xll.BDP($E7,Q$1),0)</f>
        <v>0</v>
      </c>
      <c r="R7" s="3">
        <f>IF(ISNUMBER(_xll.BDP($E7,R$1))=TRUE,_xll.BDP($E7,R$1),0)</f>
        <v>0</v>
      </c>
      <c r="S7" s="4">
        <f>IF(ISNUMBER(_xll.BDP($E7,S$1))=TRUE,_xll.BDP($E7,S$1),0)</f>
        <v>0</v>
      </c>
      <c r="T7" s="4">
        <f>IF(ISNUMBER(_xll.BDP($E7,T$1))=TRUE,_xll.BDP($E7,T$1),0)</f>
        <v>0</v>
      </c>
      <c r="U7" s="4">
        <f>IF(ISNUMBER(_xll.BDP($E7,U$1))=TRUE,_xll.BDP($E7,U$1),0)</f>
        <v>0</v>
      </c>
      <c r="V7" s="4">
        <f>IF(ISNUMBER(_xll.BDP($E7,V$1))=TRUE,_xll.BDP($E7,V$1),0)</f>
        <v>0</v>
      </c>
      <c r="W7" s="4">
        <f>IF(ISNUMBER(_xll.BDP($E7,W$1))=TRUE,_xll.BDP($E7,W$1),0)</f>
        <v>0</v>
      </c>
      <c r="X7" s="4">
        <f>IF(ISNUMBER(_xll.BDP($E7,X$1))=TRUE,_xll.BDP($E7,X$1),0)</f>
        <v>0</v>
      </c>
      <c r="Y7" s="1"/>
      <c r="Z7" s="1"/>
      <c r="AA7" s="1"/>
      <c r="AB7" s="1"/>
    </row>
    <row r="8" spans="1:28" customFormat="1">
      <c r="A8" s="1"/>
      <c r="B8" s="1"/>
      <c r="C8" s="1"/>
      <c r="D8" s="1"/>
      <c r="E8" s="12" t="s">
        <v>0</v>
      </c>
      <c r="F8" s="5" t="str">
        <f>_xll.BDP($E8,F$1)</f>
        <v>MSCI ACWI Net Total Return USD Index</v>
      </c>
      <c r="G8" s="12" t="s">
        <v>183</v>
      </c>
      <c r="H8" s="12" t="str">
        <f>_xll.BDP($E8,H$1)</f>
        <v>MULT</v>
      </c>
      <c r="I8" s="40">
        <f>_xll.BDH(E8,"PX_LAST",$I$2,$I$2,"Days=A","Fill=C")</f>
        <v>183.48500000000001</v>
      </c>
      <c r="J8" s="35">
        <f>_xll.BDH(E8,"PX_LAST",$I$2,$I$2,"Days=A","Fill=C")/_xll.BDH(E8,"PX_LAST",$J$2,$J$2,"Days=A","Fill=C")-1</f>
        <v>-2.9380180809250867E-2</v>
      </c>
      <c r="K8" s="35">
        <f>_xll.BDH(E8,"PX_LAST",$I$2,$I$2,"Days=A","Fill=C")/_xll.BDH(E8,"PX_LAST",$K$2,$K$2,"Days=A","Fill=C")-1</f>
        <v>-2.6888706213041291E-2</v>
      </c>
      <c r="L8" s="14">
        <f>IF(ISNUMBER(_xll.BDP($E8,L$1))=TRUE,_xll.BDP($E8,L$1),0)</f>
        <v>0</v>
      </c>
      <c r="M8" s="14">
        <f>IF(ISNUMBER(_xll.BDP($E8,M$1))=TRUE,_xll.BDP($E8,M$1),0)</f>
        <v>0</v>
      </c>
      <c r="N8" s="14">
        <f>IF(ISNUMBER(_xll.BDP($E8,N$1))=TRUE,_xll.BDP($E8,N$1),0)</f>
        <v>0</v>
      </c>
      <c r="O8" s="14">
        <f>IF(ISNUMBER(_xll.BDP($E8,O$1))=TRUE,_xll.BDP($E8,O$1),0)</f>
        <v>0</v>
      </c>
      <c r="P8" s="14">
        <f>IF(ISNUMBER(_xll.BDP($E8,P$1))=TRUE,_xll.BDP($E8,P$1),0)</f>
        <v>0</v>
      </c>
      <c r="Q8" s="14">
        <f>IF(ISNUMBER(_xll.BDP($E8,Q$1))=TRUE,_xll.BDP($E8,Q$1),0)</f>
        <v>0</v>
      </c>
      <c r="R8" s="14">
        <f>IF(ISNUMBER(_xll.BDP($E8,R$1))=TRUE,_xll.BDP($E8,R$1),0)</f>
        <v>0</v>
      </c>
      <c r="S8" s="15">
        <f>IF(ISNUMBER(_xll.BDP($E8,S$1))=TRUE,_xll.BDP($E8,S$1),0)</f>
        <v>0</v>
      </c>
      <c r="T8" s="15">
        <f>IF(ISNUMBER(_xll.BDP($E8,T$1))=TRUE,_xll.BDP($E8,T$1),0)</f>
        <v>0</v>
      </c>
      <c r="U8" s="15">
        <f>IF(ISNUMBER(_xll.BDP($E8,U$1))=TRUE,_xll.BDP($E8,U$1),0)</f>
        <v>0</v>
      </c>
      <c r="V8" s="15">
        <f>IF(ISNUMBER(_xll.BDP($E8,V$1))=TRUE,_xll.BDP($E8,V$1),0)</f>
        <v>0</v>
      </c>
      <c r="W8" s="15">
        <f>IF(ISNUMBER(_xll.BDP($E8,W$1))=TRUE,_xll.BDP($E8,W$1),0)</f>
        <v>0</v>
      </c>
      <c r="X8" s="15">
        <f>IF(ISNUMBER(_xll.BDP($E8,X$1))=TRUE,_xll.BDP($E8,X$1),0)</f>
        <v>0</v>
      </c>
      <c r="Y8" s="1"/>
      <c r="Z8" s="1"/>
      <c r="AA8" s="1"/>
      <c r="AB8" s="1"/>
    </row>
    <row r="9" spans="1:28" s="33" customFormat="1">
      <c r="A9" s="1"/>
      <c r="B9" s="1"/>
      <c r="C9" s="1"/>
      <c r="D9" s="1"/>
      <c r="E9" s="1" t="s">
        <v>247</v>
      </c>
      <c r="F9" s="5" t="str">
        <f>_xll.BDP($E9,F$1)</f>
        <v>MSCI ACWI Net Total Return Local Index</v>
      </c>
      <c r="G9" s="1" t="s">
        <v>249</v>
      </c>
      <c r="H9" s="1" t="str">
        <f>_xll.BDP($E9,H$1)</f>
        <v>MULT</v>
      </c>
      <c r="I9" s="41">
        <f>_xll.BDH(E9,"PX_LAST",$I$2,$I$2,"Days=A","Fill=C")</f>
        <v>176.214</v>
      </c>
      <c r="J9" s="35">
        <f>_xll.BDH(E9,"PX_LAST",$I$2,$I$2,"Days=A","Fill=C")/_xll.BDH(E9,"PX_LAST",$J$2,$J$2,"Days=A","Fill=C")-1</f>
        <v>-2.098982176985642E-2</v>
      </c>
      <c r="K9" s="35">
        <f>_xll.BDH(E9,"PX_LAST",$I$2,$I$2,"Days=A","Fill=C")/_xll.BDH(E9,"PX_LAST",$K$2,$K$2,"Days=A","Fill=C")-1</f>
        <v>8.9666071183180929E-3</v>
      </c>
      <c r="L9" s="3">
        <f>IF(ISNUMBER(_xll.BDP($E9,L$1))=TRUE,_xll.BDP($E9,L$1),0)</f>
        <v>0</v>
      </c>
      <c r="M9" s="3">
        <f>IF(ISNUMBER(_xll.BDP($E9,M$1))=TRUE,_xll.BDP($E9,M$1),0)</f>
        <v>0</v>
      </c>
      <c r="N9" s="3">
        <f>IF(ISNUMBER(_xll.BDP($E9,N$1))=TRUE,_xll.BDP($E9,N$1),0)</f>
        <v>0</v>
      </c>
      <c r="O9" s="3">
        <f>IF(ISNUMBER(_xll.BDP($E9,O$1))=TRUE,_xll.BDP($E9,O$1),0)</f>
        <v>0</v>
      </c>
      <c r="P9" s="3">
        <f>IF(ISNUMBER(_xll.BDP($E9,P$1))=TRUE,_xll.BDP($E9,P$1),0)</f>
        <v>0</v>
      </c>
      <c r="Q9" s="3">
        <f>IF(ISNUMBER(_xll.BDP($E9,Q$1))=TRUE,_xll.BDP($E9,Q$1),0)</f>
        <v>0</v>
      </c>
      <c r="R9" s="3">
        <f>IF(ISNUMBER(_xll.BDP($E9,R$1))=TRUE,_xll.BDP($E9,R$1),0)</f>
        <v>0</v>
      </c>
      <c r="S9" s="4">
        <f>IF(ISNUMBER(_xll.BDP($E9,S$1))=TRUE,_xll.BDP($E9,S$1),0)</f>
        <v>0</v>
      </c>
      <c r="T9" s="4">
        <f>IF(ISNUMBER(_xll.BDP($E9,T$1))=TRUE,_xll.BDP($E9,T$1),0)</f>
        <v>0</v>
      </c>
      <c r="U9" s="4">
        <f>IF(ISNUMBER(_xll.BDP($E9,U$1))=TRUE,_xll.BDP($E9,U$1),0)</f>
        <v>0</v>
      </c>
      <c r="V9" s="4">
        <f>IF(ISNUMBER(_xll.BDP($E9,V$1))=TRUE,_xll.BDP($E9,V$1),0)</f>
        <v>0</v>
      </c>
      <c r="W9" s="4">
        <f>IF(ISNUMBER(_xll.BDP($E9,W$1))=TRUE,_xll.BDP($E9,W$1),0)</f>
        <v>0</v>
      </c>
      <c r="X9" s="4">
        <f>IF(ISNUMBER(_xll.BDP($E9,X$1))=TRUE,_xll.BDP($E9,X$1),0)</f>
        <v>0</v>
      </c>
      <c r="Y9" s="1"/>
      <c r="Z9" s="1"/>
      <c r="AA9" s="1"/>
      <c r="AB9" s="1"/>
    </row>
    <row r="10" spans="1:28" customFormat="1" ht="15.75" thickBot="1">
      <c r="A10" s="1"/>
      <c r="B10" s="1"/>
      <c r="C10" s="1"/>
      <c r="D10" s="1"/>
      <c r="E10" s="1"/>
      <c r="F10" s="1"/>
      <c r="G10" s="1"/>
      <c r="H10" s="1" t="e">
        <f>_xll.BDP($E10,H$1)</f>
        <v>#N/A</v>
      </c>
      <c r="I10" s="37"/>
      <c r="J10" s="3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1"/>
      <c r="Z10" s="1"/>
      <c r="AA10" s="1"/>
      <c r="AB10" s="1"/>
    </row>
    <row r="11" spans="1:28" customFormat="1" ht="15.75" thickBot="1">
      <c r="A11" s="1"/>
      <c r="B11" s="1"/>
      <c r="C11" s="1"/>
      <c r="D11" s="1"/>
      <c r="E11" s="43" t="s">
        <v>278</v>
      </c>
      <c r="F11" s="45"/>
      <c r="G11" s="44" t="s">
        <v>255</v>
      </c>
      <c r="H11" s="8" t="e">
        <f>_xll.BDP($E11,H$1)</f>
        <v>#N/A</v>
      </c>
      <c r="I11" s="38" t="s">
        <v>103</v>
      </c>
      <c r="J11" s="26" t="s">
        <v>109</v>
      </c>
      <c r="K11" s="11" t="s">
        <v>111</v>
      </c>
      <c r="L11" s="10" t="s">
        <v>104</v>
      </c>
      <c r="M11" s="10" t="s">
        <v>105</v>
      </c>
      <c r="N11" s="10" t="s">
        <v>106</v>
      </c>
      <c r="O11" s="10" t="s">
        <v>107</v>
      </c>
      <c r="P11" s="10" t="s">
        <v>108</v>
      </c>
      <c r="Q11" s="10" t="s">
        <v>109</v>
      </c>
      <c r="R11" s="10" t="s">
        <v>110</v>
      </c>
      <c r="S11" s="9" t="s">
        <v>112</v>
      </c>
      <c r="T11" s="9" t="s">
        <v>113</v>
      </c>
      <c r="U11" s="9" t="s">
        <v>114</v>
      </c>
      <c r="V11" s="9" t="s">
        <v>115</v>
      </c>
      <c r="W11" s="9" t="s">
        <v>116</v>
      </c>
      <c r="X11" s="16" t="s">
        <v>117</v>
      </c>
      <c r="Y11" s="1"/>
      <c r="Z11" s="1"/>
      <c r="AA11" s="1"/>
      <c r="AB11" s="1"/>
    </row>
    <row r="12" spans="1:28" customFormat="1">
      <c r="A12" s="1"/>
      <c r="B12" s="1"/>
      <c r="C12" s="1"/>
      <c r="D12" s="1"/>
      <c r="E12" s="12" t="s">
        <v>226</v>
      </c>
      <c r="F12" s="5" t="str">
        <f>_xll.BDP($E12,F$1)</f>
        <v>Dow Jones Industrial Average</v>
      </c>
      <c r="G12" s="12" t="s">
        <v>159</v>
      </c>
      <c r="H12" s="12" t="str">
        <f>_xll.BDP($E12,H$1)</f>
        <v>US</v>
      </c>
      <c r="I12" s="40">
        <f>_xll.BDH(E12,"PX_LAST",$I$2,$I$2,"Days=A","Fill=C")</f>
        <v>17245.240000000002</v>
      </c>
      <c r="J12" s="35">
        <f>_xll.BDH(E12,"PX_LAST",$I$2,$I$2,"Days=A","Fill=C")/_xll.BDH(E12,"PX_LAST",$J$2,$J$2,"Days=A","Fill=C")-1</f>
        <v>-2.3681549678037261E-2</v>
      </c>
      <c r="K12" s="35">
        <f>_xll.BDH(E12,"PX_LAST",$I$2,$I$2,"Days=A","Fill=C")/_xll.BDH(E12,"PX_LAST",$K$2,$K$2,"Days=A","Fill=C")-1</f>
        <v>-3.2420340603498632E-2</v>
      </c>
      <c r="L12" s="14">
        <f>IF(ISNUMBER(_xll.BDP($E12,L$1))=TRUE,_xll.BDP($E12,L$1),0)</f>
        <v>0</v>
      </c>
      <c r="M12" s="14">
        <f>IF(ISNUMBER(_xll.BDP($E12,M$1))=TRUE,_xll.BDP($E12,M$1),0)</f>
        <v>0</v>
      </c>
      <c r="N12" s="14">
        <f>IF(ISNUMBER(_xll.BDP($E12,N$1))=TRUE,_xll.BDP($E12,N$1),0)</f>
        <v>0</v>
      </c>
      <c r="O12" s="14">
        <f>IF(ISNUMBER(_xll.BDP($E12,O$1))=TRUE,_xll.BDP($E12,O$1),0)</f>
        <v>0</v>
      </c>
      <c r="P12" s="14">
        <f>IF(ISNUMBER(_xll.BDP($E12,P$1))=TRUE,_xll.BDP($E12,P$1),0)</f>
        <v>0</v>
      </c>
      <c r="Q12" s="14">
        <f>IF(ISNUMBER(_xll.BDP($E12,Q$1))=TRUE,_xll.BDP($E12,Q$1),0)</f>
        <v>0</v>
      </c>
      <c r="R12" s="14">
        <f>IF(ISNUMBER(_xll.BDP($E12,R$1))=TRUE,_xll.BDP($E12,R$1),0)</f>
        <v>0</v>
      </c>
      <c r="S12" s="15">
        <f>IF(ISNUMBER(_xll.BDP($E12,S$1))=TRUE,_xll.BDP($E12,S$1),0)</f>
        <v>0</v>
      </c>
      <c r="T12" s="15">
        <f>IF(ISNUMBER(_xll.BDP($E12,T$1))=TRUE,_xll.BDP($E12,T$1),0)</f>
        <v>0</v>
      </c>
      <c r="U12" s="15">
        <f>IF(ISNUMBER(_xll.BDP($E12,U$1))=TRUE,_xll.BDP($E12,U$1),0)</f>
        <v>0</v>
      </c>
      <c r="V12" s="15">
        <f>IF(ISNUMBER(_xll.BDP($E12,V$1))=TRUE,_xll.BDP($E12,V$1),0)</f>
        <v>0</v>
      </c>
      <c r="W12" s="15">
        <f>IF(ISNUMBER(_xll.BDP($E12,W$1))=TRUE,_xll.BDP($E12,W$1),0)</f>
        <v>0</v>
      </c>
      <c r="X12" s="15">
        <f>IF(ISNUMBER(_xll.BDP($E12,X$1))=TRUE,_xll.BDP($E12,X$1),0)</f>
        <v>0</v>
      </c>
      <c r="Y12" s="1"/>
      <c r="Z12" s="1"/>
      <c r="AA12" s="1"/>
      <c r="AB12" s="1"/>
    </row>
    <row r="13" spans="1:28" customFormat="1">
      <c r="A13" s="1"/>
      <c r="B13" s="1"/>
      <c r="C13" s="1"/>
      <c r="D13" s="1"/>
      <c r="E13" s="1" t="s">
        <v>248</v>
      </c>
      <c r="F13" s="5" t="str">
        <f>_xll.BDP($E13,F$1)</f>
        <v>Russell 2000 Index</v>
      </c>
      <c r="G13" s="1" t="s">
        <v>163</v>
      </c>
      <c r="H13" s="1" t="str">
        <f>_xll.BDP($E13,H$1)</f>
        <v>US</v>
      </c>
      <c r="I13" s="41">
        <f>_xll.BDH(E13,"PX_LAST",$I$2,$I$2,"Days=A","Fill=C")</f>
        <v>1146.549</v>
      </c>
      <c r="J13" s="35">
        <f>_xll.BDH(E13,"PX_LAST",$I$2,$I$2,"Days=A","Fill=C")/_xll.BDH(E13,"PX_LAST",$J$2,$J$2,"Days=A","Fill=C")-1</f>
        <v>-1.3180555710957331E-2</v>
      </c>
      <c r="K13" s="35">
        <f>_xll.BDH(E13,"PX_LAST",$I$2,$I$2,"Days=A","Fill=C")/_xll.BDH(E13,"PX_LAST",$K$2,$K$2,"Days=A","Fill=C")-1</f>
        <v>-4.8266948674188237E-2</v>
      </c>
      <c r="L13" s="3">
        <f>IF(ISNUMBER(_xll.BDP($E13,L$1))=TRUE,_xll.BDP($E13,L$1),0)</f>
        <v>0</v>
      </c>
      <c r="M13" s="3">
        <f>IF(ISNUMBER(_xll.BDP($E13,M$1))=TRUE,_xll.BDP($E13,M$1),0)</f>
        <v>0</v>
      </c>
      <c r="N13" s="3">
        <f>IF(ISNUMBER(_xll.BDP($E13,N$1))=TRUE,_xll.BDP($E13,N$1),0)</f>
        <v>0</v>
      </c>
      <c r="O13" s="3">
        <f>IF(ISNUMBER(_xll.BDP($E13,O$1))=TRUE,_xll.BDP($E13,O$1),0)</f>
        <v>0</v>
      </c>
      <c r="P13" s="3">
        <f>IF(ISNUMBER(_xll.BDP($E13,P$1))=TRUE,_xll.BDP($E13,P$1),0)</f>
        <v>0</v>
      </c>
      <c r="Q13" s="3">
        <f>IF(ISNUMBER(_xll.BDP($E13,Q$1))=TRUE,_xll.BDP($E13,Q$1),0)</f>
        <v>0</v>
      </c>
      <c r="R13" s="3">
        <f>IF(ISNUMBER(_xll.BDP($E13,R$1))=TRUE,_xll.BDP($E13,R$1),0)</f>
        <v>0</v>
      </c>
      <c r="S13" s="4">
        <f>IF(ISNUMBER(_xll.BDP($E13,S$1))=TRUE,_xll.BDP($E13,S$1),0)</f>
        <v>0</v>
      </c>
      <c r="T13" s="4">
        <f>IF(ISNUMBER(_xll.BDP($E13,T$1))=TRUE,_xll.BDP($E13,T$1),0)</f>
        <v>0</v>
      </c>
      <c r="U13" s="4">
        <f>IF(ISNUMBER(_xll.BDP($E13,U$1))=TRUE,_xll.BDP($E13,U$1),0)</f>
        <v>0</v>
      </c>
      <c r="V13" s="4">
        <f>IF(ISNUMBER(_xll.BDP($E13,V$1))=TRUE,_xll.BDP($E13,V$1),0)</f>
        <v>0</v>
      </c>
      <c r="W13" s="4">
        <f>IF(ISNUMBER(_xll.BDP($E13,W$1))=TRUE,_xll.BDP($E13,W$1),0)</f>
        <v>0</v>
      </c>
      <c r="X13" s="4">
        <f>IF(ISNUMBER(_xll.BDP($E13,X$1))=TRUE,_xll.BDP($E13,X$1),0)</f>
        <v>0</v>
      </c>
      <c r="Y13" s="1"/>
      <c r="Z13" s="1"/>
      <c r="AA13" s="1"/>
      <c r="AB13" s="1"/>
    </row>
    <row r="14" spans="1:28" customFormat="1">
      <c r="A14" s="1"/>
      <c r="B14" s="1"/>
      <c r="C14" s="1"/>
      <c r="D14" s="1"/>
      <c r="E14" s="12" t="s">
        <v>3</v>
      </c>
      <c r="F14" s="5" t="str">
        <f>_xll.BDP($E14,F$1)</f>
        <v>NASDAQ Composite Index</v>
      </c>
      <c r="G14" s="12" t="s">
        <v>161</v>
      </c>
      <c r="H14" s="12" t="str">
        <f>_xll.BDP($E14,H$1)</f>
        <v>US</v>
      </c>
      <c r="I14" s="40">
        <f>_xll.BDH(E14,"PX_LAST",$I$2,$I$2,"Days=A","Fill=C")</f>
        <v>4927.8829999999998</v>
      </c>
      <c r="J14" s="35">
        <f>_xll.BDH(E14,"PX_LAST",$I$2,$I$2,"Days=A","Fill=C")/_xll.BDH(E14,"PX_LAST",$J$2,$J$2,"Days=A","Fill=C")-1</f>
        <v>-2.4905471166059123E-2</v>
      </c>
      <c r="K14" s="35">
        <f>_xll.BDH(E14,"PX_LAST",$I$2,$I$2,"Days=A","Fill=C")/_xll.BDH(E14,"PX_LAST",$K$2,$K$2,"Days=A","Fill=C")-1</f>
        <v>4.0503972294234858E-2</v>
      </c>
      <c r="L14" s="14">
        <f>IF(ISNUMBER(_xll.BDP($E14,L$1))=TRUE,_xll.BDP($E14,L$1),0)</f>
        <v>0</v>
      </c>
      <c r="M14" s="14">
        <f>IF(ISNUMBER(_xll.BDP($E14,M$1))=TRUE,_xll.BDP($E14,M$1),0)</f>
        <v>0</v>
      </c>
      <c r="N14" s="14">
        <f>IF(ISNUMBER(_xll.BDP($E14,N$1))=TRUE,_xll.BDP($E14,N$1),0)</f>
        <v>0</v>
      </c>
      <c r="O14" s="14">
        <f>IF(ISNUMBER(_xll.BDP($E14,O$1))=TRUE,_xll.BDP($E14,O$1),0)</f>
        <v>0</v>
      </c>
      <c r="P14" s="14">
        <f>IF(ISNUMBER(_xll.BDP($E14,P$1))=TRUE,_xll.BDP($E14,P$1),0)</f>
        <v>0</v>
      </c>
      <c r="Q14" s="14">
        <f>IF(ISNUMBER(_xll.BDP($E14,Q$1))=TRUE,_xll.BDP($E14,Q$1),0)</f>
        <v>0</v>
      </c>
      <c r="R14" s="14">
        <f>IF(ISNUMBER(_xll.BDP($E14,R$1))=TRUE,_xll.BDP($E14,R$1),0)</f>
        <v>0</v>
      </c>
      <c r="S14" s="15">
        <f>IF(ISNUMBER(_xll.BDP($E14,S$1))=TRUE,_xll.BDP($E14,S$1),0)</f>
        <v>0</v>
      </c>
      <c r="T14" s="15">
        <f>IF(ISNUMBER(_xll.BDP($E14,T$1))=TRUE,_xll.BDP($E14,T$1),0)</f>
        <v>0</v>
      </c>
      <c r="U14" s="15">
        <f>IF(ISNUMBER(_xll.BDP($E14,U$1))=TRUE,_xll.BDP($E14,U$1),0)</f>
        <v>0</v>
      </c>
      <c r="V14" s="15">
        <f>IF(ISNUMBER(_xll.BDP($E14,V$1))=TRUE,_xll.BDP($E14,V$1),0)</f>
        <v>0</v>
      </c>
      <c r="W14" s="15">
        <f>IF(ISNUMBER(_xll.BDP($E14,W$1))=TRUE,_xll.BDP($E14,W$1),0)</f>
        <v>0</v>
      </c>
      <c r="X14" s="15">
        <f>IF(ISNUMBER(_xll.BDP($E14,X$1))=TRUE,_xll.BDP($E14,X$1),0)</f>
        <v>0</v>
      </c>
      <c r="Y14" s="1"/>
      <c r="Z14" s="1"/>
      <c r="AA14" s="1"/>
      <c r="AB14" s="1"/>
    </row>
    <row r="15" spans="1:28" customFormat="1">
      <c r="A15" s="1"/>
      <c r="B15" s="1"/>
      <c r="C15" s="1"/>
      <c r="D15" s="1"/>
      <c r="E15" s="1" t="s">
        <v>4</v>
      </c>
      <c r="F15" s="5" t="str">
        <f>_xll.BDP($E15,F$1)</f>
        <v>S&amp;P 500 Index</v>
      </c>
      <c r="G15" s="1" t="s">
        <v>162</v>
      </c>
      <c r="H15" s="1" t="str">
        <f>_xll.BDP($E15,H$1)</f>
        <v>US</v>
      </c>
      <c r="I15" s="41">
        <f>_xll.BDH(E15,"PX_LAST",$I$2,$I$2,"Days=A","Fill=C")</f>
        <v>2023.04</v>
      </c>
      <c r="J15" s="35">
        <f>_xll.BDH(E15,"PX_LAST",$I$2,$I$2,"Days=A","Fill=C")/_xll.BDH(E15,"PX_LAST",$J$2,$J$2,"Days=A","Fill=C")-1</f>
        <v>-2.7085257002154584E-2</v>
      </c>
      <c r="K15" s="35">
        <f>_xll.BDH(E15,"PX_LAST",$I$2,$I$2,"Days=A","Fill=C")/_xll.BDH(E15,"PX_LAST",$K$2,$K$2,"Days=A","Fill=C")-1</f>
        <v>-1.7417067366069294E-2</v>
      </c>
      <c r="L15" s="3">
        <f>IF(ISNUMBER(_xll.BDP($E15,L$1))=TRUE,_xll.BDP($E15,L$1),0)</f>
        <v>0</v>
      </c>
      <c r="M15" s="3">
        <f>IF(ISNUMBER(_xll.BDP($E15,M$1))=TRUE,_xll.BDP($E15,M$1),0)</f>
        <v>0</v>
      </c>
      <c r="N15" s="3">
        <f>IF(ISNUMBER(_xll.BDP($E15,N$1))=TRUE,_xll.BDP($E15,N$1),0)</f>
        <v>0</v>
      </c>
      <c r="O15" s="3">
        <f>IF(ISNUMBER(_xll.BDP($E15,O$1))=TRUE,_xll.BDP($E15,O$1),0)</f>
        <v>0</v>
      </c>
      <c r="P15" s="3">
        <f>IF(ISNUMBER(_xll.BDP($E15,P$1))=TRUE,_xll.BDP($E15,P$1),0)</f>
        <v>0</v>
      </c>
      <c r="Q15" s="3">
        <f>IF(ISNUMBER(_xll.BDP($E15,Q$1))=TRUE,_xll.BDP($E15,Q$1),0)</f>
        <v>0</v>
      </c>
      <c r="R15" s="3">
        <f>IF(ISNUMBER(_xll.BDP($E15,R$1))=TRUE,_xll.BDP($E15,R$1),0)</f>
        <v>0</v>
      </c>
      <c r="S15" s="4">
        <f>IF(ISNUMBER(_xll.BDP($E15,S$1))=TRUE,_xll.BDP($E15,S$1),0)</f>
        <v>0</v>
      </c>
      <c r="T15" s="4">
        <f>IF(ISNUMBER(_xll.BDP($E15,T$1))=TRUE,_xll.BDP($E15,T$1),0)</f>
        <v>0</v>
      </c>
      <c r="U15" s="4">
        <f>IF(ISNUMBER(_xll.BDP($E15,U$1))=TRUE,_xll.BDP($E15,U$1),0)</f>
        <v>0</v>
      </c>
      <c r="V15" s="4">
        <f>IF(ISNUMBER(_xll.BDP($E15,V$1))=TRUE,_xll.BDP($E15,V$1),0)</f>
        <v>0</v>
      </c>
      <c r="W15" s="4">
        <f>IF(ISNUMBER(_xll.BDP($E15,W$1))=TRUE,_xll.BDP($E15,W$1),0)</f>
        <v>0</v>
      </c>
      <c r="X15" s="4">
        <f>IF(ISNUMBER(_xll.BDP($E15,X$1))=TRUE,_xll.BDP($E15,X$1),0)</f>
        <v>0</v>
      </c>
      <c r="Y15" s="1"/>
      <c r="Z15" s="1"/>
      <c r="AA15" s="1"/>
      <c r="AB15" s="1"/>
    </row>
    <row r="16" spans="1:28" customFormat="1">
      <c r="A16" s="1"/>
      <c r="B16" s="1"/>
      <c r="C16" s="1"/>
      <c r="D16" s="1"/>
      <c r="E16" s="12" t="s">
        <v>231</v>
      </c>
      <c r="F16" s="5" t="str">
        <f>_xll.BDP($E16,F$1)</f>
        <v>S&amp;P 500 Consumer Discretionary Sector GICS Level 1 Index</v>
      </c>
      <c r="G16" s="12" t="s">
        <v>246</v>
      </c>
      <c r="H16" s="12" t="str">
        <f>_xll.BDP($E16,H$1)</f>
        <v>US</v>
      </c>
      <c r="I16" s="40">
        <f>_xll.BDH(E16,"PX_LAST",$I$2,$I$2,"Days=A","Fill=C")</f>
        <v>616.20090000000005</v>
      </c>
      <c r="J16" s="35">
        <f>_xll.BDH(E16,"PX_LAST",$I$2,$I$2,"Days=A","Fill=C")/_xll.BDH(E16,"PX_LAST",$J$2,$J$2,"Days=A","Fill=C")-1</f>
        <v>-4.0692960546103607E-2</v>
      </c>
      <c r="K16" s="35">
        <f>_xll.BDH(E16,"PX_LAST",$I$2,$I$2,"Days=A","Fill=C")/_xll.BDH(E16,"PX_LAST",$K$2,$K$2,"Days=A","Fill=C")-1</f>
        <v>7.586439169926984E-2</v>
      </c>
      <c r="L16" s="14"/>
      <c r="M16" s="14"/>
      <c r="N16" s="14"/>
      <c r="O16" s="14"/>
      <c r="P16" s="14"/>
      <c r="Q16" s="14"/>
      <c r="R16" s="14"/>
      <c r="S16" s="15"/>
      <c r="T16" s="15"/>
      <c r="U16" s="15"/>
      <c r="V16" s="15"/>
      <c r="W16" s="15"/>
      <c r="X16" s="15"/>
      <c r="Y16" s="1"/>
      <c r="Z16" s="1"/>
      <c r="AA16" s="1"/>
      <c r="AB16" s="1"/>
    </row>
    <row r="17" spans="1:16379" customFormat="1">
      <c r="A17" s="1"/>
      <c r="B17" s="1"/>
      <c r="C17" s="1"/>
      <c r="D17" s="1"/>
      <c r="E17" s="1" t="s">
        <v>233</v>
      </c>
      <c r="F17" s="5" t="str">
        <f>_xll.BDP($E17,F$1)</f>
        <v>S&amp;P 500 Consumer Staples Sector GICS Level 1 Index</v>
      </c>
      <c r="G17" s="32" t="s">
        <v>237</v>
      </c>
      <c r="H17" s="1"/>
      <c r="I17" s="41">
        <f>_xll.BDH(E17,"PX_LAST",$I$2,$I$2,"Days=A","Fill=C")</f>
        <v>490.63</v>
      </c>
      <c r="J17" s="35">
        <f>_xll.BDH(E17,"PX_LAST",$I$2,$I$2,"Days=A","Fill=C")/_xll.BDH(E17,"PX_LAST",$J$2,$J$2,"Days=A","Fill=C")-1</f>
        <v>-4.2168557093493209E-2</v>
      </c>
      <c r="K17" s="35">
        <f>_xll.BDH(E17,"PX_LAST",$I$2,$I$2,"Days=A","Fill=C")/_xll.BDH(E17,"PX_LAST",$K$2,$K$2,"Days=A","Fill=C")-1</f>
        <v>-1.7915048640858244E-2</v>
      </c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1"/>
      <c r="Z17" s="1"/>
      <c r="AA17" s="1"/>
      <c r="AB17" s="1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/>
      <c r="LB17" s="33"/>
      <c r="LC17" s="33"/>
      <c r="LD17" s="33"/>
      <c r="LE17" s="33"/>
      <c r="LF17" s="33"/>
      <c r="LG17" s="33"/>
      <c r="LH17" s="33"/>
      <c r="LI17" s="33"/>
      <c r="LJ17" s="33"/>
      <c r="LK17" s="33"/>
      <c r="LL17" s="33"/>
      <c r="LM17" s="33"/>
      <c r="LN17" s="33"/>
      <c r="LO17" s="33"/>
      <c r="LP17" s="33"/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3"/>
      <c r="ML17" s="33"/>
      <c r="MM17" s="33"/>
      <c r="MN17" s="33"/>
      <c r="MO17" s="33"/>
      <c r="MP17" s="33"/>
      <c r="MQ17" s="33"/>
      <c r="MR17" s="33"/>
      <c r="MS17" s="33"/>
      <c r="MT17" s="33"/>
      <c r="MU17" s="33"/>
      <c r="MV17" s="33"/>
      <c r="MW17" s="33"/>
      <c r="MX17" s="33"/>
      <c r="MY17" s="33"/>
      <c r="MZ17" s="33"/>
      <c r="NA17" s="33"/>
      <c r="NB17" s="33"/>
      <c r="NC17" s="33"/>
      <c r="ND17" s="33"/>
      <c r="NE17" s="33"/>
      <c r="NF17" s="33"/>
      <c r="NG17" s="33"/>
      <c r="NH17" s="33"/>
      <c r="NI17" s="33"/>
      <c r="NJ17" s="33"/>
      <c r="NK17" s="33"/>
      <c r="NL17" s="33"/>
      <c r="NM17" s="33"/>
      <c r="NN17" s="33"/>
      <c r="NO17" s="33"/>
      <c r="NP17" s="33"/>
      <c r="NQ17" s="33"/>
      <c r="NR17" s="33"/>
      <c r="NS17" s="33"/>
      <c r="NT17" s="33"/>
      <c r="NU17" s="33"/>
      <c r="NV17" s="33"/>
      <c r="NW17" s="33"/>
      <c r="NX17" s="33"/>
      <c r="NY17" s="33"/>
      <c r="NZ17" s="33"/>
      <c r="OA17" s="33"/>
      <c r="OB17" s="33"/>
      <c r="OC17" s="33"/>
      <c r="OD17" s="33"/>
      <c r="OE17" s="33"/>
      <c r="OF17" s="33"/>
      <c r="OG17" s="33"/>
      <c r="OH17" s="33"/>
      <c r="OI17" s="33"/>
      <c r="OJ17" s="33"/>
      <c r="OK17" s="33"/>
      <c r="OL17" s="33"/>
      <c r="OM17" s="33"/>
      <c r="ON17" s="33"/>
      <c r="OO17" s="33"/>
      <c r="OP17" s="33"/>
      <c r="OQ17" s="33"/>
      <c r="OR17" s="33"/>
      <c r="OS17" s="33"/>
      <c r="OT17" s="33"/>
      <c r="OU17" s="33"/>
      <c r="OV17" s="33"/>
      <c r="OW17" s="33"/>
      <c r="OX17" s="33"/>
      <c r="OY17" s="33"/>
      <c r="OZ17" s="33"/>
      <c r="PA17" s="33"/>
      <c r="PB17" s="33"/>
      <c r="PC17" s="33"/>
      <c r="PD17" s="33"/>
      <c r="PE17" s="33"/>
      <c r="PF17" s="33"/>
      <c r="PG17" s="33"/>
      <c r="PH17" s="33"/>
      <c r="PI17" s="33"/>
      <c r="PJ17" s="33"/>
      <c r="PK17" s="33"/>
      <c r="PL17" s="33"/>
      <c r="PM17" s="33"/>
      <c r="PN17" s="33"/>
      <c r="PO17" s="33"/>
      <c r="PP17" s="33"/>
      <c r="PQ17" s="33"/>
      <c r="PR17" s="33"/>
      <c r="PS17" s="33"/>
      <c r="PT17" s="33"/>
      <c r="PU17" s="33"/>
      <c r="PV17" s="33"/>
      <c r="PW17" s="33"/>
      <c r="PX17" s="33"/>
      <c r="PY17" s="33"/>
      <c r="PZ17" s="33"/>
      <c r="QA17" s="33"/>
      <c r="QB17" s="33"/>
      <c r="QC17" s="33"/>
      <c r="QD17" s="33"/>
      <c r="QE17" s="33"/>
      <c r="QF17" s="33"/>
      <c r="QG17" s="33"/>
      <c r="QH17" s="33"/>
      <c r="QI17" s="33"/>
      <c r="QJ17" s="33"/>
      <c r="QK17" s="33"/>
      <c r="QL17" s="33"/>
      <c r="QM17" s="33"/>
      <c r="QN17" s="33"/>
      <c r="QO17" s="33"/>
      <c r="QP17" s="33"/>
      <c r="QQ17" s="33"/>
      <c r="QR17" s="33"/>
      <c r="QS17" s="33"/>
      <c r="QT17" s="33"/>
      <c r="QU17" s="33"/>
      <c r="QV17" s="33"/>
      <c r="QW17" s="33"/>
      <c r="QX17" s="33"/>
      <c r="QY17" s="33"/>
      <c r="QZ17" s="33"/>
      <c r="RA17" s="33"/>
      <c r="RB17" s="33"/>
      <c r="RC17" s="33"/>
      <c r="RD17" s="33"/>
      <c r="RE17" s="33"/>
      <c r="RF17" s="33"/>
      <c r="RG17" s="33"/>
      <c r="RH17" s="33"/>
      <c r="RI17" s="33"/>
      <c r="RJ17" s="33"/>
      <c r="RK17" s="33"/>
      <c r="RL17" s="33"/>
      <c r="RM17" s="33"/>
      <c r="RN17" s="33"/>
      <c r="RO17" s="33"/>
      <c r="RP17" s="33"/>
      <c r="RQ17" s="33"/>
      <c r="RR17" s="33"/>
      <c r="RS17" s="33"/>
      <c r="RT17" s="33"/>
      <c r="RU17" s="33"/>
      <c r="RV17" s="33"/>
      <c r="RW17" s="33"/>
      <c r="RX17" s="33"/>
      <c r="RY17" s="33"/>
      <c r="RZ17" s="33"/>
      <c r="SA17" s="33"/>
      <c r="SB17" s="33"/>
      <c r="SC17" s="33"/>
      <c r="SD17" s="33"/>
      <c r="SE17" s="33"/>
      <c r="SF17" s="33"/>
      <c r="SG17" s="33"/>
      <c r="SH17" s="33"/>
      <c r="SI17" s="33"/>
      <c r="SJ17" s="33"/>
      <c r="SK17" s="33"/>
      <c r="SL17" s="33"/>
      <c r="SM17" s="33"/>
      <c r="SN17" s="33"/>
      <c r="SO17" s="33"/>
      <c r="SP17" s="33"/>
      <c r="SQ17" s="33"/>
      <c r="SR17" s="33"/>
      <c r="SS17" s="33"/>
      <c r="ST17" s="33"/>
      <c r="SU17" s="33"/>
      <c r="SV17" s="33"/>
      <c r="SW17" s="33"/>
      <c r="SX17" s="33"/>
      <c r="SY17" s="33"/>
      <c r="SZ17" s="33"/>
      <c r="TA17" s="33"/>
      <c r="TB17" s="33"/>
      <c r="TC17" s="33"/>
      <c r="TD17" s="33"/>
      <c r="TE17" s="33"/>
      <c r="TF17" s="33"/>
      <c r="TG17" s="33"/>
      <c r="TH17" s="33"/>
      <c r="TI17" s="33"/>
      <c r="TJ17" s="33"/>
      <c r="TK17" s="33"/>
      <c r="TL17" s="33"/>
      <c r="TM17" s="33"/>
      <c r="TN17" s="33"/>
      <c r="TO17" s="33"/>
      <c r="TP17" s="33"/>
      <c r="TQ17" s="33"/>
      <c r="TR17" s="33"/>
      <c r="TS17" s="33"/>
      <c r="TT17" s="33"/>
      <c r="TU17" s="33"/>
      <c r="TV17" s="33"/>
      <c r="TW17" s="33"/>
      <c r="TX17" s="33"/>
      <c r="TY17" s="33"/>
      <c r="TZ17" s="33"/>
      <c r="UA17" s="33"/>
      <c r="UB17" s="33"/>
      <c r="UC17" s="33"/>
      <c r="UD17" s="33"/>
      <c r="UE17" s="33"/>
      <c r="UF17" s="33"/>
      <c r="UG17" s="33"/>
      <c r="UH17" s="33"/>
      <c r="UI17" s="33"/>
      <c r="UJ17" s="33"/>
      <c r="UK17" s="33"/>
      <c r="UL17" s="33"/>
      <c r="UM17" s="33"/>
      <c r="UN17" s="33"/>
      <c r="UO17" s="33"/>
      <c r="UP17" s="33"/>
      <c r="UQ17" s="33"/>
      <c r="UR17" s="33"/>
      <c r="US17" s="33"/>
      <c r="UT17" s="33"/>
      <c r="UU17" s="33"/>
      <c r="UV17" s="33"/>
      <c r="UW17" s="33"/>
      <c r="UX17" s="33"/>
      <c r="UY17" s="33"/>
      <c r="UZ17" s="33"/>
      <c r="VA17" s="33"/>
      <c r="VB17" s="33"/>
      <c r="VC17" s="33"/>
      <c r="VD17" s="33"/>
      <c r="VE17" s="33"/>
      <c r="VF17" s="33"/>
      <c r="VG17" s="33"/>
      <c r="VH17" s="33"/>
      <c r="VI17" s="33"/>
      <c r="VJ17" s="33"/>
      <c r="VK17" s="33"/>
      <c r="VL17" s="33"/>
      <c r="VM17" s="33"/>
      <c r="VN17" s="33"/>
      <c r="VO17" s="33"/>
      <c r="VP17" s="33"/>
      <c r="VQ17" s="33"/>
      <c r="VR17" s="33"/>
      <c r="VS17" s="33"/>
      <c r="VT17" s="33"/>
      <c r="VU17" s="33"/>
      <c r="VV17" s="33"/>
      <c r="VW17" s="33"/>
      <c r="VX17" s="33"/>
      <c r="VY17" s="33"/>
      <c r="VZ17" s="33"/>
      <c r="WA17" s="33"/>
      <c r="WB17" s="33"/>
      <c r="WC17" s="33"/>
      <c r="WD17" s="33"/>
      <c r="WE17" s="33"/>
      <c r="WF17" s="33"/>
      <c r="WG17" s="33"/>
      <c r="WH17" s="33"/>
      <c r="WI17" s="33"/>
      <c r="WJ17" s="33"/>
      <c r="WK17" s="33"/>
      <c r="WL17" s="33"/>
      <c r="WM17" s="33"/>
      <c r="WN17" s="33"/>
      <c r="WO17" s="33"/>
      <c r="WP17" s="33"/>
      <c r="WQ17" s="33"/>
      <c r="WR17" s="33"/>
      <c r="WS17" s="33"/>
      <c r="WT17" s="33"/>
      <c r="WU17" s="33"/>
      <c r="WV17" s="33"/>
      <c r="WW17" s="33"/>
      <c r="WX17" s="33"/>
      <c r="WY17" s="33"/>
      <c r="WZ17" s="33"/>
      <c r="XA17" s="33"/>
      <c r="XB17" s="33"/>
      <c r="XC17" s="33"/>
      <c r="XD17" s="33"/>
      <c r="XE17" s="33"/>
      <c r="XF17" s="33"/>
      <c r="XG17" s="33"/>
      <c r="XH17" s="33"/>
      <c r="XI17" s="33"/>
      <c r="XJ17" s="33"/>
      <c r="XK17" s="33"/>
      <c r="XL17" s="33"/>
      <c r="XM17" s="33"/>
      <c r="XN17" s="33"/>
      <c r="XO17" s="33"/>
      <c r="XP17" s="33"/>
      <c r="XQ17" s="33"/>
      <c r="XR17" s="33"/>
      <c r="XS17" s="33"/>
      <c r="XT17" s="33"/>
      <c r="XU17" s="33"/>
      <c r="XV17" s="33"/>
      <c r="XW17" s="33"/>
      <c r="XX17" s="33"/>
      <c r="XY17" s="33"/>
      <c r="XZ17" s="33"/>
      <c r="YA17" s="33"/>
      <c r="YB17" s="33"/>
      <c r="YC17" s="33"/>
      <c r="YD17" s="33"/>
      <c r="YE17" s="33"/>
      <c r="YF17" s="33"/>
      <c r="YG17" s="33"/>
      <c r="YH17" s="33"/>
      <c r="YI17" s="33"/>
      <c r="YJ17" s="33"/>
      <c r="YK17" s="33"/>
      <c r="YL17" s="33"/>
      <c r="YM17" s="33"/>
      <c r="YN17" s="33"/>
      <c r="YO17" s="33"/>
      <c r="YP17" s="33"/>
      <c r="YQ17" s="33"/>
      <c r="YR17" s="33"/>
      <c r="YS17" s="33"/>
      <c r="YT17" s="33"/>
      <c r="YU17" s="33"/>
      <c r="YV17" s="33"/>
      <c r="YW17" s="33"/>
      <c r="YX17" s="33"/>
      <c r="YY17" s="33"/>
      <c r="YZ17" s="33"/>
      <c r="ZA17" s="33"/>
      <c r="ZB17" s="33"/>
      <c r="ZC17" s="33"/>
      <c r="ZD17" s="33"/>
      <c r="ZE17" s="33"/>
      <c r="ZF17" s="33"/>
      <c r="ZG17" s="33"/>
      <c r="ZH17" s="33"/>
      <c r="ZI17" s="33"/>
      <c r="ZJ17" s="33"/>
      <c r="ZK17" s="33"/>
      <c r="ZL17" s="33"/>
      <c r="ZM17" s="33"/>
      <c r="ZN17" s="33"/>
      <c r="ZO17" s="33"/>
      <c r="ZP17" s="33"/>
      <c r="ZQ17" s="33"/>
      <c r="ZR17" s="33"/>
      <c r="ZS17" s="33"/>
      <c r="ZT17" s="33"/>
      <c r="ZU17" s="33"/>
      <c r="ZV17" s="33"/>
      <c r="ZW17" s="33"/>
      <c r="ZX17" s="33"/>
      <c r="ZY17" s="33"/>
      <c r="ZZ17" s="33"/>
      <c r="AAA17" s="33"/>
      <c r="AAB17" s="33"/>
      <c r="AAC17" s="33"/>
      <c r="AAD17" s="33"/>
      <c r="AAE17" s="33"/>
      <c r="AAF17" s="33"/>
      <c r="AAG17" s="33"/>
      <c r="AAH17" s="33"/>
      <c r="AAI17" s="33"/>
      <c r="AAJ17" s="33"/>
      <c r="AAK17" s="33"/>
      <c r="AAL17" s="33"/>
      <c r="AAM17" s="33"/>
      <c r="AAN17" s="33"/>
      <c r="AAO17" s="33"/>
      <c r="AAP17" s="33"/>
      <c r="AAQ17" s="33"/>
      <c r="AAR17" s="33"/>
      <c r="AAS17" s="33"/>
      <c r="AAT17" s="33"/>
      <c r="AAU17" s="33"/>
      <c r="AAV17" s="33"/>
      <c r="AAW17" s="33"/>
      <c r="AAX17" s="33"/>
      <c r="AAY17" s="33"/>
      <c r="AAZ17" s="33"/>
      <c r="ABA17" s="33"/>
      <c r="ABB17" s="33"/>
      <c r="ABC17" s="33"/>
      <c r="ABD17" s="33"/>
      <c r="ABE17" s="33"/>
      <c r="ABF17" s="33"/>
      <c r="ABG17" s="33"/>
      <c r="ABH17" s="33"/>
      <c r="ABI17" s="33"/>
      <c r="ABJ17" s="33"/>
      <c r="ABK17" s="33"/>
      <c r="ABL17" s="33"/>
      <c r="ABM17" s="33"/>
      <c r="ABN17" s="33"/>
      <c r="ABO17" s="33"/>
      <c r="ABP17" s="33"/>
      <c r="ABQ17" s="33"/>
      <c r="ABR17" s="33"/>
      <c r="ABS17" s="33"/>
      <c r="ABT17" s="33"/>
      <c r="ABU17" s="33"/>
      <c r="ABV17" s="33"/>
      <c r="ABW17" s="33"/>
      <c r="ABX17" s="33"/>
      <c r="ABY17" s="33"/>
      <c r="ABZ17" s="33"/>
      <c r="ACA17" s="33"/>
      <c r="ACB17" s="33"/>
      <c r="ACC17" s="33"/>
      <c r="ACD17" s="33"/>
      <c r="ACE17" s="33"/>
      <c r="ACF17" s="33"/>
      <c r="ACG17" s="33"/>
      <c r="ACH17" s="33"/>
      <c r="ACI17" s="33"/>
      <c r="ACJ17" s="33"/>
      <c r="ACK17" s="33"/>
      <c r="ACL17" s="33"/>
      <c r="ACM17" s="33"/>
      <c r="ACN17" s="33"/>
      <c r="ACO17" s="33"/>
      <c r="ACP17" s="33"/>
      <c r="ACQ17" s="33"/>
      <c r="ACR17" s="33"/>
      <c r="ACS17" s="33"/>
      <c r="ACT17" s="33"/>
      <c r="ACU17" s="33"/>
      <c r="ACV17" s="33"/>
      <c r="ACW17" s="33"/>
      <c r="ACX17" s="33"/>
      <c r="ACY17" s="33"/>
      <c r="ACZ17" s="33"/>
      <c r="ADA17" s="33"/>
      <c r="ADB17" s="33"/>
      <c r="ADC17" s="33"/>
      <c r="ADD17" s="33"/>
      <c r="ADE17" s="33"/>
      <c r="ADF17" s="33"/>
      <c r="ADG17" s="33"/>
      <c r="ADH17" s="33"/>
      <c r="ADI17" s="33"/>
      <c r="ADJ17" s="33"/>
      <c r="ADK17" s="33"/>
      <c r="ADL17" s="33"/>
      <c r="ADM17" s="33"/>
      <c r="ADN17" s="33"/>
      <c r="ADO17" s="33"/>
      <c r="ADP17" s="33"/>
      <c r="ADQ17" s="33"/>
      <c r="ADR17" s="33"/>
      <c r="ADS17" s="33"/>
      <c r="ADT17" s="33"/>
      <c r="ADU17" s="33"/>
      <c r="ADV17" s="33"/>
      <c r="ADW17" s="33"/>
      <c r="ADX17" s="33"/>
      <c r="ADY17" s="33"/>
      <c r="ADZ17" s="33"/>
      <c r="AEA17" s="33"/>
      <c r="AEB17" s="33"/>
      <c r="AEC17" s="33"/>
      <c r="AED17" s="33"/>
      <c r="AEE17" s="33"/>
      <c r="AEF17" s="33"/>
      <c r="AEG17" s="33"/>
      <c r="AEH17" s="33"/>
      <c r="AEI17" s="33"/>
      <c r="AEJ17" s="33"/>
      <c r="AEK17" s="33"/>
      <c r="AEL17" s="33"/>
      <c r="AEM17" s="33"/>
      <c r="AEN17" s="33"/>
      <c r="AEO17" s="33"/>
      <c r="AEP17" s="33"/>
      <c r="AEQ17" s="33"/>
      <c r="AER17" s="33"/>
      <c r="AES17" s="33"/>
      <c r="AET17" s="33"/>
      <c r="AEU17" s="33"/>
      <c r="AEV17" s="33"/>
      <c r="AEW17" s="33"/>
      <c r="AEX17" s="33"/>
      <c r="AEY17" s="33"/>
      <c r="AEZ17" s="33"/>
      <c r="AFA17" s="33"/>
      <c r="AFB17" s="33"/>
      <c r="AFC17" s="33"/>
      <c r="AFD17" s="33"/>
      <c r="AFE17" s="33"/>
      <c r="AFF17" s="33"/>
      <c r="AFG17" s="33"/>
      <c r="AFH17" s="33"/>
      <c r="AFI17" s="33"/>
      <c r="AFJ17" s="33"/>
      <c r="AFK17" s="33"/>
      <c r="AFL17" s="33"/>
      <c r="AFM17" s="33"/>
      <c r="AFN17" s="33"/>
      <c r="AFO17" s="33"/>
      <c r="AFP17" s="33"/>
      <c r="AFQ17" s="33"/>
      <c r="AFR17" s="33"/>
      <c r="AFS17" s="33"/>
      <c r="AFT17" s="33"/>
      <c r="AFU17" s="33"/>
      <c r="AFV17" s="33"/>
      <c r="AFW17" s="33"/>
      <c r="AFX17" s="33"/>
      <c r="AFY17" s="33"/>
      <c r="AFZ17" s="33"/>
      <c r="AGA17" s="33"/>
      <c r="AGB17" s="33"/>
      <c r="AGC17" s="33"/>
      <c r="AGD17" s="33"/>
      <c r="AGE17" s="33"/>
      <c r="AGF17" s="33"/>
      <c r="AGG17" s="33"/>
      <c r="AGH17" s="33"/>
      <c r="AGI17" s="33"/>
      <c r="AGJ17" s="33"/>
      <c r="AGK17" s="33"/>
      <c r="AGL17" s="33"/>
      <c r="AGM17" s="33"/>
      <c r="AGN17" s="33"/>
      <c r="AGO17" s="33"/>
      <c r="AGP17" s="33"/>
      <c r="AGQ17" s="33"/>
      <c r="AGR17" s="33"/>
      <c r="AGS17" s="33"/>
      <c r="AGT17" s="33"/>
      <c r="AGU17" s="33"/>
      <c r="AGV17" s="33"/>
      <c r="AGW17" s="33"/>
      <c r="AGX17" s="33"/>
      <c r="AGY17" s="33"/>
      <c r="AGZ17" s="33"/>
      <c r="AHA17" s="33"/>
      <c r="AHB17" s="33"/>
      <c r="AHC17" s="33"/>
      <c r="AHD17" s="33"/>
      <c r="AHE17" s="33"/>
      <c r="AHF17" s="33"/>
      <c r="AHG17" s="33"/>
      <c r="AHH17" s="33"/>
      <c r="AHI17" s="33"/>
      <c r="AHJ17" s="33"/>
      <c r="AHK17" s="33"/>
      <c r="AHL17" s="33"/>
      <c r="AHM17" s="33"/>
      <c r="AHN17" s="33"/>
      <c r="AHO17" s="33"/>
      <c r="AHP17" s="33"/>
      <c r="AHQ17" s="33"/>
      <c r="AHR17" s="33"/>
      <c r="AHS17" s="33"/>
      <c r="AHT17" s="33"/>
      <c r="AHU17" s="33"/>
      <c r="AHV17" s="33"/>
      <c r="AHW17" s="33"/>
      <c r="AHX17" s="33"/>
      <c r="AHY17" s="33"/>
      <c r="AHZ17" s="33"/>
      <c r="AIA17" s="33"/>
      <c r="AIB17" s="33"/>
      <c r="AIC17" s="33"/>
      <c r="AID17" s="33"/>
      <c r="AIE17" s="33"/>
      <c r="AIF17" s="33"/>
      <c r="AIG17" s="33"/>
      <c r="AIH17" s="33"/>
      <c r="AII17" s="33"/>
      <c r="AIJ17" s="33"/>
      <c r="AIK17" s="33"/>
      <c r="AIL17" s="33"/>
      <c r="AIM17" s="33"/>
      <c r="AIN17" s="33"/>
      <c r="AIO17" s="33"/>
      <c r="AIP17" s="33"/>
      <c r="AIQ17" s="33"/>
      <c r="AIR17" s="33"/>
      <c r="AIS17" s="33"/>
      <c r="AIT17" s="33"/>
      <c r="AIU17" s="33"/>
      <c r="AIV17" s="33"/>
      <c r="AIW17" s="33"/>
      <c r="AIX17" s="33"/>
      <c r="AIY17" s="33"/>
      <c r="AIZ17" s="33"/>
      <c r="AJA17" s="33"/>
      <c r="AJB17" s="33"/>
      <c r="AJC17" s="33"/>
      <c r="AJD17" s="33"/>
      <c r="AJE17" s="33"/>
      <c r="AJF17" s="33"/>
      <c r="AJG17" s="33"/>
      <c r="AJH17" s="33"/>
      <c r="AJI17" s="33"/>
      <c r="AJJ17" s="33"/>
      <c r="AJK17" s="33"/>
      <c r="AJL17" s="33"/>
      <c r="AJM17" s="33"/>
      <c r="AJN17" s="33"/>
      <c r="AJO17" s="33"/>
      <c r="AJP17" s="33"/>
      <c r="AJQ17" s="33"/>
      <c r="AJR17" s="33"/>
      <c r="AJS17" s="33"/>
      <c r="AJT17" s="33"/>
      <c r="AJU17" s="33"/>
      <c r="AJV17" s="33"/>
      <c r="AJW17" s="33"/>
      <c r="AJX17" s="33"/>
      <c r="AJY17" s="33"/>
      <c r="AJZ17" s="33"/>
      <c r="AKA17" s="33"/>
      <c r="AKB17" s="33"/>
      <c r="AKC17" s="33"/>
      <c r="AKD17" s="33"/>
      <c r="AKE17" s="33"/>
      <c r="AKF17" s="33"/>
      <c r="AKG17" s="33"/>
      <c r="AKH17" s="33"/>
      <c r="AKI17" s="33"/>
      <c r="AKJ17" s="33"/>
      <c r="AKK17" s="33"/>
      <c r="AKL17" s="33"/>
      <c r="AKM17" s="33"/>
      <c r="AKN17" s="33"/>
      <c r="AKO17" s="33"/>
      <c r="AKP17" s="33"/>
      <c r="AKQ17" s="33"/>
      <c r="AKR17" s="33"/>
      <c r="AKS17" s="33"/>
      <c r="AKT17" s="33"/>
      <c r="AKU17" s="33"/>
      <c r="AKV17" s="33"/>
      <c r="AKW17" s="33"/>
      <c r="AKX17" s="33"/>
      <c r="AKY17" s="33"/>
      <c r="AKZ17" s="33"/>
      <c r="ALA17" s="33"/>
      <c r="ALB17" s="33"/>
      <c r="ALC17" s="33"/>
      <c r="ALD17" s="33"/>
      <c r="ALE17" s="33"/>
      <c r="ALF17" s="33"/>
      <c r="ALG17" s="33"/>
      <c r="ALH17" s="33"/>
      <c r="ALI17" s="33"/>
      <c r="ALJ17" s="33"/>
      <c r="ALK17" s="33"/>
      <c r="ALL17" s="33"/>
      <c r="ALM17" s="33"/>
      <c r="ALN17" s="33"/>
      <c r="ALO17" s="33"/>
      <c r="ALP17" s="33"/>
      <c r="ALQ17" s="33"/>
      <c r="ALR17" s="33"/>
      <c r="ALS17" s="33"/>
      <c r="ALT17" s="33"/>
      <c r="ALU17" s="33"/>
      <c r="ALV17" s="33"/>
      <c r="ALW17" s="33"/>
      <c r="ALX17" s="33"/>
      <c r="ALY17" s="33"/>
      <c r="ALZ17" s="33"/>
      <c r="AMA17" s="33"/>
      <c r="AMB17" s="33"/>
      <c r="AMC17" s="33"/>
      <c r="AMD17" s="33"/>
      <c r="AME17" s="33"/>
      <c r="AMF17" s="33"/>
      <c r="AMG17" s="33"/>
      <c r="AMH17" s="33"/>
      <c r="AMI17" s="33"/>
      <c r="AMJ17" s="33"/>
      <c r="AMK17" s="33"/>
      <c r="AML17" s="33"/>
      <c r="AMM17" s="33"/>
      <c r="AMN17" s="33"/>
      <c r="AMO17" s="33"/>
      <c r="AMP17" s="33"/>
      <c r="AMQ17" s="33"/>
      <c r="AMR17" s="33"/>
      <c r="AMS17" s="33"/>
      <c r="AMT17" s="33"/>
      <c r="AMU17" s="33"/>
      <c r="AMV17" s="33"/>
      <c r="AMW17" s="33"/>
      <c r="AMX17" s="33"/>
      <c r="AMY17" s="33"/>
      <c r="AMZ17" s="33"/>
      <c r="ANA17" s="33"/>
      <c r="ANB17" s="33"/>
      <c r="ANC17" s="33"/>
      <c r="AND17" s="33"/>
      <c r="ANE17" s="33"/>
      <c r="ANF17" s="33"/>
      <c r="ANG17" s="33"/>
      <c r="ANH17" s="33"/>
      <c r="ANI17" s="33"/>
      <c r="ANJ17" s="33"/>
      <c r="ANK17" s="33"/>
      <c r="ANL17" s="33"/>
      <c r="ANM17" s="33"/>
      <c r="ANN17" s="33"/>
      <c r="ANO17" s="33"/>
      <c r="ANP17" s="33"/>
      <c r="ANQ17" s="33"/>
      <c r="ANR17" s="33"/>
      <c r="ANS17" s="33"/>
      <c r="ANT17" s="33"/>
      <c r="ANU17" s="33"/>
      <c r="ANV17" s="33"/>
      <c r="ANW17" s="33"/>
      <c r="ANX17" s="33"/>
      <c r="ANY17" s="33"/>
      <c r="ANZ17" s="33"/>
      <c r="AOA17" s="33"/>
      <c r="AOB17" s="33"/>
      <c r="AOC17" s="33"/>
      <c r="AOD17" s="33"/>
      <c r="AOE17" s="33"/>
      <c r="AOF17" s="33"/>
      <c r="AOG17" s="33"/>
      <c r="AOH17" s="33"/>
      <c r="AOI17" s="33"/>
      <c r="AOJ17" s="33"/>
      <c r="AOK17" s="33"/>
      <c r="AOL17" s="33"/>
      <c r="AOM17" s="33"/>
      <c r="AON17" s="33"/>
      <c r="AOO17" s="33"/>
      <c r="AOP17" s="33"/>
      <c r="AOQ17" s="33"/>
      <c r="AOR17" s="33"/>
      <c r="AOS17" s="33"/>
      <c r="AOT17" s="33"/>
      <c r="AOU17" s="33"/>
      <c r="AOV17" s="33"/>
      <c r="AOW17" s="33"/>
      <c r="AOX17" s="33"/>
      <c r="AOY17" s="33"/>
      <c r="AOZ17" s="33"/>
      <c r="APA17" s="33"/>
      <c r="APB17" s="33"/>
      <c r="APC17" s="33"/>
      <c r="APD17" s="33"/>
      <c r="APE17" s="33"/>
      <c r="APF17" s="33"/>
      <c r="APG17" s="33"/>
      <c r="APH17" s="33"/>
      <c r="API17" s="33"/>
      <c r="APJ17" s="33"/>
      <c r="APK17" s="33"/>
      <c r="APL17" s="33"/>
      <c r="APM17" s="33"/>
      <c r="APN17" s="33"/>
      <c r="APO17" s="33"/>
      <c r="APP17" s="33"/>
      <c r="APQ17" s="33"/>
      <c r="APR17" s="33"/>
      <c r="APS17" s="33"/>
      <c r="APT17" s="33"/>
      <c r="APU17" s="33"/>
      <c r="APV17" s="33"/>
      <c r="APW17" s="33"/>
      <c r="APX17" s="33"/>
      <c r="APY17" s="33"/>
      <c r="APZ17" s="33"/>
      <c r="AQA17" s="33"/>
      <c r="AQB17" s="33"/>
      <c r="AQC17" s="33"/>
      <c r="AQD17" s="33"/>
      <c r="AQE17" s="33"/>
      <c r="AQF17" s="33"/>
      <c r="AQG17" s="33"/>
      <c r="AQH17" s="33"/>
      <c r="AQI17" s="33"/>
      <c r="AQJ17" s="33"/>
      <c r="AQK17" s="33"/>
      <c r="AQL17" s="33"/>
      <c r="AQM17" s="33"/>
      <c r="AQN17" s="33"/>
      <c r="AQO17" s="33"/>
      <c r="AQP17" s="33"/>
      <c r="AQQ17" s="33"/>
      <c r="AQR17" s="33"/>
      <c r="AQS17" s="33"/>
      <c r="AQT17" s="33"/>
      <c r="AQU17" s="33"/>
      <c r="AQV17" s="33"/>
      <c r="AQW17" s="33"/>
      <c r="AQX17" s="33"/>
      <c r="AQY17" s="33"/>
      <c r="AQZ17" s="33"/>
      <c r="ARA17" s="33"/>
      <c r="ARB17" s="33"/>
      <c r="ARC17" s="33"/>
      <c r="ARD17" s="33"/>
      <c r="ARE17" s="33"/>
      <c r="ARF17" s="33"/>
      <c r="ARG17" s="33"/>
      <c r="ARH17" s="33"/>
      <c r="ARI17" s="33"/>
      <c r="ARJ17" s="33"/>
      <c r="ARK17" s="33"/>
      <c r="ARL17" s="33"/>
      <c r="ARM17" s="33"/>
      <c r="ARN17" s="33"/>
      <c r="ARO17" s="33"/>
      <c r="ARP17" s="33"/>
      <c r="ARQ17" s="33"/>
      <c r="ARR17" s="33"/>
      <c r="ARS17" s="33"/>
      <c r="ART17" s="33"/>
      <c r="ARU17" s="33"/>
      <c r="ARV17" s="33"/>
      <c r="ARW17" s="33"/>
      <c r="ARX17" s="33"/>
      <c r="ARY17" s="33"/>
      <c r="ARZ17" s="33"/>
      <c r="ASA17" s="33"/>
      <c r="ASB17" s="33"/>
      <c r="ASC17" s="33"/>
      <c r="ASD17" s="33"/>
      <c r="ASE17" s="33"/>
      <c r="ASF17" s="33"/>
      <c r="ASG17" s="33"/>
      <c r="ASH17" s="33"/>
      <c r="ASI17" s="33"/>
      <c r="ASJ17" s="33"/>
      <c r="ASK17" s="33"/>
      <c r="ASL17" s="33"/>
      <c r="ASM17" s="33"/>
      <c r="ASN17" s="33"/>
      <c r="ASO17" s="33"/>
      <c r="ASP17" s="33"/>
      <c r="ASQ17" s="33"/>
      <c r="ASR17" s="33"/>
      <c r="ASS17" s="33"/>
      <c r="AST17" s="33"/>
      <c r="ASU17" s="33"/>
      <c r="ASV17" s="33"/>
      <c r="ASW17" s="33"/>
      <c r="ASX17" s="33"/>
      <c r="ASY17" s="33"/>
      <c r="ASZ17" s="33"/>
      <c r="ATA17" s="33"/>
      <c r="ATB17" s="33"/>
      <c r="ATC17" s="33"/>
      <c r="ATD17" s="33"/>
      <c r="ATE17" s="33"/>
      <c r="ATF17" s="33"/>
      <c r="ATG17" s="33"/>
      <c r="ATH17" s="33"/>
      <c r="ATI17" s="33"/>
      <c r="ATJ17" s="33"/>
      <c r="ATK17" s="33"/>
      <c r="ATL17" s="33"/>
      <c r="ATM17" s="33"/>
      <c r="ATN17" s="33"/>
      <c r="ATO17" s="33"/>
      <c r="ATP17" s="33"/>
      <c r="ATQ17" s="33"/>
      <c r="ATR17" s="33"/>
      <c r="ATS17" s="33"/>
      <c r="ATT17" s="33"/>
      <c r="ATU17" s="33"/>
      <c r="ATV17" s="33"/>
      <c r="ATW17" s="33"/>
      <c r="ATX17" s="33"/>
      <c r="ATY17" s="33"/>
      <c r="ATZ17" s="33"/>
      <c r="AUA17" s="33"/>
      <c r="AUB17" s="33"/>
      <c r="AUC17" s="33"/>
      <c r="AUD17" s="33"/>
      <c r="AUE17" s="33"/>
      <c r="AUF17" s="33"/>
      <c r="AUG17" s="33"/>
      <c r="AUH17" s="33"/>
      <c r="AUI17" s="33"/>
      <c r="AUJ17" s="33"/>
      <c r="AUK17" s="33"/>
      <c r="AUL17" s="33"/>
      <c r="AUM17" s="33"/>
      <c r="AUN17" s="33"/>
      <c r="AUO17" s="33"/>
      <c r="AUP17" s="33"/>
      <c r="AUQ17" s="33"/>
      <c r="AUR17" s="33"/>
      <c r="AUS17" s="33"/>
      <c r="AUT17" s="33"/>
      <c r="AUU17" s="33"/>
      <c r="AUV17" s="33"/>
      <c r="AUW17" s="33"/>
      <c r="AUX17" s="33"/>
      <c r="AUY17" s="33"/>
      <c r="AUZ17" s="33"/>
      <c r="AVA17" s="33"/>
      <c r="AVB17" s="33"/>
      <c r="AVC17" s="33"/>
      <c r="AVD17" s="33"/>
      <c r="AVE17" s="33"/>
      <c r="AVF17" s="33"/>
      <c r="AVG17" s="33"/>
      <c r="AVH17" s="33"/>
      <c r="AVI17" s="33"/>
      <c r="AVJ17" s="33"/>
      <c r="AVK17" s="33"/>
      <c r="AVL17" s="33"/>
      <c r="AVM17" s="33"/>
      <c r="AVN17" s="33"/>
      <c r="AVO17" s="33"/>
      <c r="AVP17" s="33"/>
      <c r="AVQ17" s="33"/>
      <c r="AVR17" s="33"/>
      <c r="AVS17" s="33"/>
      <c r="AVT17" s="33"/>
      <c r="AVU17" s="33"/>
      <c r="AVV17" s="33"/>
      <c r="AVW17" s="33"/>
      <c r="AVX17" s="33"/>
      <c r="AVY17" s="33"/>
      <c r="AVZ17" s="33"/>
      <c r="AWA17" s="33"/>
      <c r="AWB17" s="33"/>
      <c r="AWC17" s="33"/>
      <c r="AWD17" s="33"/>
      <c r="AWE17" s="33"/>
      <c r="AWF17" s="33"/>
      <c r="AWG17" s="33"/>
      <c r="AWH17" s="33"/>
      <c r="AWI17" s="33"/>
      <c r="AWJ17" s="33"/>
      <c r="AWK17" s="33"/>
      <c r="AWL17" s="33"/>
      <c r="AWM17" s="33"/>
      <c r="AWN17" s="33"/>
      <c r="AWO17" s="33"/>
      <c r="AWP17" s="33"/>
      <c r="AWQ17" s="33"/>
      <c r="AWR17" s="33"/>
      <c r="AWS17" s="33"/>
      <c r="AWT17" s="33"/>
      <c r="AWU17" s="33"/>
      <c r="AWV17" s="33"/>
      <c r="AWW17" s="33"/>
      <c r="AWX17" s="33"/>
      <c r="AWY17" s="33"/>
      <c r="AWZ17" s="33"/>
      <c r="AXA17" s="33"/>
      <c r="AXB17" s="33"/>
      <c r="AXC17" s="33"/>
      <c r="AXD17" s="33"/>
      <c r="AXE17" s="33"/>
      <c r="AXF17" s="33"/>
      <c r="AXG17" s="33"/>
      <c r="AXH17" s="33"/>
      <c r="AXI17" s="33"/>
      <c r="AXJ17" s="33"/>
      <c r="AXK17" s="33"/>
      <c r="AXL17" s="33"/>
      <c r="AXM17" s="33"/>
      <c r="AXN17" s="33"/>
      <c r="AXO17" s="33"/>
      <c r="AXP17" s="33"/>
      <c r="AXQ17" s="33"/>
      <c r="AXR17" s="33"/>
      <c r="AXS17" s="33"/>
      <c r="AXT17" s="33"/>
      <c r="AXU17" s="33"/>
      <c r="AXV17" s="33"/>
      <c r="AXW17" s="33"/>
      <c r="AXX17" s="33"/>
      <c r="AXY17" s="33"/>
      <c r="AXZ17" s="33"/>
      <c r="AYA17" s="33"/>
      <c r="AYB17" s="33"/>
      <c r="AYC17" s="33"/>
      <c r="AYD17" s="33"/>
      <c r="AYE17" s="33"/>
      <c r="AYF17" s="33"/>
      <c r="AYG17" s="33"/>
      <c r="AYH17" s="33"/>
      <c r="AYI17" s="33"/>
      <c r="AYJ17" s="33"/>
      <c r="AYK17" s="33"/>
      <c r="AYL17" s="33"/>
      <c r="AYM17" s="33"/>
      <c r="AYN17" s="33"/>
      <c r="AYO17" s="33"/>
      <c r="AYP17" s="33"/>
      <c r="AYQ17" s="33"/>
      <c r="AYR17" s="33"/>
      <c r="AYS17" s="33"/>
      <c r="AYT17" s="33"/>
      <c r="AYU17" s="33"/>
      <c r="AYV17" s="33"/>
      <c r="AYW17" s="33"/>
      <c r="AYX17" s="33"/>
      <c r="AYY17" s="33"/>
      <c r="AYZ17" s="33"/>
      <c r="AZA17" s="33"/>
      <c r="AZB17" s="33"/>
      <c r="AZC17" s="33"/>
      <c r="AZD17" s="33"/>
      <c r="AZE17" s="33"/>
      <c r="AZF17" s="33"/>
      <c r="AZG17" s="33"/>
      <c r="AZH17" s="33"/>
      <c r="AZI17" s="33"/>
      <c r="AZJ17" s="33"/>
      <c r="AZK17" s="33"/>
      <c r="AZL17" s="33"/>
      <c r="AZM17" s="33"/>
      <c r="AZN17" s="33"/>
      <c r="AZO17" s="33"/>
      <c r="AZP17" s="33"/>
      <c r="AZQ17" s="33"/>
      <c r="AZR17" s="33"/>
      <c r="AZS17" s="33"/>
      <c r="AZT17" s="33"/>
      <c r="AZU17" s="33"/>
      <c r="AZV17" s="33"/>
      <c r="AZW17" s="33"/>
      <c r="AZX17" s="33"/>
      <c r="AZY17" s="33"/>
      <c r="AZZ17" s="33"/>
      <c r="BAA17" s="33"/>
      <c r="BAB17" s="33"/>
      <c r="BAC17" s="33"/>
      <c r="BAD17" s="33"/>
      <c r="BAE17" s="33"/>
      <c r="BAF17" s="33"/>
      <c r="BAG17" s="33"/>
      <c r="BAH17" s="33"/>
      <c r="BAI17" s="33"/>
      <c r="BAJ17" s="33"/>
      <c r="BAK17" s="33"/>
      <c r="BAL17" s="33"/>
      <c r="BAM17" s="33"/>
      <c r="BAN17" s="33"/>
      <c r="BAO17" s="33"/>
      <c r="BAP17" s="33"/>
      <c r="BAQ17" s="33"/>
      <c r="BAR17" s="33"/>
      <c r="BAS17" s="33"/>
      <c r="BAT17" s="33"/>
      <c r="BAU17" s="33"/>
      <c r="BAV17" s="33"/>
      <c r="BAW17" s="33"/>
      <c r="BAX17" s="33"/>
      <c r="BAY17" s="33"/>
      <c r="BAZ17" s="33"/>
      <c r="BBA17" s="33"/>
      <c r="BBB17" s="33"/>
      <c r="BBC17" s="33"/>
      <c r="BBD17" s="33"/>
      <c r="BBE17" s="33"/>
      <c r="BBF17" s="33"/>
      <c r="BBG17" s="33"/>
      <c r="BBH17" s="33"/>
      <c r="BBI17" s="33"/>
      <c r="BBJ17" s="33"/>
      <c r="BBK17" s="33"/>
      <c r="BBL17" s="33"/>
      <c r="BBM17" s="33"/>
      <c r="BBN17" s="33"/>
      <c r="BBO17" s="33"/>
      <c r="BBP17" s="33"/>
      <c r="BBQ17" s="33"/>
      <c r="BBR17" s="33"/>
      <c r="BBS17" s="33"/>
      <c r="BBT17" s="33"/>
      <c r="BBU17" s="33"/>
      <c r="BBV17" s="33"/>
      <c r="BBW17" s="33"/>
      <c r="BBX17" s="33"/>
      <c r="BBY17" s="33"/>
      <c r="BBZ17" s="33"/>
      <c r="BCA17" s="33"/>
      <c r="BCB17" s="33"/>
      <c r="BCC17" s="33"/>
      <c r="BCD17" s="33"/>
      <c r="BCE17" s="33"/>
      <c r="BCF17" s="33"/>
      <c r="BCG17" s="33"/>
      <c r="BCH17" s="33"/>
      <c r="BCI17" s="33"/>
      <c r="BCJ17" s="33"/>
      <c r="BCK17" s="33"/>
      <c r="BCL17" s="33"/>
      <c r="BCM17" s="33"/>
      <c r="BCN17" s="33"/>
      <c r="BCO17" s="33"/>
      <c r="BCP17" s="33"/>
      <c r="BCQ17" s="33"/>
      <c r="BCR17" s="33"/>
      <c r="BCS17" s="33"/>
      <c r="BCT17" s="33"/>
      <c r="BCU17" s="33"/>
      <c r="BCV17" s="33"/>
      <c r="BCW17" s="33"/>
      <c r="BCX17" s="33"/>
      <c r="BCY17" s="33"/>
      <c r="BCZ17" s="33"/>
      <c r="BDA17" s="33"/>
      <c r="BDB17" s="33"/>
      <c r="BDC17" s="33"/>
      <c r="BDD17" s="33"/>
      <c r="BDE17" s="33"/>
      <c r="BDF17" s="33"/>
      <c r="BDG17" s="33"/>
      <c r="BDH17" s="33"/>
      <c r="BDI17" s="33"/>
      <c r="BDJ17" s="33"/>
      <c r="BDK17" s="33"/>
      <c r="BDL17" s="33"/>
      <c r="BDM17" s="33"/>
      <c r="BDN17" s="33"/>
      <c r="BDO17" s="33"/>
      <c r="BDP17" s="33"/>
      <c r="BDQ17" s="33"/>
      <c r="BDR17" s="33"/>
      <c r="BDS17" s="33"/>
      <c r="BDT17" s="33"/>
      <c r="BDU17" s="33"/>
      <c r="BDV17" s="33"/>
      <c r="BDW17" s="33"/>
      <c r="BDX17" s="33"/>
      <c r="BDY17" s="33"/>
      <c r="BDZ17" s="33"/>
      <c r="BEA17" s="33"/>
      <c r="BEB17" s="33"/>
      <c r="BEC17" s="33"/>
      <c r="BED17" s="33"/>
      <c r="BEE17" s="33"/>
      <c r="BEF17" s="33"/>
      <c r="BEG17" s="33"/>
      <c r="BEH17" s="33"/>
      <c r="BEI17" s="33"/>
      <c r="BEJ17" s="33"/>
      <c r="BEK17" s="33"/>
      <c r="BEL17" s="33"/>
      <c r="BEM17" s="33"/>
      <c r="BEN17" s="33"/>
      <c r="BEO17" s="33"/>
      <c r="BEP17" s="33"/>
      <c r="BEQ17" s="33"/>
      <c r="BER17" s="33"/>
      <c r="BES17" s="33"/>
      <c r="BET17" s="33"/>
      <c r="BEU17" s="33"/>
      <c r="BEV17" s="33"/>
      <c r="BEW17" s="33"/>
      <c r="BEX17" s="33"/>
      <c r="BEY17" s="33"/>
      <c r="BEZ17" s="33"/>
      <c r="BFA17" s="33"/>
      <c r="BFB17" s="33"/>
      <c r="BFC17" s="33"/>
      <c r="BFD17" s="33"/>
      <c r="BFE17" s="33"/>
      <c r="BFF17" s="33"/>
      <c r="BFG17" s="33"/>
      <c r="BFH17" s="33"/>
      <c r="BFI17" s="33"/>
      <c r="BFJ17" s="33"/>
      <c r="BFK17" s="33"/>
      <c r="BFL17" s="33"/>
      <c r="BFM17" s="33"/>
      <c r="BFN17" s="33"/>
      <c r="BFO17" s="33"/>
      <c r="BFP17" s="33"/>
      <c r="BFQ17" s="33"/>
      <c r="BFR17" s="33"/>
      <c r="BFS17" s="33"/>
      <c r="BFT17" s="33"/>
      <c r="BFU17" s="33"/>
      <c r="BFV17" s="33"/>
      <c r="BFW17" s="33"/>
      <c r="BFX17" s="33"/>
      <c r="BFY17" s="33"/>
      <c r="BFZ17" s="33"/>
      <c r="BGA17" s="33"/>
      <c r="BGB17" s="33"/>
      <c r="BGC17" s="33"/>
      <c r="BGD17" s="33"/>
      <c r="BGE17" s="33"/>
      <c r="BGF17" s="33"/>
      <c r="BGG17" s="33"/>
      <c r="BGH17" s="33"/>
      <c r="BGI17" s="33"/>
      <c r="BGJ17" s="33"/>
      <c r="BGK17" s="33"/>
      <c r="BGL17" s="33"/>
      <c r="BGM17" s="33"/>
      <c r="BGN17" s="33"/>
      <c r="BGO17" s="33"/>
      <c r="BGP17" s="33"/>
      <c r="BGQ17" s="33"/>
      <c r="BGR17" s="33"/>
      <c r="BGS17" s="33"/>
      <c r="BGT17" s="33"/>
      <c r="BGU17" s="33"/>
      <c r="BGV17" s="33"/>
      <c r="BGW17" s="33"/>
      <c r="BGX17" s="33"/>
      <c r="BGY17" s="33"/>
      <c r="BGZ17" s="33"/>
      <c r="BHA17" s="33"/>
      <c r="BHB17" s="33"/>
      <c r="BHC17" s="33"/>
      <c r="BHD17" s="33"/>
      <c r="BHE17" s="33"/>
      <c r="BHF17" s="33"/>
      <c r="BHG17" s="33"/>
      <c r="BHH17" s="33"/>
      <c r="BHI17" s="33"/>
      <c r="BHJ17" s="33"/>
      <c r="BHK17" s="33"/>
      <c r="BHL17" s="33"/>
      <c r="BHM17" s="33"/>
      <c r="BHN17" s="33"/>
      <c r="BHO17" s="33"/>
      <c r="BHP17" s="33"/>
      <c r="BHQ17" s="33"/>
      <c r="BHR17" s="33"/>
      <c r="BHS17" s="33"/>
      <c r="BHT17" s="33"/>
      <c r="BHU17" s="33"/>
      <c r="BHV17" s="33"/>
      <c r="BHW17" s="33"/>
      <c r="BHX17" s="33"/>
      <c r="BHY17" s="33"/>
      <c r="BHZ17" s="33"/>
      <c r="BIA17" s="33"/>
      <c r="BIB17" s="33"/>
      <c r="BIC17" s="33"/>
      <c r="BID17" s="33"/>
      <c r="BIE17" s="33"/>
      <c r="BIF17" s="33"/>
      <c r="BIG17" s="33"/>
      <c r="BIH17" s="33"/>
      <c r="BII17" s="33"/>
      <c r="BIJ17" s="33"/>
      <c r="BIK17" s="33"/>
      <c r="BIL17" s="33"/>
      <c r="BIM17" s="33"/>
      <c r="BIN17" s="33"/>
      <c r="BIO17" s="33"/>
      <c r="BIP17" s="33"/>
      <c r="BIQ17" s="33"/>
      <c r="BIR17" s="33"/>
      <c r="BIS17" s="33"/>
      <c r="BIT17" s="33"/>
      <c r="BIU17" s="33"/>
      <c r="BIV17" s="33"/>
      <c r="BIW17" s="33"/>
      <c r="BIX17" s="33"/>
      <c r="BIY17" s="33"/>
      <c r="BIZ17" s="33"/>
      <c r="BJA17" s="33"/>
      <c r="BJB17" s="33"/>
      <c r="BJC17" s="33"/>
      <c r="BJD17" s="33"/>
      <c r="BJE17" s="33"/>
      <c r="BJF17" s="33"/>
      <c r="BJG17" s="33"/>
      <c r="BJH17" s="33"/>
      <c r="BJI17" s="33"/>
      <c r="BJJ17" s="33"/>
      <c r="BJK17" s="33"/>
      <c r="BJL17" s="33"/>
      <c r="BJM17" s="33"/>
      <c r="BJN17" s="33"/>
      <c r="BJO17" s="33"/>
      <c r="BJP17" s="33"/>
      <c r="BJQ17" s="33"/>
      <c r="BJR17" s="33"/>
      <c r="BJS17" s="33"/>
      <c r="BJT17" s="33"/>
      <c r="BJU17" s="33"/>
      <c r="BJV17" s="33"/>
      <c r="BJW17" s="33"/>
      <c r="BJX17" s="33"/>
      <c r="BJY17" s="33"/>
      <c r="BJZ17" s="33"/>
      <c r="BKA17" s="33"/>
      <c r="BKB17" s="33"/>
      <c r="BKC17" s="33"/>
      <c r="BKD17" s="33"/>
      <c r="BKE17" s="33"/>
      <c r="BKF17" s="33"/>
      <c r="BKG17" s="33"/>
      <c r="BKH17" s="33"/>
      <c r="BKI17" s="33"/>
      <c r="BKJ17" s="33"/>
      <c r="BKK17" s="33"/>
      <c r="BKL17" s="33"/>
      <c r="BKM17" s="33"/>
      <c r="BKN17" s="33"/>
      <c r="BKO17" s="33"/>
      <c r="BKP17" s="33"/>
      <c r="BKQ17" s="33"/>
      <c r="BKR17" s="33"/>
      <c r="BKS17" s="33"/>
      <c r="BKT17" s="33"/>
      <c r="BKU17" s="33"/>
      <c r="BKV17" s="33"/>
      <c r="BKW17" s="33"/>
      <c r="BKX17" s="33"/>
      <c r="BKY17" s="33"/>
      <c r="BKZ17" s="33"/>
      <c r="BLA17" s="33"/>
      <c r="BLB17" s="33"/>
      <c r="BLC17" s="33"/>
      <c r="BLD17" s="33"/>
      <c r="BLE17" s="33"/>
      <c r="BLF17" s="33"/>
      <c r="BLG17" s="33"/>
      <c r="BLH17" s="33"/>
      <c r="BLI17" s="33"/>
      <c r="BLJ17" s="33"/>
      <c r="BLK17" s="33"/>
      <c r="BLL17" s="33"/>
      <c r="BLM17" s="33"/>
      <c r="BLN17" s="33"/>
      <c r="BLO17" s="33"/>
      <c r="BLP17" s="33"/>
      <c r="BLQ17" s="33"/>
      <c r="BLR17" s="33"/>
      <c r="BLS17" s="33"/>
      <c r="BLT17" s="33"/>
      <c r="BLU17" s="33"/>
      <c r="BLV17" s="33"/>
      <c r="BLW17" s="33"/>
      <c r="BLX17" s="33"/>
      <c r="BLY17" s="33"/>
      <c r="BLZ17" s="33"/>
      <c r="BMA17" s="33"/>
      <c r="BMB17" s="33"/>
      <c r="BMC17" s="33"/>
      <c r="BMD17" s="33"/>
      <c r="BME17" s="33"/>
      <c r="BMF17" s="33"/>
      <c r="BMG17" s="33"/>
      <c r="BMH17" s="33"/>
      <c r="BMI17" s="33"/>
      <c r="BMJ17" s="33"/>
      <c r="BMK17" s="33"/>
      <c r="BML17" s="33"/>
      <c r="BMM17" s="33"/>
      <c r="BMN17" s="33"/>
      <c r="BMO17" s="33"/>
      <c r="BMP17" s="33"/>
      <c r="BMQ17" s="33"/>
      <c r="BMR17" s="33"/>
      <c r="BMS17" s="33"/>
      <c r="BMT17" s="33"/>
      <c r="BMU17" s="33"/>
      <c r="BMV17" s="33"/>
      <c r="BMW17" s="33"/>
      <c r="BMX17" s="33"/>
      <c r="BMY17" s="33"/>
      <c r="BMZ17" s="33"/>
      <c r="BNA17" s="33"/>
      <c r="BNB17" s="33"/>
      <c r="BNC17" s="33"/>
      <c r="BND17" s="33"/>
      <c r="BNE17" s="33"/>
      <c r="BNF17" s="33"/>
      <c r="BNG17" s="33"/>
      <c r="BNH17" s="33"/>
      <c r="BNI17" s="33"/>
      <c r="BNJ17" s="33"/>
      <c r="BNK17" s="33"/>
      <c r="BNL17" s="33"/>
      <c r="BNM17" s="33"/>
      <c r="BNN17" s="33"/>
      <c r="BNO17" s="33"/>
      <c r="BNP17" s="33"/>
      <c r="BNQ17" s="33"/>
      <c r="BNR17" s="33"/>
      <c r="BNS17" s="33"/>
      <c r="BNT17" s="33"/>
      <c r="BNU17" s="33"/>
      <c r="BNV17" s="33"/>
      <c r="BNW17" s="33"/>
      <c r="BNX17" s="33"/>
      <c r="BNY17" s="33"/>
      <c r="BNZ17" s="33"/>
      <c r="BOA17" s="33"/>
      <c r="BOB17" s="33"/>
      <c r="BOC17" s="33"/>
      <c r="BOD17" s="33"/>
      <c r="BOE17" s="33"/>
      <c r="BOF17" s="33"/>
      <c r="BOG17" s="33"/>
      <c r="BOH17" s="33"/>
      <c r="BOI17" s="33"/>
      <c r="BOJ17" s="33"/>
      <c r="BOK17" s="33"/>
      <c r="BOL17" s="33"/>
      <c r="BOM17" s="33"/>
      <c r="BON17" s="33"/>
      <c r="BOO17" s="33"/>
      <c r="BOP17" s="33"/>
      <c r="BOQ17" s="33"/>
      <c r="BOR17" s="33"/>
      <c r="BOS17" s="33"/>
      <c r="BOT17" s="33"/>
      <c r="BOU17" s="33"/>
      <c r="BOV17" s="33"/>
      <c r="BOW17" s="33"/>
      <c r="BOX17" s="33"/>
      <c r="BOY17" s="33"/>
      <c r="BOZ17" s="33"/>
      <c r="BPA17" s="33"/>
      <c r="BPB17" s="33"/>
      <c r="BPC17" s="33"/>
      <c r="BPD17" s="33"/>
      <c r="BPE17" s="33"/>
      <c r="BPF17" s="33"/>
      <c r="BPG17" s="33"/>
      <c r="BPH17" s="33"/>
      <c r="BPI17" s="33"/>
      <c r="BPJ17" s="33"/>
      <c r="BPK17" s="33"/>
      <c r="BPL17" s="33"/>
      <c r="BPM17" s="33"/>
      <c r="BPN17" s="33"/>
      <c r="BPO17" s="33"/>
      <c r="BPP17" s="33"/>
      <c r="BPQ17" s="33"/>
      <c r="BPR17" s="33"/>
      <c r="BPS17" s="33"/>
      <c r="BPT17" s="33"/>
      <c r="BPU17" s="33"/>
      <c r="BPV17" s="33"/>
      <c r="BPW17" s="33"/>
      <c r="BPX17" s="33"/>
      <c r="BPY17" s="33"/>
      <c r="BPZ17" s="33"/>
      <c r="BQA17" s="33"/>
      <c r="BQB17" s="33"/>
      <c r="BQC17" s="33"/>
      <c r="BQD17" s="33"/>
      <c r="BQE17" s="33"/>
      <c r="BQF17" s="33"/>
      <c r="BQG17" s="33"/>
      <c r="BQH17" s="33"/>
      <c r="BQI17" s="33"/>
      <c r="BQJ17" s="33"/>
      <c r="BQK17" s="33"/>
      <c r="BQL17" s="33"/>
      <c r="BQM17" s="33"/>
      <c r="BQN17" s="33"/>
      <c r="BQO17" s="33"/>
      <c r="BQP17" s="33"/>
      <c r="BQQ17" s="33"/>
      <c r="BQR17" s="33"/>
      <c r="BQS17" s="33"/>
      <c r="BQT17" s="33"/>
      <c r="BQU17" s="33"/>
      <c r="BQV17" s="33"/>
      <c r="BQW17" s="33"/>
      <c r="BQX17" s="33"/>
      <c r="BQY17" s="33"/>
      <c r="BQZ17" s="33"/>
      <c r="BRA17" s="33"/>
      <c r="BRB17" s="33"/>
      <c r="BRC17" s="33"/>
      <c r="BRD17" s="33"/>
      <c r="BRE17" s="33"/>
      <c r="BRF17" s="33"/>
      <c r="BRG17" s="33"/>
      <c r="BRH17" s="33"/>
      <c r="BRI17" s="33"/>
      <c r="BRJ17" s="33"/>
      <c r="BRK17" s="33"/>
      <c r="BRL17" s="33"/>
      <c r="BRM17" s="33"/>
      <c r="BRN17" s="33"/>
      <c r="BRO17" s="33"/>
      <c r="BRP17" s="33"/>
      <c r="BRQ17" s="33"/>
      <c r="BRR17" s="33"/>
      <c r="BRS17" s="33"/>
      <c r="BRT17" s="33"/>
      <c r="BRU17" s="33"/>
      <c r="BRV17" s="33"/>
      <c r="BRW17" s="33"/>
      <c r="BRX17" s="33"/>
      <c r="BRY17" s="33"/>
      <c r="BRZ17" s="33"/>
      <c r="BSA17" s="33"/>
      <c r="BSB17" s="33"/>
      <c r="BSC17" s="33"/>
      <c r="BSD17" s="33"/>
      <c r="BSE17" s="33"/>
      <c r="BSF17" s="33"/>
      <c r="BSG17" s="33"/>
      <c r="BSH17" s="33"/>
      <c r="BSI17" s="33"/>
      <c r="BSJ17" s="33"/>
      <c r="BSK17" s="33"/>
      <c r="BSL17" s="33"/>
      <c r="BSM17" s="33"/>
      <c r="BSN17" s="33"/>
      <c r="BSO17" s="33"/>
      <c r="BSP17" s="33"/>
      <c r="BSQ17" s="33"/>
      <c r="BSR17" s="33"/>
      <c r="BSS17" s="33"/>
      <c r="BST17" s="33"/>
      <c r="BSU17" s="33"/>
      <c r="BSV17" s="33"/>
      <c r="BSW17" s="33"/>
      <c r="BSX17" s="33"/>
      <c r="BSY17" s="33"/>
      <c r="BSZ17" s="33"/>
      <c r="BTA17" s="33"/>
      <c r="BTB17" s="33"/>
      <c r="BTC17" s="33"/>
      <c r="BTD17" s="33"/>
      <c r="BTE17" s="33"/>
      <c r="BTF17" s="33"/>
      <c r="BTG17" s="33"/>
      <c r="BTH17" s="33"/>
      <c r="BTI17" s="33"/>
      <c r="BTJ17" s="33"/>
      <c r="BTK17" s="33"/>
      <c r="BTL17" s="33"/>
      <c r="BTM17" s="33"/>
      <c r="BTN17" s="33"/>
      <c r="BTO17" s="33"/>
      <c r="BTP17" s="33"/>
      <c r="BTQ17" s="33"/>
      <c r="BTR17" s="33"/>
      <c r="BTS17" s="33"/>
      <c r="BTT17" s="33"/>
      <c r="BTU17" s="33"/>
      <c r="BTV17" s="33"/>
      <c r="BTW17" s="33"/>
      <c r="BTX17" s="33"/>
      <c r="BTY17" s="33"/>
      <c r="BTZ17" s="33"/>
      <c r="BUA17" s="33"/>
      <c r="BUB17" s="33"/>
      <c r="BUC17" s="33"/>
      <c r="BUD17" s="33"/>
      <c r="BUE17" s="33"/>
      <c r="BUF17" s="33"/>
      <c r="BUG17" s="33"/>
      <c r="BUH17" s="33"/>
      <c r="BUI17" s="33"/>
      <c r="BUJ17" s="33"/>
      <c r="BUK17" s="33"/>
      <c r="BUL17" s="33"/>
      <c r="BUM17" s="33"/>
      <c r="BUN17" s="33"/>
      <c r="BUO17" s="33"/>
      <c r="BUP17" s="33"/>
      <c r="BUQ17" s="33"/>
      <c r="BUR17" s="33"/>
      <c r="BUS17" s="33"/>
      <c r="BUT17" s="33"/>
      <c r="BUU17" s="33"/>
      <c r="BUV17" s="33"/>
      <c r="BUW17" s="33"/>
      <c r="BUX17" s="33"/>
      <c r="BUY17" s="33"/>
      <c r="BUZ17" s="33"/>
      <c r="BVA17" s="33"/>
      <c r="BVB17" s="33"/>
      <c r="BVC17" s="33"/>
      <c r="BVD17" s="33"/>
      <c r="BVE17" s="33"/>
      <c r="BVF17" s="33"/>
      <c r="BVG17" s="33"/>
      <c r="BVH17" s="33"/>
      <c r="BVI17" s="33"/>
      <c r="BVJ17" s="33"/>
      <c r="BVK17" s="33"/>
      <c r="BVL17" s="33"/>
      <c r="BVM17" s="33"/>
      <c r="BVN17" s="33"/>
      <c r="BVO17" s="33"/>
      <c r="BVP17" s="33"/>
      <c r="BVQ17" s="33"/>
      <c r="BVR17" s="33"/>
      <c r="BVS17" s="33"/>
      <c r="BVT17" s="33"/>
      <c r="BVU17" s="33"/>
      <c r="BVV17" s="33"/>
      <c r="BVW17" s="33"/>
      <c r="BVX17" s="33"/>
      <c r="BVY17" s="33"/>
      <c r="BVZ17" s="33"/>
      <c r="BWA17" s="33"/>
      <c r="BWB17" s="33"/>
      <c r="BWC17" s="33"/>
      <c r="BWD17" s="33"/>
      <c r="BWE17" s="33"/>
      <c r="BWF17" s="33"/>
      <c r="BWG17" s="33"/>
      <c r="BWH17" s="33"/>
      <c r="BWI17" s="33"/>
      <c r="BWJ17" s="33"/>
      <c r="BWK17" s="33"/>
      <c r="BWL17" s="33"/>
      <c r="BWM17" s="33"/>
      <c r="BWN17" s="33"/>
      <c r="BWO17" s="33"/>
      <c r="BWP17" s="33"/>
      <c r="BWQ17" s="33"/>
      <c r="BWR17" s="33"/>
      <c r="BWS17" s="33"/>
      <c r="BWT17" s="33"/>
      <c r="BWU17" s="33"/>
      <c r="BWV17" s="33"/>
      <c r="BWW17" s="33"/>
      <c r="BWX17" s="33"/>
      <c r="BWY17" s="33"/>
      <c r="BWZ17" s="33"/>
      <c r="BXA17" s="33"/>
      <c r="BXB17" s="33"/>
      <c r="BXC17" s="33"/>
      <c r="BXD17" s="33"/>
      <c r="BXE17" s="33"/>
      <c r="BXF17" s="33"/>
      <c r="BXG17" s="33"/>
      <c r="BXH17" s="33"/>
      <c r="BXI17" s="33"/>
      <c r="BXJ17" s="33"/>
      <c r="BXK17" s="33"/>
      <c r="BXL17" s="33"/>
      <c r="BXM17" s="33"/>
      <c r="BXN17" s="33"/>
      <c r="BXO17" s="33"/>
      <c r="BXP17" s="33"/>
      <c r="BXQ17" s="33"/>
      <c r="BXR17" s="33"/>
      <c r="BXS17" s="33"/>
      <c r="BXT17" s="33"/>
      <c r="BXU17" s="33"/>
      <c r="BXV17" s="33"/>
      <c r="BXW17" s="33"/>
      <c r="BXX17" s="33"/>
      <c r="BXY17" s="33"/>
      <c r="BXZ17" s="33"/>
      <c r="BYA17" s="33"/>
      <c r="BYB17" s="33"/>
      <c r="BYC17" s="33"/>
      <c r="BYD17" s="33"/>
      <c r="BYE17" s="33"/>
      <c r="BYF17" s="33"/>
      <c r="BYG17" s="33"/>
      <c r="BYH17" s="33"/>
      <c r="BYI17" s="33"/>
      <c r="BYJ17" s="33"/>
      <c r="BYK17" s="33"/>
      <c r="BYL17" s="33"/>
      <c r="BYM17" s="33"/>
      <c r="BYN17" s="33"/>
      <c r="BYO17" s="33"/>
      <c r="BYP17" s="33"/>
      <c r="BYQ17" s="33"/>
      <c r="BYR17" s="33"/>
      <c r="BYS17" s="33"/>
      <c r="BYT17" s="33"/>
      <c r="BYU17" s="33"/>
      <c r="BYV17" s="33"/>
      <c r="BYW17" s="33"/>
      <c r="BYX17" s="33"/>
      <c r="BYY17" s="33"/>
      <c r="BYZ17" s="33"/>
      <c r="BZA17" s="33"/>
      <c r="BZB17" s="33"/>
      <c r="BZC17" s="33"/>
      <c r="BZD17" s="33"/>
      <c r="BZE17" s="33"/>
      <c r="BZF17" s="33"/>
      <c r="BZG17" s="33"/>
      <c r="BZH17" s="33"/>
      <c r="BZI17" s="33"/>
      <c r="BZJ17" s="33"/>
      <c r="BZK17" s="33"/>
      <c r="BZL17" s="33"/>
      <c r="BZM17" s="33"/>
      <c r="BZN17" s="33"/>
      <c r="BZO17" s="33"/>
      <c r="BZP17" s="33"/>
      <c r="BZQ17" s="33"/>
      <c r="BZR17" s="33"/>
      <c r="BZS17" s="33"/>
      <c r="BZT17" s="33"/>
      <c r="BZU17" s="33"/>
      <c r="BZV17" s="33"/>
      <c r="BZW17" s="33"/>
      <c r="BZX17" s="33"/>
      <c r="BZY17" s="33"/>
      <c r="BZZ17" s="33"/>
      <c r="CAA17" s="33"/>
      <c r="CAB17" s="33"/>
      <c r="CAC17" s="33"/>
      <c r="CAD17" s="33"/>
      <c r="CAE17" s="33"/>
      <c r="CAF17" s="33"/>
      <c r="CAG17" s="33"/>
      <c r="CAH17" s="33"/>
      <c r="CAI17" s="33"/>
      <c r="CAJ17" s="33"/>
      <c r="CAK17" s="33"/>
      <c r="CAL17" s="33"/>
      <c r="CAM17" s="33"/>
      <c r="CAN17" s="33"/>
      <c r="CAO17" s="33"/>
      <c r="CAP17" s="33"/>
      <c r="CAQ17" s="33"/>
      <c r="CAR17" s="33"/>
      <c r="CAS17" s="33"/>
      <c r="CAT17" s="33"/>
      <c r="CAU17" s="33"/>
      <c r="CAV17" s="33"/>
      <c r="CAW17" s="33"/>
      <c r="CAX17" s="33"/>
      <c r="CAY17" s="33"/>
      <c r="CAZ17" s="33"/>
      <c r="CBA17" s="33"/>
      <c r="CBB17" s="33"/>
      <c r="CBC17" s="33"/>
      <c r="CBD17" s="33"/>
      <c r="CBE17" s="33"/>
      <c r="CBF17" s="33"/>
      <c r="CBG17" s="33"/>
      <c r="CBH17" s="33"/>
      <c r="CBI17" s="33"/>
      <c r="CBJ17" s="33"/>
      <c r="CBK17" s="33"/>
      <c r="CBL17" s="33"/>
      <c r="CBM17" s="33"/>
      <c r="CBN17" s="33"/>
      <c r="CBO17" s="33"/>
      <c r="CBP17" s="33"/>
      <c r="CBQ17" s="33"/>
      <c r="CBR17" s="33"/>
      <c r="CBS17" s="33"/>
      <c r="CBT17" s="33"/>
      <c r="CBU17" s="33"/>
      <c r="CBV17" s="33"/>
      <c r="CBW17" s="33"/>
      <c r="CBX17" s="33"/>
      <c r="CBY17" s="33"/>
      <c r="CBZ17" s="33"/>
      <c r="CCA17" s="33"/>
      <c r="CCB17" s="33"/>
      <c r="CCC17" s="33"/>
      <c r="CCD17" s="33"/>
      <c r="CCE17" s="33"/>
      <c r="CCF17" s="33"/>
      <c r="CCG17" s="33"/>
      <c r="CCH17" s="33"/>
      <c r="CCI17" s="33"/>
      <c r="CCJ17" s="33"/>
      <c r="CCK17" s="33"/>
      <c r="CCL17" s="33"/>
      <c r="CCM17" s="33"/>
      <c r="CCN17" s="33"/>
      <c r="CCO17" s="33"/>
      <c r="CCP17" s="33"/>
      <c r="CCQ17" s="33"/>
      <c r="CCR17" s="33"/>
      <c r="CCS17" s="33"/>
      <c r="CCT17" s="33"/>
      <c r="CCU17" s="33"/>
      <c r="CCV17" s="33"/>
      <c r="CCW17" s="33"/>
      <c r="CCX17" s="33"/>
      <c r="CCY17" s="33"/>
      <c r="CCZ17" s="33"/>
      <c r="CDA17" s="33"/>
      <c r="CDB17" s="33"/>
      <c r="CDC17" s="33"/>
      <c r="CDD17" s="33"/>
      <c r="CDE17" s="33"/>
      <c r="CDF17" s="33"/>
      <c r="CDG17" s="33"/>
      <c r="CDH17" s="33"/>
      <c r="CDI17" s="33"/>
      <c r="CDJ17" s="33"/>
      <c r="CDK17" s="33"/>
      <c r="CDL17" s="33"/>
      <c r="CDM17" s="33"/>
      <c r="CDN17" s="33"/>
      <c r="CDO17" s="33"/>
      <c r="CDP17" s="33"/>
      <c r="CDQ17" s="33"/>
      <c r="CDR17" s="33"/>
      <c r="CDS17" s="33"/>
      <c r="CDT17" s="33"/>
      <c r="CDU17" s="33"/>
      <c r="CDV17" s="33"/>
      <c r="CDW17" s="33"/>
      <c r="CDX17" s="33"/>
      <c r="CDY17" s="33"/>
      <c r="CDZ17" s="33"/>
      <c r="CEA17" s="33"/>
      <c r="CEB17" s="33"/>
      <c r="CEC17" s="33"/>
      <c r="CED17" s="33"/>
      <c r="CEE17" s="33"/>
      <c r="CEF17" s="33"/>
      <c r="CEG17" s="33"/>
      <c r="CEH17" s="33"/>
      <c r="CEI17" s="33"/>
      <c r="CEJ17" s="33"/>
      <c r="CEK17" s="33"/>
      <c r="CEL17" s="33"/>
      <c r="CEM17" s="33"/>
      <c r="CEN17" s="33"/>
      <c r="CEO17" s="33"/>
      <c r="CEP17" s="33"/>
      <c r="CEQ17" s="33"/>
      <c r="CER17" s="33"/>
      <c r="CES17" s="33"/>
      <c r="CET17" s="33"/>
      <c r="CEU17" s="33"/>
      <c r="CEV17" s="33"/>
      <c r="CEW17" s="33"/>
      <c r="CEX17" s="33"/>
      <c r="CEY17" s="33"/>
      <c r="CEZ17" s="33"/>
      <c r="CFA17" s="33"/>
      <c r="CFB17" s="33"/>
      <c r="CFC17" s="33"/>
      <c r="CFD17" s="33"/>
      <c r="CFE17" s="33"/>
      <c r="CFF17" s="33"/>
      <c r="CFG17" s="33"/>
      <c r="CFH17" s="33"/>
      <c r="CFI17" s="33"/>
      <c r="CFJ17" s="33"/>
      <c r="CFK17" s="33"/>
      <c r="CFL17" s="33"/>
      <c r="CFM17" s="33"/>
      <c r="CFN17" s="33"/>
      <c r="CFO17" s="33"/>
      <c r="CFP17" s="33"/>
      <c r="CFQ17" s="33"/>
      <c r="CFR17" s="33"/>
      <c r="CFS17" s="33"/>
      <c r="CFT17" s="33"/>
      <c r="CFU17" s="33"/>
      <c r="CFV17" s="33"/>
      <c r="CFW17" s="33"/>
      <c r="CFX17" s="33"/>
      <c r="CFY17" s="33"/>
      <c r="CFZ17" s="33"/>
      <c r="CGA17" s="33"/>
      <c r="CGB17" s="33"/>
      <c r="CGC17" s="33"/>
      <c r="CGD17" s="33"/>
      <c r="CGE17" s="33"/>
      <c r="CGF17" s="33"/>
      <c r="CGG17" s="33"/>
      <c r="CGH17" s="33"/>
      <c r="CGI17" s="33"/>
      <c r="CGJ17" s="33"/>
      <c r="CGK17" s="33"/>
      <c r="CGL17" s="33"/>
      <c r="CGM17" s="33"/>
      <c r="CGN17" s="33"/>
      <c r="CGO17" s="33"/>
      <c r="CGP17" s="33"/>
      <c r="CGQ17" s="33"/>
      <c r="CGR17" s="33"/>
      <c r="CGS17" s="33"/>
      <c r="CGT17" s="33"/>
      <c r="CGU17" s="33"/>
      <c r="CGV17" s="33"/>
      <c r="CGW17" s="33"/>
      <c r="CGX17" s="33"/>
      <c r="CGY17" s="33"/>
      <c r="CGZ17" s="33"/>
      <c r="CHA17" s="33"/>
      <c r="CHB17" s="33"/>
      <c r="CHC17" s="33"/>
      <c r="CHD17" s="33"/>
      <c r="CHE17" s="33"/>
      <c r="CHF17" s="33"/>
      <c r="CHG17" s="33"/>
      <c r="CHH17" s="33"/>
      <c r="CHI17" s="33"/>
      <c r="CHJ17" s="33"/>
      <c r="CHK17" s="33"/>
      <c r="CHL17" s="33"/>
      <c r="CHM17" s="33"/>
      <c r="CHN17" s="33"/>
      <c r="CHO17" s="33"/>
      <c r="CHP17" s="33"/>
      <c r="CHQ17" s="33"/>
      <c r="CHR17" s="33"/>
      <c r="CHS17" s="33"/>
      <c r="CHT17" s="33"/>
      <c r="CHU17" s="33"/>
      <c r="CHV17" s="33"/>
      <c r="CHW17" s="33"/>
      <c r="CHX17" s="33"/>
      <c r="CHY17" s="33"/>
      <c r="CHZ17" s="33"/>
      <c r="CIA17" s="33"/>
      <c r="CIB17" s="33"/>
      <c r="CIC17" s="33"/>
      <c r="CID17" s="33"/>
      <c r="CIE17" s="33"/>
      <c r="CIF17" s="33"/>
      <c r="CIG17" s="33"/>
      <c r="CIH17" s="33"/>
      <c r="CII17" s="33"/>
      <c r="CIJ17" s="33"/>
      <c r="CIK17" s="33"/>
      <c r="CIL17" s="33"/>
      <c r="CIM17" s="33"/>
      <c r="CIN17" s="33"/>
      <c r="CIO17" s="33"/>
      <c r="CIP17" s="33"/>
      <c r="CIQ17" s="33"/>
      <c r="CIR17" s="33"/>
      <c r="CIS17" s="33"/>
      <c r="CIT17" s="33"/>
      <c r="CIU17" s="33"/>
      <c r="CIV17" s="33"/>
      <c r="CIW17" s="33"/>
      <c r="CIX17" s="33"/>
      <c r="CIY17" s="33"/>
      <c r="CIZ17" s="33"/>
      <c r="CJA17" s="33"/>
      <c r="CJB17" s="33"/>
      <c r="CJC17" s="33"/>
      <c r="CJD17" s="33"/>
      <c r="CJE17" s="33"/>
      <c r="CJF17" s="33"/>
      <c r="CJG17" s="33"/>
      <c r="CJH17" s="33"/>
      <c r="CJI17" s="33"/>
      <c r="CJJ17" s="33"/>
      <c r="CJK17" s="33"/>
      <c r="CJL17" s="33"/>
      <c r="CJM17" s="33"/>
      <c r="CJN17" s="33"/>
      <c r="CJO17" s="33"/>
      <c r="CJP17" s="33"/>
      <c r="CJQ17" s="33"/>
      <c r="CJR17" s="33"/>
      <c r="CJS17" s="33"/>
      <c r="CJT17" s="33"/>
      <c r="CJU17" s="33"/>
      <c r="CJV17" s="33"/>
      <c r="CJW17" s="33"/>
      <c r="CJX17" s="33"/>
      <c r="CJY17" s="33"/>
      <c r="CJZ17" s="33"/>
      <c r="CKA17" s="33"/>
      <c r="CKB17" s="33"/>
      <c r="CKC17" s="33"/>
      <c r="CKD17" s="33"/>
      <c r="CKE17" s="33"/>
      <c r="CKF17" s="33"/>
      <c r="CKG17" s="33"/>
      <c r="CKH17" s="33"/>
      <c r="CKI17" s="33"/>
      <c r="CKJ17" s="33"/>
      <c r="CKK17" s="33"/>
      <c r="CKL17" s="33"/>
      <c r="CKM17" s="33"/>
      <c r="CKN17" s="33"/>
      <c r="CKO17" s="33"/>
      <c r="CKP17" s="33"/>
      <c r="CKQ17" s="33"/>
      <c r="CKR17" s="33"/>
      <c r="CKS17" s="33"/>
      <c r="CKT17" s="33"/>
      <c r="CKU17" s="33"/>
      <c r="CKV17" s="33"/>
      <c r="CKW17" s="33"/>
      <c r="CKX17" s="33"/>
      <c r="CKY17" s="33"/>
      <c r="CKZ17" s="33"/>
      <c r="CLA17" s="33"/>
      <c r="CLB17" s="33"/>
      <c r="CLC17" s="33"/>
      <c r="CLD17" s="33"/>
      <c r="CLE17" s="33"/>
      <c r="CLF17" s="33"/>
      <c r="CLG17" s="33"/>
      <c r="CLH17" s="33"/>
      <c r="CLI17" s="33"/>
      <c r="CLJ17" s="33"/>
      <c r="CLK17" s="33"/>
      <c r="CLL17" s="33"/>
      <c r="CLM17" s="33"/>
      <c r="CLN17" s="33"/>
      <c r="CLO17" s="33"/>
      <c r="CLP17" s="33"/>
      <c r="CLQ17" s="33"/>
      <c r="CLR17" s="33"/>
      <c r="CLS17" s="33"/>
      <c r="CLT17" s="33"/>
      <c r="CLU17" s="33"/>
      <c r="CLV17" s="33"/>
      <c r="CLW17" s="33"/>
      <c r="CLX17" s="33"/>
      <c r="CLY17" s="33"/>
      <c r="CLZ17" s="33"/>
      <c r="CMA17" s="33"/>
      <c r="CMB17" s="33"/>
      <c r="CMC17" s="33"/>
      <c r="CMD17" s="33"/>
      <c r="CME17" s="33"/>
      <c r="CMF17" s="33"/>
      <c r="CMG17" s="33"/>
      <c r="CMH17" s="33"/>
      <c r="CMI17" s="33"/>
      <c r="CMJ17" s="33"/>
      <c r="CMK17" s="33"/>
      <c r="CML17" s="33"/>
      <c r="CMM17" s="33"/>
      <c r="CMN17" s="33"/>
      <c r="CMO17" s="33"/>
      <c r="CMP17" s="33"/>
      <c r="CMQ17" s="33"/>
      <c r="CMR17" s="33"/>
      <c r="CMS17" s="33"/>
      <c r="CMT17" s="33"/>
      <c r="CMU17" s="33"/>
      <c r="CMV17" s="33"/>
      <c r="CMW17" s="33"/>
      <c r="CMX17" s="33"/>
      <c r="CMY17" s="33"/>
      <c r="CMZ17" s="33"/>
      <c r="CNA17" s="33"/>
      <c r="CNB17" s="33"/>
      <c r="CNC17" s="33"/>
      <c r="CND17" s="33"/>
      <c r="CNE17" s="33"/>
      <c r="CNF17" s="33"/>
      <c r="CNG17" s="33"/>
      <c r="CNH17" s="33"/>
      <c r="CNI17" s="33"/>
      <c r="CNJ17" s="33"/>
      <c r="CNK17" s="33"/>
      <c r="CNL17" s="33"/>
      <c r="CNM17" s="33"/>
      <c r="CNN17" s="33"/>
      <c r="CNO17" s="33"/>
      <c r="CNP17" s="33"/>
      <c r="CNQ17" s="33"/>
      <c r="CNR17" s="33"/>
      <c r="CNS17" s="33"/>
      <c r="CNT17" s="33"/>
      <c r="CNU17" s="33"/>
      <c r="CNV17" s="33"/>
      <c r="CNW17" s="33"/>
      <c r="CNX17" s="33"/>
      <c r="CNY17" s="33"/>
      <c r="CNZ17" s="33"/>
      <c r="COA17" s="33"/>
      <c r="COB17" s="33"/>
      <c r="COC17" s="33"/>
      <c r="COD17" s="33"/>
      <c r="COE17" s="33"/>
      <c r="COF17" s="33"/>
      <c r="COG17" s="33"/>
      <c r="COH17" s="33"/>
      <c r="COI17" s="33"/>
      <c r="COJ17" s="33"/>
      <c r="COK17" s="33"/>
      <c r="COL17" s="33"/>
      <c r="COM17" s="33"/>
      <c r="CON17" s="33"/>
      <c r="COO17" s="33"/>
      <c r="COP17" s="33"/>
      <c r="COQ17" s="33"/>
      <c r="COR17" s="33"/>
      <c r="COS17" s="33"/>
      <c r="COT17" s="33"/>
      <c r="COU17" s="33"/>
      <c r="COV17" s="33"/>
      <c r="COW17" s="33"/>
      <c r="COX17" s="33"/>
      <c r="COY17" s="33"/>
      <c r="COZ17" s="33"/>
      <c r="CPA17" s="33"/>
      <c r="CPB17" s="33"/>
      <c r="CPC17" s="33"/>
      <c r="CPD17" s="33"/>
      <c r="CPE17" s="33"/>
      <c r="CPF17" s="33"/>
      <c r="CPG17" s="33"/>
      <c r="CPH17" s="33"/>
      <c r="CPI17" s="33"/>
      <c r="CPJ17" s="33"/>
      <c r="CPK17" s="33"/>
      <c r="CPL17" s="33"/>
      <c r="CPM17" s="33"/>
      <c r="CPN17" s="33"/>
      <c r="CPO17" s="33"/>
      <c r="CPP17" s="33"/>
      <c r="CPQ17" s="33"/>
      <c r="CPR17" s="33"/>
      <c r="CPS17" s="33"/>
      <c r="CPT17" s="33"/>
      <c r="CPU17" s="33"/>
      <c r="CPV17" s="33"/>
      <c r="CPW17" s="33"/>
      <c r="CPX17" s="33"/>
      <c r="CPY17" s="33"/>
      <c r="CPZ17" s="33"/>
      <c r="CQA17" s="33"/>
      <c r="CQB17" s="33"/>
      <c r="CQC17" s="33"/>
      <c r="CQD17" s="33"/>
      <c r="CQE17" s="33"/>
      <c r="CQF17" s="33"/>
      <c r="CQG17" s="33"/>
      <c r="CQH17" s="33"/>
      <c r="CQI17" s="33"/>
      <c r="CQJ17" s="33"/>
      <c r="CQK17" s="33"/>
      <c r="CQL17" s="33"/>
      <c r="CQM17" s="33"/>
      <c r="CQN17" s="33"/>
      <c r="CQO17" s="33"/>
      <c r="CQP17" s="33"/>
      <c r="CQQ17" s="33"/>
      <c r="CQR17" s="33"/>
      <c r="CQS17" s="33"/>
      <c r="CQT17" s="33"/>
      <c r="CQU17" s="33"/>
      <c r="CQV17" s="33"/>
      <c r="CQW17" s="33"/>
      <c r="CQX17" s="33"/>
      <c r="CQY17" s="33"/>
      <c r="CQZ17" s="33"/>
      <c r="CRA17" s="33"/>
      <c r="CRB17" s="33"/>
      <c r="CRC17" s="33"/>
      <c r="CRD17" s="33"/>
      <c r="CRE17" s="33"/>
      <c r="CRF17" s="33"/>
      <c r="CRG17" s="33"/>
      <c r="CRH17" s="33"/>
      <c r="CRI17" s="33"/>
      <c r="CRJ17" s="33"/>
      <c r="CRK17" s="33"/>
      <c r="CRL17" s="33"/>
      <c r="CRM17" s="33"/>
      <c r="CRN17" s="33"/>
      <c r="CRO17" s="33"/>
      <c r="CRP17" s="33"/>
      <c r="CRQ17" s="33"/>
      <c r="CRR17" s="33"/>
      <c r="CRS17" s="33"/>
      <c r="CRT17" s="33"/>
      <c r="CRU17" s="33"/>
      <c r="CRV17" s="33"/>
      <c r="CRW17" s="33"/>
      <c r="CRX17" s="33"/>
      <c r="CRY17" s="33"/>
      <c r="CRZ17" s="33"/>
      <c r="CSA17" s="33"/>
      <c r="CSB17" s="33"/>
      <c r="CSC17" s="33"/>
      <c r="CSD17" s="33"/>
      <c r="CSE17" s="33"/>
      <c r="CSF17" s="33"/>
      <c r="CSG17" s="33"/>
      <c r="CSH17" s="33"/>
      <c r="CSI17" s="33"/>
      <c r="CSJ17" s="33"/>
      <c r="CSK17" s="33"/>
      <c r="CSL17" s="33"/>
      <c r="CSM17" s="33"/>
      <c r="CSN17" s="33"/>
      <c r="CSO17" s="33"/>
      <c r="CSP17" s="33"/>
      <c r="CSQ17" s="33"/>
      <c r="CSR17" s="33"/>
      <c r="CSS17" s="33"/>
      <c r="CST17" s="33"/>
      <c r="CSU17" s="33"/>
      <c r="CSV17" s="33"/>
      <c r="CSW17" s="33"/>
      <c r="CSX17" s="33"/>
      <c r="CSY17" s="33"/>
      <c r="CSZ17" s="33"/>
      <c r="CTA17" s="33"/>
      <c r="CTB17" s="33"/>
      <c r="CTC17" s="33"/>
      <c r="CTD17" s="33"/>
      <c r="CTE17" s="33"/>
      <c r="CTF17" s="33"/>
      <c r="CTG17" s="33"/>
      <c r="CTH17" s="33"/>
      <c r="CTI17" s="33"/>
      <c r="CTJ17" s="33"/>
      <c r="CTK17" s="33"/>
      <c r="CTL17" s="33"/>
      <c r="CTM17" s="33"/>
      <c r="CTN17" s="33"/>
      <c r="CTO17" s="33"/>
      <c r="CTP17" s="33"/>
      <c r="CTQ17" s="33"/>
      <c r="CTR17" s="33"/>
      <c r="CTS17" s="33"/>
      <c r="CTT17" s="33"/>
      <c r="CTU17" s="33"/>
      <c r="CTV17" s="33"/>
      <c r="CTW17" s="33"/>
      <c r="CTX17" s="33"/>
      <c r="CTY17" s="33"/>
      <c r="CTZ17" s="33"/>
      <c r="CUA17" s="33"/>
      <c r="CUB17" s="33"/>
      <c r="CUC17" s="33"/>
      <c r="CUD17" s="33"/>
      <c r="CUE17" s="33"/>
      <c r="CUF17" s="33"/>
      <c r="CUG17" s="33"/>
      <c r="CUH17" s="33"/>
      <c r="CUI17" s="33"/>
      <c r="CUJ17" s="33"/>
      <c r="CUK17" s="33"/>
      <c r="CUL17" s="33"/>
      <c r="CUM17" s="33"/>
      <c r="CUN17" s="33"/>
      <c r="CUO17" s="33"/>
      <c r="CUP17" s="33"/>
      <c r="CUQ17" s="33"/>
      <c r="CUR17" s="33"/>
      <c r="CUS17" s="33"/>
      <c r="CUT17" s="33"/>
      <c r="CUU17" s="33"/>
      <c r="CUV17" s="33"/>
      <c r="CUW17" s="33"/>
      <c r="CUX17" s="33"/>
      <c r="CUY17" s="33"/>
      <c r="CUZ17" s="33"/>
      <c r="CVA17" s="33"/>
      <c r="CVB17" s="33"/>
      <c r="CVC17" s="33"/>
      <c r="CVD17" s="33"/>
      <c r="CVE17" s="33"/>
      <c r="CVF17" s="33"/>
      <c r="CVG17" s="33"/>
      <c r="CVH17" s="33"/>
      <c r="CVI17" s="33"/>
      <c r="CVJ17" s="33"/>
      <c r="CVK17" s="33"/>
      <c r="CVL17" s="33"/>
      <c r="CVM17" s="33"/>
      <c r="CVN17" s="33"/>
      <c r="CVO17" s="33"/>
      <c r="CVP17" s="33"/>
      <c r="CVQ17" s="33"/>
      <c r="CVR17" s="33"/>
      <c r="CVS17" s="33"/>
      <c r="CVT17" s="33"/>
      <c r="CVU17" s="33"/>
      <c r="CVV17" s="33"/>
      <c r="CVW17" s="33"/>
      <c r="CVX17" s="33"/>
      <c r="CVY17" s="33"/>
      <c r="CVZ17" s="33"/>
      <c r="CWA17" s="33"/>
      <c r="CWB17" s="33"/>
      <c r="CWC17" s="33"/>
      <c r="CWD17" s="33"/>
      <c r="CWE17" s="33"/>
      <c r="CWF17" s="33"/>
      <c r="CWG17" s="33"/>
      <c r="CWH17" s="33"/>
      <c r="CWI17" s="33"/>
      <c r="CWJ17" s="33"/>
      <c r="CWK17" s="33"/>
      <c r="CWL17" s="33"/>
      <c r="CWM17" s="33"/>
      <c r="CWN17" s="33"/>
      <c r="CWO17" s="33"/>
      <c r="CWP17" s="33"/>
      <c r="CWQ17" s="33"/>
      <c r="CWR17" s="33"/>
      <c r="CWS17" s="33"/>
      <c r="CWT17" s="33"/>
      <c r="CWU17" s="33"/>
      <c r="CWV17" s="33"/>
      <c r="CWW17" s="33"/>
      <c r="CWX17" s="33"/>
      <c r="CWY17" s="33"/>
      <c r="CWZ17" s="33"/>
      <c r="CXA17" s="33"/>
      <c r="CXB17" s="33"/>
      <c r="CXC17" s="33"/>
      <c r="CXD17" s="33"/>
      <c r="CXE17" s="33"/>
      <c r="CXF17" s="33"/>
      <c r="CXG17" s="33"/>
      <c r="CXH17" s="33"/>
      <c r="CXI17" s="33"/>
      <c r="CXJ17" s="33"/>
      <c r="CXK17" s="33"/>
      <c r="CXL17" s="33"/>
      <c r="CXM17" s="33"/>
      <c r="CXN17" s="33"/>
      <c r="CXO17" s="33"/>
      <c r="CXP17" s="33"/>
      <c r="CXQ17" s="33"/>
      <c r="CXR17" s="33"/>
      <c r="CXS17" s="33"/>
      <c r="CXT17" s="33"/>
      <c r="CXU17" s="33"/>
      <c r="CXV17" s="33"/>
      <c r="CXW17" s="33"/>
      <c r="CXX17" s="33"/>
      <c r="CXY17" s="33"/>
      <c r="CXZ17" s="33"/>
      <c r="CYA17" s="33"/>
      <c r="CYB17" s="33"/>
      <c r="CYC17" s="33"/>
      <c r="CYD17" s="33"/>
      <c r="CYE17" s="33"/>
      <c r="CYF17" s="33"/>
      <c r="CYG17" s="33"/>
      <c r="CYH17" s="33"/>
      <c r="CYI17" s="33"/>
      <c r="CYJ17" s="33"/>
      <c r="CYK17" s="33"/>
      <c r="CYL17" s="33"/>
      <c r="CYM17" s="33"/>
      <c r="CYN17" s="33"/>
      <c r="CYO17" s="33"/>
      <c r="CYP17" s="33"/>
      <c r="CYQ17" s="33"/>
      <c r="CYR17" s="33"/>
      <c r="CYS17" s="33"/>
      <c r="CYT17" s="33"/>
      <c r="CYU17" s="33"/>
      <c r="CYV17" s="33"/>
      <c r="CYW17" s="33"/>
      <c r="CYX17" s="33"/>
      <c r="CYY17" s="33"/>
      <c r="CYZ17" s="33"/>
      <c r="CZA17" s="33"/>
      <c r="CZB17" s="33"/>
      <c r="CZC17" s="33"/>
      <c r="CZD17" s="33"/>
      <c r="CZE17" s="33"/>
      <c r="CZF17" s="33"/>
      <c r="CZG17" s="33"/>
      <c r="CZH17" s="33"/>
      <c r="CZI17" s="33"/>
      <c r="CZJ17" s="33"/>
      <c r="CZK17" s="33"/>
      <c r="CZL17" s="33"/>
      <c r="CZM17" s="33"/>
      <c r="CZN17" s="33"/>
      <c r="CZO17" s="33"/>
      <c r="CZP17" s="33"/>
      <c r="CZQ17" s="33"/>
      <c r="CZR17" s="33"/>
      <c r="CZS17" s="33"/>
      <c r="CZT17" s="33"/>
      <c r="CZU17" s="33"/>
      <c r="CZV17" s="33"/>
      <c r="CZW17" s="33"/>
      <c r="CZX17" s="33"/>
      <c r="CZY17" s="33"/>
      <c r="CZZ17" s="33"/>
      <c r="DAA17" s="33"/>
      <c r="DAB17" s="33"/>
      <c r="DAC17" s="33"/>
      <c r="DAD17" s="33"/>
      <c r="DAE17" s="33"/>
      <c r="DAF17" s="33"/>
      <c r="DAG17" s="33"/>
      <c r="DAH17" s="33"/>
      <c r="DAI17" s="33"/>
      <c r="DAJ17" s="33"/>
      <c r="DAK17" s="33"/>
      <c r="DAL17" s="33"/>
      <c r="DAM17" s="33"/>
      <c r="DAN17" s="33"/>
      <c r="DAO17" s="33"/>
      <c r="DAP17" s="33"/>
      <c r="DAQ17" s="33"/>
      <c r="DAR17" s="33"/>
      <c r="DAS17" s="33"/>
      <c r="DAT17" s="33"/>
      <c r="DAU17" s="33"/>
      <c r="DAV17" s="33"/>
      <c r="DAW17" s="33"/>
      <c r="DAX17" s="33"/>
      <c r="DAY17" s="33"/>
      <c r="DAZ17" s="33"/>
      <c r="DBA17" s="33"/>
      <c r="DBB17" s="33"/>
      <c r="DBC17" s="33"/>
      <c r="DBD17" s="33"/>
      <c r="DBE17" s="33"/>
      <c r="DBF17" s="33"/>
      <c r="DBG17" s="33"/>
      <c r="DBH17" s="33"/>
      <c r="DBI17" s="33"/>
      <c r="DBJ17" s="33"/>
      <c r="DBK17" s="33"/>
      <c r="DBL17" s="33"/>
      <c r="DBM17" s="33"/>
      <c r="DBN17" s="33"/>
      <c r="DBO17" s="33"/>
      <c r="DBP17" s="33"/>
      <c r="DBQ17" s="33"/>
      <c r="DBR17" s="33"/>
      <c r="DBS17" s="33"/>
      <c r="DBT17" s="33"/>
      <c r="DBU17" s="33"/>
      <c r="DBV17" s="33"/>
      <c r="DBW17" s="33"/>
      <c r="DBX17" s="33"/>
      <c r="DBY17" s="33"/>
      <c r="DBZ17" s="33"/>
      <c r="DCA17" s="33"/>
      <c r="DCB17" s="33"/>
      <c r="DCC17" s="33"/>
      <c r="DCD17" s="33"/>
      <c r="DCE17" s="33"/>
      <c r="DCF17" s="33"/>
      <c r="DCG17" s="33"/>
      <c r="DCH17" s="33"/>
      <c r="DCI17" s="33"/>
      <c r="DCJ17" s="33"/>
      <c r="DCK17" s="33"/>
      <c r="DCL17" s="33"/>
      <c r="DCM17" s="33"/>
      <c r="DCN17" s="33"/>
      <c r="DCO17" s="33"/>
      <c r="DCP17" s="33"/>
      <c r="DCQ17" s="33"/>
      <c r="DCR17" s="33"/>
      <c r="DCS17" s="33"/>
      <c r="DCT17" s="33"/>
      <c r="DCU17" s="33"/>
      <c r="DCV17" s="33"/>
      <c r="DCW17" s="33"/>
      <c r="DCX17" s="33"/>
      <c r="DCY17" s="33"/>
      <c r="DCZ17" s="33"/>
      <c r="DDA17" s="33"/>
      <c r="DDB17" s="33"/>
      <c r="DDC17" s="33"/>
      <c r="DDD17" s="33"/>
      <c r="DDE17" s="33"/>
      <c r="DDF17" s="33"/>
      <c r="DDG17" s="33"/>
      <c r="DDH17" s="33"/>
      <c r="DDI17" s="33"/>
      <c r="DDJ17" s="33"/>
      <c r="DDK17" s="33"/>
      <c r="DDL17" s="33"/>
      <c r="DDM17" s="33"/>
      <c r="DDN17" s="33"/>
      <c r="DDO17" s="33"/>
      <c r="DDP17" s="33"/>
      <c r="DDQ17" s="33"/>
      <c r="DDR17" s="33"/>
      <c r="DDS17" s="33"/>
      <c r="DDT17" s="33"/>
      <c r="DDU17" s="33"/>
      <c r="DDV17" s="33"/>
      <c r="DDW17" s="33"/>
      <c r="DDX17" s="33"/>
      <c r="DDY17" s="33"/>
      <c r="DDZ17" s="33"/>
      <c r="DEA17" s="33"/>
      <c r="DEB17" s="33"/>
      <c r="DEC17" s="33"/>
      <c r="DED17" s="33"/>
      <c r="DEE17" s="33"/>
      <c r="DEF17" s="33"/>
      <c r="DEG17" s="33"/>
      <c r="DEH17" s="33"/>
      <c r="DEI17" s="33"/>
      <c r="DEJ17" s="33"/>
      <c r="DEK17" s="33"/>
      <c r="DEL17" s="33"/>
      <c r="DEM17" s="33"/>
      <c r="DEN17" s="33"/>
      <c r="DEO17" s="33"/>
      <c r="DEP17" s="33"/>
      <c r="DEQ17" s="33"/>
      <c r="DER17" s="33"/>
      <c r="DES17" s="33"/>
      <c r="DET17" s="33"/>
      <c r="DEU17" s="33"/>
      <c r="DEV17" s="33"/>
      <c r="DEW17" s="33"/>
      <c r="DEX17" s="33"/>
      <c r="DEY17" s="33"/>
      <c r="DEZ17" s="33"/>
      <c r="DFA17" s="33"/>
      <c r="DFB17" s="33"/>
      <c r="DFC17" s="33"/>
      <c r="DFD17" s="33"/>
      <c r="DFE17" s="33"/>
      <c r="DFF17" s="33"/>
      <c r="DFG17" s="33"/>
      <c r="DFH17" s="33"/>
      <c r="DFI17" s="33"/>
      <c r="DFJ17" s="33"/>
      <c r="DFK17" s="33"/>
      <c r="DFL17" s="33"/>
      <c r="DFM17" s="33"/>
      <c r="DFN17" s="33"/>
      <c r="DFO17" s="33"/>
      <c r="DFP17" s="33"/>
      <c r="DFQ17" s="33"/>
      <c r="DFR17" s="33"/>
      <c r="DFS17" s="33"/>
      <c r="DFT17" s="33"/>
      <c r="DFU17" s="33"/>
      <c r="DFV17" s="33"/>
      <c r="DFW17" s="33"/>
      <c r="DFX17" s="33"/>
      <c r="DFY17" s="33"/>
      <c r="DFZ17" s="33"/>
      <c r="DGA17" s="33"/>
      <c r="DGB17" s="33"/>
      <c r="DGC17" s="33"/>
      <c r="DGD17" s="33"/>
      <c r="DGE17" s="33"/>
      <c r="DGF17" s="33"/>
      <c r="DGG17" s="33"/>
      <c r="DGH17" s="33"/>
      <c r="DGI17" s="33"/>
      <c r="DGJ17" s="33"/>
      <c r="DGK17" s="33"/>
      <c r="DGL17" s="33"/>
      <c r="DGM17" s="33"/>
      <c r="DGN17" s="33"/>
      <c r="DGO17" s="33"/>
      <c r="DGP17" s="33"/>
      <c r="DGQ17" s="33"/>
      <c r="DGR17" s="33"/>
      <c r="DGS17" s="33"/>
      <c r="DGT17" s="33"/>
      <c r="DGU17" s="33"/>
      <c r="DGV17" s="33"/>
      <c r="DGW17" s="33"/>
      <c r="DGX17" s="33"/>
      <c r="DGY17" s="33"/>
      <c r="DGZ17" s="33"/>
      <c r="DHA17" s="33"/>
      <c r="DHB17" s="33"/>
      <c r="DHC17" s="33"/>
      <c r="DHD17" s="33"/>
      <c r="DHE17" s="33"/>
      <c r="DHF17" s="33"/>
      <c r="DHG17" s="33"/>
      <c r="DHH17" s="33"/>
      <c r="DHI17" s="33"/>
      <c r="DHJ17" s="33"/>
      <c r="DHK17" s="33"/>
      <c r="DHL17" s="33"/>
      <c r="DHM17" s="33"/>
      <c r="DHN17" s="33"/>
      <c r="DHO17" s="33"/>
      <c r="DHP17" s="33"/>
      <c r="DHQ17" s="33"/>
      <c r="DHR17" s="33"/>
      <c r="DHS17" s="33"/>
      <c r="DHT17" s="33"/>
      <c r="DHU17" s="33"/>
      <c r="DHV17" s="33"/>
      <c r="DHW17" s="33"/>
      <c r="DHX17" s="33"/>
      <c r="DHY17" s="33"/>
      <c r="DHZ17" s="33"/>
      <c r="DIA17" s="33"/>
      <c r="DIB17" s="33"/>
      <c r="DIC17" s="33"/>
      <c r="DID17" s="33"/>
      <c r="DIE17" s="33"/>
      <c r="DIF17" s="33"/>
      <c r="DIG17" s="33"/>
      <c r="DIH17" s="33"/>
      <c r="DII17" s="33"/>
      <c r="DIJ17" s="33"/>
      <c r="DIK17" s="33"/>
      <c r="DIL17" s="33"/>
      <c r="DIM17" s="33"/>
      <c r="DIN17" s="33"/>
      <c r="DIO17" s="33"/>
      <c r="DIP17" s="33"/>
      <c r="DIQ17" s="33"/>
      <c r="DIR17" s="33"/>
      <c r="DIS17" s="33"/>
      <c r="DIT17" s="33"/>
      <c r="DIU17" s="33"/>
      <c r="DIV17" s="33"/>
      <c r="DIW17" s="33"/>
      <c r="DIX17" s="33"/>
      <c r="DIY17" s="33"/>
      <c r="DIZ17" s="33"/>
      <c r="DJA17" s="33"/>
      <c r="DJB17" s="33"/>
      <c r="DJC17" s="33"/>
      <c r="DJD17" s="33"/>
      <c r="DJE17" s="33"/>
      <c r="DJF17" s="33"/>
      <c r="DJG17" s="33"/>
      <c r="DJH17" s="33"/>
      <c r="DJI17" s="33"/>
      <c r="DJJ17" s="33"/>
      <c r="DJK17" s="33"/>
      <c r="DJL17" s="33"/>
      <c r="DJM17" s="33"/>
      <c r="DJN17" s="33"/>
      <c r="DJO17" s="33"/>
      <c r="DJP17" s="33"/>
      <c r="DJQ17" s="33"/>
      <c r="DJR17" s="33"/>
      <c r="DJS17" s="33"/>
      <c r="DJT17" s="33"/>
      <c r="DJU17" s="33"/>
      <c r="DJV17" s="33"/>
      <c r="DJW17" s="33"/>
      <c r="DJX17" s="33"/>
      <c r="DJY17" s="33"/>
      <c r="DJZ17" s="33"/>
      <c r="DKA17" s="33"/>
      <c r="DKB17" s="33"/>
      <c r="DKC17" s="33"/>
      <c r="DKD17" s="33"/>
      <c r="DKE17" s="33"/>
      <c r="DKF17" s="33"/>
      <c r="DKG17" s="33"/>
      <c r="DKH17" s="33"/>
      <c r="DKI17" s="33"/>
      <c r="DKJ17" s="33"/>
      <c r="DKK17" s="33"/>
      <c r="DKL17" s="33"/>
      <c r="DKM17" s="33"/>
      <c r="DKN17" s="33"/>
      <c r="DKO17" s="33"/>
      <c r="DKP17" s="33"/>
      <c r="DKQ17" s="33"/>
      <c r="DKR17" s="33"/>
      <c r="DKS17" s="33"/>
      <c r="DKT17" s="33"/>
      <c r="DKU17" s="33"/>
      <c r="DKV17" s="33"/>
      <c r="DKW17" s="33"/>
      <c r="DKX17" s="33"/>
      <c r="DKY17" s="33"/>
      <c r="DKZ17" s="33"/>
      <c r="DLA17" s="33"/>
      <c r="DLB17" s="33"/>
      <c r="DLC17" s="33"/>
      <c r="DLD17" s="33"/>
      <c r="DLE17" s="33"/>
      <c r="DLF17" s="33"/>
      <c r="DLG17" s="33"/>
      <c r="DLH17" s="33"/>
      <c r="DLI17" s="33"/>
      <c r="DLJ17" s="33"/>
      <c r="DLK17" s="33"/>
      <c r="DLL17" s="33"/>
      <c r="DLM17" s="33"/>
      <c r="DLN17" s="33"/>
      <c r="DLO17" s="33"/>
      <c r="DLP17" s="33"/>
      <c r="DLQ17" s="33"/>
      <c r="DLR17" s="33"/>
      <c r="DLS17" s="33"/>
      <c r="DLT17" s="33"/>
      <c r="DLU17" s="33"/>
      <c r="DLV17" s="33"/>
      <c r="DLW17" s="33"/>
      <c r="DLX17" s="33"/>
      <c r="DLY17" s="33"/>
      <c r="DLZ17" s="33"/>
      <c r="DMA17" s="33"/>
      <c r="DMB17" s="33"/>
      <c r="DMC17" s="33"/>
      <c r="DMD17" s="33"/>
      <c r="DME17" s="33"/>
      <c r="DMF17" s="33"/>
      <c r="DMG17" s="33"/>
      <c r="DMH17" s="33"/>
      <c r="DMI17" s="33"/>
      <c r="DMJ17" s="33"/>
      <c r="DMK17" s="33"/>
      <c r="DML17" s="33"/>
      <c r="DMM17" s="33"/>
      <c r="DMN17" s="33"/>
      <c r="DMO17" s="33"/>
      <c r="DMP17" s="33"/>
      <c r="DMQ17" s="33"/>
      <c r="DMR17" s="33"/>
      <c r="DMS17" s="33"/>
      <c r="DMT17" s="33"/>
      <c r="DMU17" s="33"/>
      <c r="DMV17" s="33"/>
      <c r="DMW17" s="33"/>
      <c r="DMX17" s="33"/>
      <c r="DMY17" s="33"/>
      <c r="DMZ17" s="33"/>
      <c r="DNA17" s="33"/>
      <c r="DNB17" s="33"/>
      <c r="DNC17" s="33"/>
      <c r="DND17" s="33"/>
      <c r="DNE17" s="33"/>
      <c r="DNF17" s="33"/>
      <c r="DNG17" s="33"/>
      <c r="DNH17" s="33"/>
      <c r="DNI17" s="33"/>
      <c r="DNJ17" s="33"/>
      <c r="DNK17" s="33"/>
      <c r="DNL17" s="33"/>
      <c r="DNM17" s="33"/>
      <c r="DNN17" s="33"/>
      <c r="DNO17" s="33"/>
      <c r="DNP17" s="33"/>
      <c r="DNQ17" s="33"/>
      <c r="DNR17" s="33"/>
      <c r="DNS17" s="33"/>
      <c r="DNT17" s="33"/>
      <c r="DNU17" s="33"/>
      <c r="DNV17" s="33"/>
      <c r="DNW17" s="33"/>
      <c r="DNX17" s="33"/>
      <c r="DNY17" s="33"/>
      <c r="DNZ17" s="33"/>
      <c r="DOA17" s="33"/>
      <c r="DOB17" s="33"/>
      <c r="DOC17" s="33"/>
      <c r="DOD17" s="33"/>
      <c r="DOE17" s="33"/>
      <c r="DOF17" s="33"/>
      <c r="DOG17" s="33"/>
      <c r="DOH17" s="33"/>
      <c r="DOI17" s="33"/>
      <c r="DOJ17" s="33"/>
      <c r="DOK17" s="33"/>
      <c r="DOL17" s="33"/>
      <c r="DOM17" s="33"/>
      <c r="DON17" s="33"/>
      <c r="DOO17" s="33"/>
      <c r="DOP17" s="33"/>
      <c r="DOQ17" s="33"/>
      <c r="DOR17" s="33"/>
      <c r="DOS17" s="33"/>
      <c r="DOT17" s="33"/>
      <c r="DOU17" s="33"/>
      <c r="DOV17" s="33"/>
      <c r="DOW17" s="33"/>
      <c r="DOX17" s="33"/>
      <c r="DOY17" s="33"/>
      <c r="DOZ17" s="33"/>
      <c r="DPA17" s="33"/>
      <c r="DPB17" s="33"/>
      <c r="DPC17" s="33"/>
      <c r="DPD17" s="33"/>
      <c r="DPE17" s="33"/>
      <c r="DPF17" s="33"/>
      <c r="DPG17" s="33"/>
      <c r="DPH17" s="33"/>
      <c r="DPI17" s="33"/>
      <c r="DPJ17" s="33"/>
      <c r="DPK17" s="33"/>
      <c r="DPL17" s="33"/>
      <c r="DPM17" s="33"/>
      <c r="DPN17" s="33"/>
      <c r="DPO17" s="33"/>
      <c r="DPP17" s="33"/>
      <c r="DPQ17" s="33"/>
      <c r="DPR17" s="33"/>
      <c r="DPS17" s="33"/>
      <c r="DPT17" s="33"/>
      <c r="DPU17" s="33"/>
      <c r="DPV17" s="33"/>
      <c r="DPW17" s="33"/>
      <c r="DPX17" s="33"/>
      <c r="DPY17" s="33"/>
      <c r="DPZ17" s="33"/>
      <c r="DQA17" s="33"/>
      <c r="DQB17" s="33"/>
      <c r="DQC17" s="33"/>
      <c r="DQD17" s="33"/>
      <c r="DQE17" s="33"/>
      <c r="DQF17" s="33"/>
      <c r="DQG17" s="33"/>
      <c r="DQH17" s="33"/>
      <c r="DQI17" s="33"/>
      <c r="DQJ17" s="33"/>
      <c r="DQK17" s="33"/>
      <c r="DQL17" s="33"/>
      <c r="DQM17" s="33"/>
      <c r="DQN17" s="33"/>
      <c r="DQO17" s="33"/>
      <c r="DQP17" s="33"/>
      <c r="DQQ17" s="33"/>
      <c r="DQR17" s="33"/>
      <c r="DQS17" s="33"/>
      <c r="DQT17" s="33"/>
      <c r="DQU17" s="33"/>
      <c r="DQV17" s="33"/>
      <c r="DQW17" s="33"/>
      <c r="DQX17" s="33"/>
      <c r="DQY17" s="33"/>
      <c r="DQZ17" s="33"/>
      <c r="DRA17" s="33"/>
      <c r="DRB17" s="33"/>
      <c r="DRC17" s="33"/>
      <c r="DRD17" s="33"/>
      <c r="DRE17" s="33"/>
      <c r="DRF17" s="33"/>
      <c r="DRG17" s="33"/>
      <c r="DRH17" s="33"/>
      <c r="DRI17" s="33"/>
      <c r="DRJ17" s="33"/>
      <c r="DRK17" s="33"/>
      <c r="DRL17" s="33"/>
      <c r="DRM17" s="33"/>
      <c r="DRN17" s="33"/>
      <c r="DRO17" s="33"/>
      <c r="DRP17" s="33"/>
      <c r="DRQ17" s="33"/>
      <c r="DRR17" s="33"/>
      <c r="DRS17" s="33"/>
      <c r="DRT17" s="33"/>
      <c r="DRU17" s="33"/>
      <c r="DRV17" s="33"/>
      <c r="DRW17" s="33"/>
      <c r="DRX17" s="33"/>
      <c r="DRY17" s="33"/>
      <c r="DRZ17" s="33"/>
      <c r="DSA17" s="33"/>
      <c r="DSB17" s="33"/>
      <c r="DSC17" s="33"/>
      <c r="DSD17" s="33"/>
      <c r="DSE17" s="33"/>
      <c r="DSF17" s="33"/>
      <c r="DSG17" s="33"/>
      <c r="DSH17" s="33"/>
      <c r="DSI17" s="33"/>
      <c r="DSJ17" s="33"/>
      <c r="DSK17" s="33"/>
      <c r="DSL17" s="33"/>
      <c r="DSM17" s="33"/>
      <c r="DSN17" s="33"/>
      <c r="DSO17" s="33"/>
      <c r="DSP17" s="33"/>
      <c r="DSQ17" s="33"/>
      <c r="DSR17" s="33"/>
      <c r="DSS17" s="33"/>
      <c r="DST17" s="33"/>
      <c r="DSU17" s="33"/>
      <c r="DSV17" s="33"/>
      <c r="DSW17" s="33"/>
      <c r="DSX17" s="33"/>
      <c r="DSY17" s="33"/>
      <c r="DSZ17" s="33"/>
      <c r="DTA17" s="33"/>
      <c r="DTB17" s="33"/>
      <c r="DTC17" s="33"/>
      <c r="DTD17" s="33"/>
      <c r="DTE17" s="33"/>
      <c r="DTF17" s="33"/>
      <c r="DTG17" s="33"/>
      <c r="DTH17" s="33"/>
      <c r="DTI17" s="33"/>
      <c r="DTJ17" s="33"/>
      <c r="DTK17" s="33"/>
      <c r="DTL17" s="33"/>
      <c r="DTM17" s="33"/>
      <c r="DTN17" s="33"/>
      <c r="DTO17" s="33"/>
      <c r="DTP17" s="33"/>
      <c r="DTQ17" s="33"/>
      <c r="DTR17" s="33"/>
      <c r="DTS17" s="33"/>
      <c r="DTT17" s="33"/>
      <c r="DTU17" s="33"/>
      <c r="DTV17" s="33"/>
      <c r="DTW17" s="33"/>
      <c r="DTX17" s="33"/>
      <c r="DTY17" s="33"/>
      <c r="DTZ17" s="33"/>
      <c r="DUA17" s="33"/>
      <c r="DUB17" s="33"/>
      <c r="DUC17" s="33"/>
      <c r="DUD17" s="33"/>
      <c r="DUE17" s="33"/>
      <c r="DUF17" s="33"/>
      <c r="DUG17" s="33"/>
      <c r="DUH17" s="33"/>
      <c r="DUI17" s="33"/>
      <c r="DUJ17" s="33"/>
      <c r="DUK17" s="33"/>
      <c r="DUL17" s="33"/>
      <c r="DUM17" s="33"/>
      <c r="DUN17" s="33"/>
      <c r="DUO17" s="33"/>
      <c r="DUP17" s="33"/>
      <c r="DUQ17" s="33"/>
      <c r="DUR17" s="33"/>
      <c r="DUS17" s="33"/>
      <c r="DUT17" s="33"/>
      <c r="DUU17" s="33"/>
      <c r="DUV17" s="33"/>
      <c r="DUW17" s="33"/>
      <c r="DUX17" s="33"/>
      <c r="DUY17" s="33"/>
      <c r="DUZ17" s="33"/>
      <c r="DVA17" s="33"/>
      <c r="DVB17" s="33"/>
      <c r="DVC17" s="33"/>
      <c r="DVD17" s="33"/>
      <c r="DVE17" s="33"/>
      <c r="DVF17" s="33"/>
      <c r="DVG17" s="33"/>
      <c r="DVH17" s="33"/>
      <c r="DVI17" s="33"/>
      <c r="DVJ17" s="33"/>
      <c r="DVK17" s="33"/>
      <c r="DVL17" s="33"/>
      <c r="DVM17" s="33"/>
      <c r="DVN17" s="33"/>
      <c r="DVO17" s="33"/>
      <c r="DVP17" s="33"/>
      <c r="DVQ17" s="33"/>
      <c r="DVR17" s="33"/>
      <c r="DVS17" s="33"/>
      <c r="DVT17" s="33"/>
      <c r="DVU17" s="33"/>
      <c r="DVV17" s="33"/>
      <c r="DVW17" s="33"/>
      <c r="DVX17" s="33"/>
      <c r="DVY17" s="33"/>
      <c r="DVZ17" s="33"/>
      <c r="DWA17" s="33"/>
      <c r="DWB17" s="33"/>
      <c r="DWC17" s="33"/>
      <c r="DWD17" s="33"/>
      <c r="DWE17" s="33"/>
      <c r="DWF17" s="33"/>
      <c r="DWG17" s="33"/>
      <c r="DWH17" s="33"/>
      <c r="DWI17" s="33"/>
      <c r="DWJ17" s="33"/>
      <c r="DWK17" s="33"/>
      <c r="DWL17" s="33"/>
      <c r="DWM17" s="33"/>
      <c r="DWN17" s="33"/>
      <c r="DWO17" s="33"/>
      <c r="DWP17" s="33"/>
      <c r="DWQ17" s="33"/>
      <c r="DWR17" s="33"/>
      <c r="DWS17" s="33"/>
      <c r="DWT17" s="33"/>
      <c r="DWU17" s="33"/>
      <c r="DWV17" s="33"/>
      <c r="DWW17" s="33"/>
      <c r="DWX17" s="33"/>
      <c r="DWY17" s="33"/>
      <c r="DWZ17" s="33"/>
      <c r="DXA17" s="33"/>
      <c r="DXB17" s="33"/>
      <c r="DXC17" s="33"/>
      <c r="DXD17" s="33"/>
      <c r="DXE17" s="33"/>
      <c r="DXF17" s="33"/>
      <c r="DXG17" s="33"/>
      <c r="DXH17" s="33"/>
      <c r="DXI17" s="33"/>
      <c r="DXJ17" s="33"/>
      <c r="DXK17" s="33"/>
      <c r="DXL17" s="33"/>
      <c r="DXM17" s="33"/>
      <c r="DXN17" s="33"/>
      <c r="DXO17" s="33"/>
      <c r="DXP17" s="33"/>
      <c r="DXQ17" s="33"/>
      <c r="DXR17" s="33"/>
      <c r="DXS17" s="33"/>
      <c r="DXT17" s="33"/>
      <c r="DXU17" s="33"/>
      <c r="DXV17" s="33"/>
      <c r="DXW17" s="33"/>
      <c r="DXX17" s="33"/>
      <c r="DXY17" s="33"/>
      <c r="DXZ17" s="33"/>
      <c r="DYA17" s="33"/>
      <c r="DYB17" s="33"/>
      <c r="DYC17" s="33"/>
      <c r="DYD17" s="33"/>
      <c r="DYE17" s="33"/>
      <c r="DYF17" s="33"/>
      <c r="DYG17" s="33"/>
      <c r="DYH17" s="33"/>
      <c r="DYI17" s="33"/>
      <c r="DYJ17" s="33"/>
      <c r="DYK17" s="33"/>
      <c r="DYL17" s="33"/>
      <c r="DYM17" s="33"/>
      <c r="DYN17" s="33"/>
      <c r="DYO17" s="33"/>
      <c r="DYP17" s="33"/>
      <c r="DYQ17" s="33"/>
      <c r="DYR17" s="33"/>
      <c r="DYS17" s="33"/>
      <c r="DYT17" s="33"/>
      <c r="DYU17" s="33"/>
      <c r="DYV17" s="33"/>
      <c r="DYW17" s="33"/>
      <c r="DYX17" s="33"/>
      <c r="DYY17" s="33"/>
      <c r="DYZ17" s="33"/>
      <c r="DZA17" s="33"/>
      <c r="DZB17" s="33"/>
      <c r="DZC17" s="33"/>
      <c r="DZD17" s="33"/>
      <c r="DZE17" s="33"/>
      <c r="DZF17" s="33"/>
      <c r="DZG17" s="33"/>
      <c r="DZH17" s="33"/>
      <c r="DZI17" s="33"/>
      <c r="DZJ17" s="33"/>
      <c r="DZK17" s="33"/>
      <c r="DZL17" s="33"/>
      <c r="DZM17" s="33"/>
      <c r="DZN17" s="33"/>
      <c r="DZO17" s="33"/>
      <c r="DZP17" s="33"/>
      <c r="DZQ17" s="33"/>
      <c r="DZR17" s="33"/>
      <c r="DZS17" s="33"/>
      <c r="DZT17" s="33"/>
      <c r="DZU17" s="33"/>
      <c r="DZV17" s="33"/>
      <c r="DZW17" s="33"/>
      <c r="DZX17" s="33"/>
      <c r="DZY17" s="33"/>
      <c r="DZZ17" s="33"/>
      <c r="EAA17" s="33"/>
      <c r="EAB17" s="33"/>
      <c r="EAC17" s="33"/>
      <c r="EAD17" s="33"/>
      <c r="EAE17" s="33"/>
      <c r="EAF17" s="33"/>
      <c r="EAG17" s="33"/>
      <c r="EAH17" s="33"/>
      <c r="EAI17" s="33"/>
      <c r="EAJ17" s="33"/>
      <c r="EAK17" s="33"/>
      <c r="EAL17" s="33"/>
      <c r="EAM17" s="33"/>
      <c r="EAN17" s="33"/>
      <c r="EAO17" s="33"/>
      <c r="EAP17" s="33"/>
      <c r="EAQ17" s="33"/>
      <c r="EAR17" s="33"/>
      <c r="EAS17" s="33"/>
      <c r="EAT17" s="33"/>
      <c r="EAU17" s="33"/>
      <c r="EAV17" s="33"/>
      <c r="EAW17" s="33"/>
      <c r="EAX17" s="33"/>
      <c r="EAY17" s="33"/>
      <c r="EAZ17" s="33"/>
      <c r="EBA17" s="33"/>
      <c r="EBB17" s="33"/>
      <c r="EBC17" s="33"/>
      <c r="EBD17" s="33"/>
      <c r="EBE17" s="33"/>
      <c r="EBF17" s="33"/>
      <c r="EBG17" s="33"/>
      <c r="EBH17" s="33"/>
      <c r="EBI17" s="33"/>
      <c r="EBJ17" s="33"/>
      <c r="EBK17" s="33"/>
      <c r="EBL17" s="33"/>
      <c r="EBM17" s="33"/>
      <c r="EBN17" s="33"/>
      <c r="EBO17" s="33"/>
      <c r="EBP17" s="33"/>
      <c r="EBQ17" s="33"/>
      <c r="EBR17" s="33"/>
      <c r="EBS17" s="33"/>
      <c r="EBT17" s="33"/>
      <c r="EBU17" s="33"/>
      <c r="EBV17" s="33"/>
      <c r="EBW17" s="33"/>
      <c r="EBX17" s="33"/>
      <c r="EBY17" s="33"/>
      <c r="EBZ17" s="33"/>
      <c r="ECA17" s="33"/>
      <c r="ECB17" s="33"/>
      <c r="ECC17" s="33"/>
      <c r="ECD17" s="33"/>
      <c r="ECE17" s="33"/>
      <c r="ECF17" s="33"/>
      <c r="ECG17" s="33"/>
      <c r="ECH17" s="33"/>
      <c r="ECI17" s="33"/>
      <c r="ECJ17" s="33"/>
      <c r="ECK17" s="33"/>
      <c r="ECL17" s="33"/>
      <c r="ECM17" s="33"/>
      <c r="ECN17" s="33"/>
      <c r="ECO17" s="33"/>
      <c r="ECP17" s="33"/>
      <c r="ECQ17" s="33"/>
      <c r="ECR17" s="33"/>
      <c r="ECS17" s="33"/>
      <c r="ECT17" s="33"/>
      <c r="ECU17" s="33"/>
      <c r="ECV17" s="33"/>
      <c r="ECW17" s="33"/>
      <c r="ECX17" s="33"/>
      <c r="ECY17" s="33"/>
      <c r="ECZ17" s="33"/>
      <c r="EDA17" s="33"/>
      <c r="EDB17" s="33"/>
      <c r="EDC17" s="33"/>
      <c r="EDD17" s="33"/>
      <c r="EDE17" s="33"/>
      <c r="EDF17" s="33"/>
      <c r="EDG17" s="33"/>
      <c r="EDH17" s="33"/>
      <c r="EDI17" s="33"/>
      <c r="EDJ17" s="33"/>
      <c r="EDK17" s="33"/>
      <c r="EDL17" s="33"/>
      <c r="EDM17" s="33"/>
      <c r="EDN17" s="33"/>
      <c r="EDO17" s="33"/>
      <c r="EDP17" s="33"/>
      <c r="EDQ17" s="33"/>
      <c r="EDR17" s="33"/>
      <c r="EDS17" s="33"/>
      <c r="EDT17" s="33"/>
      <c r="EDU17" s="33"/>
      <c r="EDV17" s="33"/>
      <c r="EDW17" s="33"/>
      <c r="EDX17" s="33"/>
      <c r="EDY17" s="33"/>
      <c r="EDZ17" s="33"/>
      <c r="EEA17" s="33"/>
      <c r="EEB17" s="33"/>
      <c r="EEC17" s="33"/>
      <c r="EED17" s="33"/>
      <c r="EEE17" s="33"/>
      <c r="EEF17" s="33"/>
      <c r="EEG17" s="33"/>
      <c r="EEH17" s="33"/>
      <c r="EEI17" s="33"/>
      <c r="EEJ17" s="33"/>
      <c r="EEK17" s="33"/>
      <c r="EEL17" s="33"/>
      <c r="EEM17" s="33"/>
      <c r="EEN17" s="33"/>
      <c r="EEO17" s="33"/>
      <c r="EEP17" s="33"/>
      <c r="EEQ17" s="33"/>
      <c r="EER17" s="33"/>
      <c r="EES17" s="33"/>
      <c r="EET17" s="33"/>
      <c r="EEU17" s="33"/>
      <c r="EEV17" s="33"/>
      <c r="EEW17" s="33"/>
      <c r="EEX17" s="33"/>
      <c r="EEY17" s="33"/>
      <c r="EEZ17" s="33"/>
      <c r="EFA17" s="33"/>
      <c r="EFB17" s="33"/>
      <c r="EFC17" s="33"/>
      <c r="EFD17" s="33"/>
      <c r="EFE17" s="33"/>
      <c r="EFF17" s="33"/>
      <c r="EFG17" s="33"/>
      <c r="EFH17" s="33"/>
      <c r="EFI17" s="33"/>
      <c r="EFJ17" s="33"/>
      <c r="EFK17" s="33"/>
      <c r="EFL17" s="33"/>
      <c r="EFM17" s="33"/>
      <c r="EFN17" s="33"/>
      <c r="EFO17" s="33"/>
      <c r="EFP17" s="33"/>
      <c r="EFQ17" s="33"/>
      <c r="EFR17" s="33"/>
      <c r="EFS17" s="33"/>
      <c r="EFT17" s="33"/>
      <c r="EFU17" s="33"/>
      <c r="EFV17" s="33"/>
      <c r="EFW17" s="33"/>
      <c r="EFX17" s="33"/>
      <c r="EFY17" s="33"/>
      <c r="EFZ17" s="33"/>
      <c r="EGA17" s="33"/>
      <c r="EGB17" s="33"/>
      <c r="EGC17" s="33"/>
      <c r="EGD17" s="33"/>
      <c r="EGE17" s="33"/>
      <c r="EGF17" s="33"/>
      <c r="EGG17" s="33"/>
      <c r="EGH17" s="33"/>
      <c r="EGI17" s="33"/>
      <c r="EGJ17" s="33"/>
      <c r="EGK17" s="33"/>
      <c r="EGL17" s="33"/>
      <c r="EGM17" s="33"/>
      <c r="EGN17" s="33"/>
      <c r="EGO17" s="33"/>
      <c r="EGP17" s="33"/>
      <c r="EGQ17" s="33"/>
      <c r="EGR17" s="33"/>
      <c r="EGS17" s="33"/>
      <c r="EGT17" s="33"/>
      <c r="EGU17" s="33"/>
      <c r="EGV17" s="33"/>
      <c r="EGW17" s="33"/>
      <c r="EGX17" s="33"/>
      <c r="EGY17" s="33"/>
      <c r="EGZ17" s="33"/>
      <c r="EHA17" s="33"/>
      <c r="EHB17" s="33"/>
      <c r="EHC17" s="33"/>
      <c r="EHD17" s="33"/>
      <c r="EHE17" s="33"/>
      <c r="EHF17" s="33"/>
      <c r="EHG17" s="33"/>
      <c r="EHH17" s="33"/>
      <c r="EHI17" s="33"/>
      <c r="EHJ17" s="33"/>
      <c r="EHK17" s="33"/>
      <c r="EHL17" s="33"/>
      <c r="EHM17" s="33"/>
      <c r="EHN17" s="33"/>
      <c r="EHO17" s="33"/>
      <c r="EHP17" s="33"/>
      <c r="EHQ17" s="33"/>
      <c r="EHR17" s="33"/>
      <c r="EHS17" s="33"/>
      <c r="EHT17" s="33"/>
      <c r="EHU17" s="33"/>
      <c r="EHV17" s="33"/>
      <c r="EHW17" s="33"/>
      <c r="EHX17" s="33"/>
      <c r="EHY17" s="33"/>
      <c r="EHZ17" s="33"/>
      <c r="EIA17" s="33"/>
      <c r="EIB17" s="33"/>
      <c r="EIC17" s="33"/>
      <c r="EID17" s="33"/>
      <c r="EIE17" s="33"/>
      <c r="EIF17" s="33"/>
      <c r="EIG17" s="33"/>
      <c r="EIH17" s="33"/>
      <c r="EII17" s="33"/>
      <c r="EIJ17" s="33"/>
      <c r="EIK17" s="33"/>
      <c r="EIL17" s="33"/>
      <c r="EIM17" s="33"/>
      <c r="EIN17" s="33"/>
      <c r="EIO17" s="33"/>
      <c r="EIP17" s="33"/>
      <c r="EIQ17" s="33"/>
      <c r="EIR17" s="33"/>
      <c r="EIS17" s="33"/>
      <c r="EIT17" s="33"/>
      <c r="EIU17" s="33"/>
      <c r="EIV17" s="33"/>
      <c r="EIW17" s="33"/>
      <c r="EIX17" s="33"/>
      <c r="EIY17" s="33"/>
      <c r="EIZ17" s="33"/>
      <c r="EJA17" s="33"/>
      <c r="EJB17" s="33"/>
      <c r="EJC17" s="33"/>
      <c r="EJD17" s="33"/>
      <c r="EJE17" s="33"/>
      <c r="EJF17" s="33"/>
      <c r="EJG17" s="33"/>
      <c r="EJH17" s="33"/>
      <c r="EJI17" s="33"/>
      <c r="EJJ17" s="33"/>
      <c r="EJK17" s="33"/>
      <c r="EJL17" s="33"/>
      <c r="EJM17" s="33"/>
      <c r="EJN17" s="33"/>
      <c r="EJO17" s="33"/>
      <c r="EJP17" s="33"/>
      <c r="EJQ17" s="33"/>
      <c r="EJR17" s="33"/>
      <c r="EJS17" s="33"/>
      <c r="EJT17" s="33"/>
      <c r="EJU17" s="33"/>
      <c r="EJV17" s="33"/>
      <c r="EJW17" s="33"/>
      <c r="EJX17" s="33"/>
      <c r="EJY17" s="33"/>
      <c r="EJZ17" s="33"/>
      <c r="EKA17" s="33"/>
      <c r="EKB17" s="33"/>
      <c r="EKC17" s="33"/>
      <c r="EKD17" s="33"/>
      <c r="EKE17" s="33"/>
      <c r="EKF17" s="33"/>
      <c r="EKG17" s="33"/>
      <c r="EKH17" s="33"/>
      <c r="EKI17" s="33"/>
      <c r="EKJ17" s="33"/>
      <c r="EKK17" s="33"/>
      <c r="EKL17" s="33"/>
      <c r="EKM17" s="33"/>
      <c r="EKN17" s="33"/>
      <c r="EKO17" s="33"/>
      <c r="EKP17" s="33"/>
      <c r="EKQ17" s="33"/>
      <c r="EKR17" s="33"/>
      <c r="EKS17" s="33"/>
      <c r="EKT17" s="33"/>
      <c r="EKU17" s="33"/>
      <c r="EKV17" s="33"/>
      <c r="EKW17" s="33"/>
      <c r="EKX17" s="33"/>
      <c r="EKY17" s="33"/>
      <c r="EKZ17" s="33"/>
      <c r="ELA17" s="33"/>
      <c r="ELB17" s="33"/>
      <c r="ELC17" s="33"/>
      <c r="ELD17" s="33"/>
      <c r="ELE17" s="33"/>
      <c r="ELF17" s="33"/>
      <c r="ELG17" s="33"/>
      <c r="ELH17" s="33"/>
      <c r="ELI17" s="33"/>
      <c r="ELJ17" s="33"/>
      <c r="ELK17" s="33"/>
      <c r="ELL17" s="33"/>
      <c r="ELM17" s="33"/>
      <c r="ELN17" s="33"/>
      <c r="ELO17" s="33"/>
      <c r="ELP17" s="33"/>
      <c r="ELQ17" s="33"/>
      <c r="ELR17" s="33"/>
      <c r="ELS17" s="33"/>
      <c r="ELT17" s="33"/>
      <c r="ELU17" s="33"/>
      <c r="ELV17" s="33"/>
      <c r="ELW17" s="33"/>
      <c r="ELX17" s="33"/>
      <c r="ELY17" s="33"/>
      <c r="ELZ17" s="33"/>
      <c r="EMA17" s="33"/>
      <c r="EMB17" s="33"/>
      <c r="EMC17" s="33"/>
      <c r="EMD17" s="33"/>
      <c r="EME17" s="33"/>
      <c r="EMF17" s="33"/>
      <c r="EMG17" s="33"/>
      <c r="EMH17" s="33"/>
      <c r="EMI17" s="33"/>
      <c r="EMJ17" s="33"/>
      <c r="EMK17" s="33"/>
      <c r="EML17" s="33"/>
      <c r="EMM17" s="33"/>
      <c r="EMN17" s="33"/>
      <c r="EMO17" s="33"/>
      <c r="EMP17" s="33"/>
      <c r="EMQ17" s="33"/>
      <c r="EMR17" s="33"/>
      <c r="EMS17" s="33"/>
      <c r="EMT17" s="33"/>
      <c r="EMU17" s="33"/>
      <c r="EMV17" s="33"/>
      <c r="EMW17" s="33"/>
      <c r="EMX17" s="33"/>
      <c r="EMY17" s="33"/>
      <c r="EMZ17" s="33"/>
      <c r="ENA17" s="33"/>
      <c r="ENB17" s="33"/>
      <c r="ENC17" s="33"/>
      <c r="END17" s="33"/>
      <c r="ENE17" s="33"/>
      <c r="ENF17" s="33"/>
      <c r="ENG17" s="33"/>
      <c r="ENH17" s="33"/>
      <c r="ENI17" s="33"/>
      <c r="ENJ17" s="33"/>
      <c r="ENK17" s="33"/>
      <c r="ENL17" s="33"/>
      <c r="ENM17" s="33"/>
      <c r="ENN17" s="33"/>
      <c r="ENO17" s="33"/>
      <c r="ENP17" s="33"/>
      <c r="ENQ17" s="33"/>
      <c r="ENR17" s="33"/>
      <c r="ENS17" s="33"/>
      <c r="ENT17" s="33"/>
      <c r="ENU17" s="33"/>
      <c r="ENV17" s="33"/>
      <c r="ENW17" s="33"/>
      <c r="ENX17" s="33"/>
      <c r="ENY17" s="33"/>
      <c r="ENZ17" s="33"/>
      <c r="EOA17" s="33"/>
      <c r="EOB17" s="33"/>
      <c r="EOC17" s="33"/>
      <c r="EOD17" s="33"/>
      <c r="EOE17" s="33"/>
      <c r="EOF17" s="33"/>
      <c r="EOG17" s="33"/>
      <c r="EOH17" s="33"/>
      <c r="EOI17" s="33"/>
      <c r="EOJ17" s="33"/>
      <c r="EOK17" s="33"/>
      <c r="EOL17" s="33"/>
      <c r="EOM17" s="33"/>
      <c r="EON17" s="33"/>
      <c r="EOO17" s="33"/>
      <c r="EOP17" s="33"/>
      <c r="EOQ17" s="33"/>
      <c r="EOR17" s="33"/>
      <c r="EOS17" s="33"/>
      <c r="EOT17" s="33"/>
      <c r="EOU17" s="33"/>
      <c r="EOV17" s="33"/>
      <c r="EOW17" s="33"/>
      <c r="EOX17" s="33"/>
      <c r="EOY17" s="33"/>
      <c r="EOZ17" s="33"/>
      <c r="EPA17" s="33"/>
      <c r="EPB17" s="33"/>
      <c r="EPC17" s="33"/>
      <c r="EPD17" s="33"/>
      <c r="EPE17" s="33"/>
      <c r="EPF17" s="33"/>
      <c r="EPG17" s="33"/>
      <c r="EPH17" s="33"/>
      <c r="EPI17" s="33"/>
      <c r="EPJ17" s="33"/>
      <c r="EPK17" s="33"/>
      <c r="EPL17" s="33"/>
      <c r="EPM17" s="33"/>
      <c r="EPN17" s="33"/>
      <c r="EPO17" s="33"/>
      <c r="EPP17" s="33"/>
      <c r="EPQ17" s="33"/>
      <c r="EPR17" s="33"/>
      <c r="EPS17" s="33"/>
      <c r="EPT17" s="33"/>
      <c r="EPU17" s="33"/>
      <c r="EPV17" s="33"/>
      <c r="EPW17" s="33"/>
      <c r="EPX17" s="33"/>
      <c r="EPY17" s="33"/>
      <c r="EPZ17" s="33"/>
      <c r="EQA17" s="33"/>
      <c r="EQB17" s="33"/>
      <c r="EQC17" s="33"/>
      <c r="EQD17" s="33"/>
      <c r="EQE17" s="33"/>
      <c r="EQF17" s="33"/>
      <c r="EQG17" s="33"/>
      <c r="EQH17" s="33"/>
      <c r="EQI17" s="33"/>
      <c r="EQJ17" s="33"/>
      <c r="EQK17" s="33"/>
      <c r="EQL17" s="33"/>
      <c r="EQM17" s="33"/>
      <c r="EQN17" s="33"/>
      <c r="EQO17" s="33"/>
      <c r="EQP17" s="33"/>
      <c r="EQQ17" s="33"/>
      <c r="EQR17" s="33"/>
      <c r="EQS17" s="33"/>
      <c r="EQT17" s="33"/>
      <c r="EQU17" s="33"/>
      <c r="EQV17" s="33"/>
      <c r="EQW17" s="33"/>
      <c r="EQX17" s="33"/>
      <c r="EQY17" s="33"/>
      <c r="EQZ17" s="33"/>
      <c r="ERA17" s="33"/>
      <c r="ERB17" s="33"/>
      <c r="ERC17" s="33"/>
      <c r="ERD17" s="33"/>
      <c r="ERE17" s="33"/>
      <c r="ERF17" s="33"/>
      <c r="ERG17" s="33"/>
      <c r="ERH17" s="33"/>
      <c r="ERI17" s="33"/>
      <c r="ERJ17" s="33"/>
      <c r="ERK17" s="33"/>
      <c r="ERL17" s="33"/>
      <c r="ERM17" s="33"/>
      <c r="ERN17" s="33"/>
      <c r="ERO17" s="33"/>
      <c r="ERP17" s="33"/>
      <c r="ERQ17" s="33"/>
      <c r="ERR17" s="33"/>
      <c r="ERS17" s="33"/>
      <c r="ERT17" s="33"/>
      <c r="ERU17" s="33"/>
      <c r="ERV17" s="33"/>
      <c r="ERW17" s="33"/>
      <c r="ERX17" s="33"/>
      <c r="ERY17" s="33"/>
      <c r="ERZ17" s="33"/>
      <c r="ESA17" s="33"/>
      <c r="ESB17" s="33"/>
      <c r="ESC17" s="33"/>
      <c r="ESD17" s="33"/>
      <c r="ESE17" s="33"/>
      <c r="ESF17" s="33"/>
      <c r="ESG17" s="33"/>
      <c r="ESH17" s="33"/>
      <c r="ESI17" s="33"/>
      <c r="ESJ17" s="33"/>
      <c r="ESK17" s="33"/>
      <c r="ESL17" s="33"/>
      <c r="ESM17" s="33"/>
      <c r="ESN17" s="33"/>
      <c r="ESO17" s="33"/>
      <c r="ESP17" s="33"/>
      <c r="ESQ17" s="33"/>
      <c r="ESR17" s="33"/>
      <c r="ESS17" s="33"/>
      <c r="EST17" s="33"/>
      <c r="ESU17" s="33"/>
      <c r="ESV17" s="33"/>
      <c r="ESW17" s="33"/>
      <c r="ESX17" s="33"/>
      <c r="ESY17" s="33"/>
      <c r="ESZ17" s="33"/>
      <c r="ETA17" s="33"/>
      <c r="ETB17" s="33"/>
      <c r="ETC17" s="33"/>
      <c r="ETD17" s="33"/>
      <c r="ETE17" s="33"/>
      <c r="ETF17" s="33"/>
      <c r="ETG17" s="33"/>
      <c r="ETH17" s="33"/>
      <c r="ETI17" s="33"/>
      <c r="ETJ17" s="33"/>
      <c r="ETK17" s="33"/>
      <c r="ETL17" s="33"/>
      <c r="ETM17" s="33"/>
      <c r="ETN17" s="33"/>
      <c r="ETO17" s="33"/>
      <c r="ETP17" s="33"/>
      <c r="ETQ17" s="33"/>
      <c r="ETR17" s="33"/>
      <c r="ETS17" s="33"/>
      <c r="ETT17" s="33"/>
      <c r="ETU17" s="33"/>
      <c r="ETV17" s="33"/>
      <c r="ETW17" s="33"/>
      <c r="ETX17" s="33"/>
      <c r="ETY17" s="33"/>
      <c r="ETZ17" s="33"/>
      <c r="EUA17" s="33"/>
      <c r="EUB17" s="33"/>
      <c r="EUC17" s="33"/>
      <c r="EUD17" s="33"/>
      <c r="EUE17" s="33"/>
      <c r="EUF17" s="33"/>
      <c r="EUG17" s="33"/>
      <c r="EUH17" s="33"/>
      <c r="EUI17" s="33"/>
      <c r="EUJ17" s="33"/>
      <c r="EUK17" s="33"/>
      <c r="EUL17" s="33"/>
      <c r="EUM17" s="33"/>
      <c r="EUN17" s="33"/>
      <c r="EUO17" s="33"/>
      <c r="EUP17" s="33"/>
      <c r="EUQ17" s="33"/>
      <c r="EUR17" s="33"/>
      <c r="EUS17" s="33"/>
      <c r="EUT17" s="33"/>
      <c r="EUU17" s="33"/>
      <c r="EUV17" s="33"/>
      <c r="EUW17" s="33"/>
      <c r="EUX17" s="33"/>
      <c r="EUY17" s="33"/>
      <c r="EUZ17" s="33"/>
      <c r="EVA17" s="33"/>
      <c r="EVB17" s="33"/>
      <c r="EVC17" s="33"/>
      <c r="EVD17" s="33"/>
      <c r="EVE17" s="33"/>
      <c r="EVF17" s="33"/>
      <c r="EVG17" s="33"/>
      <c r="EVH17" s="33"/>
      <c r="EVI17" s="33"/>
      <c r="EVJ17" s="33"/>
      <c r="EVK17" s="33"/>
      <c r="EVL17" s="33"/>
      <c r="EVM17" s="33"/>
      <c r="EVN17" s="33"/>
      <c r="EVO17" s="33"/>
      <c r="EVP17" s="33"/>
      <c r="EVQ17" s="33"/>
      <c r="EVR17" s="33"/>
      <c r="EVS17" s="33"/>
      <c r="EVT17" s="33"/>
      <c r="EVU17" s="33"/>
      <c r="EVV17" s="33"/>
      <c r="EVW17" s="33"/>
      <c r="EVX17" s="33"/>
      <c r="EVY17" s="33"/>
      <c r="EVZ17" s="33"/>
      <c r="EWA17" s="33"/>
      <c r="EWB17" s="33"/>
      <c r="EWC17" s="33"/>
      <c r="EWD17" s="33"/>
      <c r="EWE17" s="33"/>
      <c r="EWF17" s="33"/>
      <c r="EWG17" s="33"/>
      <c r="EWH17" s="33"/>
      <c r="EWI17" s="33"/>
      <c r="EWJ17" s="33"/>
      <c r="EWK17" s="33"/>
      <c r="EWL17" s="33"/>
      <c r="EWM17" s="33"/>
      <c r="EWN17" s="33"/>
      <c r="EWO17" s="33"/>
      <c r="EWP17" s="33"/>
      <c r="EWQ17" s="33"/>
      <c r="EWR17" s="33"/>
      <c r="EWS17" s="33"/>
      <c r="EWT17" s="33"/>
      <c r="EWU17" s="33"/>
      <c r="EWV17" s="33"/>
      <c r="EWW17" s="33"/>
      <c r="EWX17" s="33"/>
      <c r="EWY17" s="33"/>
      <c r="EWZ17" s="33"/>
      <c r="EXA17" s="33"/>
      <c r="EXB17" s="33"/>
      <c r="EXC17" s="33"/>
      <c r="EXD17" s="33"/>
      <c r="EXE17" s="33"/>
      <c r="EXF17" s="33"/>
      <c r="EXG17" s="33"/>
      <c r="EXH17" s="33"/>
      <c r="EXI17" s="33"/>
      <c r="EXJ17" s="33"/>
      <c r="EXK17" s="33"/>
      <c r="EXL17" s="33"/>
      <c r="EXM17" s="33"/>
      <c r="EXN17" s="33"/>
      <c r="EXO17" s="33"/>
      <c r="EXP17" s="33"/>
      <c r="EXQ17" s="33"/>
      <c r="EXR17" s="33"/>
      <c r="EXS17" s="33"/>
      <c r="EXT17" s="33"/>
      <c r="EXU17" s="33"/>
      <c r="EXV17" s="33"/>
      <c r="EXW17" s="33"/>
      <c r="EXX17" s="33"/>
      <c r="EXY17" s="33"/>
      <c r="EXZ17" s="33"/>
      <c r="EYA17" s="33"/>
      <c r="EYB17" s="33"/>
      <c r="EYC17" s="33"/>
      <c r="EYD17" s="33"/>
      <c r="EYE17" s="33"/>
      <c r="EYF17" s="33"/>
      <c r="EYG17" s="33"/>
      <c r="EYH17" s="33"/>
      <c r="EYI17" s="33"/>
      <c r="EYJ17" s="33"/>
      <c r="EYK17" s="33"/>
      <c r="EYL17" s="33"/>
      <c r="EYM17" s="33"/>
      <c r="EYN17" s="33"/>
      <c r="EYO17" s="33"/>
      <c r="EYP17" s="33"/>
      <c r="EYQ17" s="33"/>
      <c r="EYR17" s="33"/>
      <c r="EYS17" s="33"/>
      <c r="EYT17" s="33"/>
      <c r="EYU17" s="33"/>
      <c r="EYV17" s="33"/>
      <c r="EYW17" s="33"/>
      <c r="EYX17" s="33"/>
      <c r="EYY17" s="33"/>
      <c r="EYZ17" s="33"/>
      <c r="EZA17" s="33"/>
      <c r="EZB17" s="33"/>
      <c r="EZC17" s="33"/>
      <c r="EZD17" s="33"/>
      <c r="EZE17" s="33"/>
      <c r="EZF17" s="33"/>
      <c r="EZG17" s="33"/>
      <c r="EZH17" s="33"/>
      <c r="EZI17" s="33"/>
      <c r="EZJ17" s="33"/>
      <c r="EZK17" s="33"/>
      <c r="EZL17" s="33"/>
      <c r="EZM17" s="33"/>
      <c r="EZN17" s="33"/>
      <c r="EZO17" s="33"/>
      <c r="EZP17" s="33"/>
      <c r="EZQ17" s="33"/>
      <c r="EZR17" s="33"/>
      <c r="EZS17" s="33"/>
      <c r="EZT17" s="33"/>
      <c r="EZU17" s="33"/>
      <c r="EZV17" s="33"/>
      <c r="EZW17" s="33"/>
      <c r="EZX17" s="33"/>
      <c r="EZY17" s="33"/>
      <c r="EZZ17" s="33"/>
      <c r="FAA17" s="33"/>
      <c r="FAB17" s="33"/>
      <c r="FAC17" s="33"/>
      <c r="FAD17" s="33"/>
      <c r="FAE17" s="33"/>
      <c r="FAF17" s="33"/>
      <c r="FAG17" s="33"/>
      <c r="FAH17" s="33"/>
      <c r="FAI17" s="33"/>
      <c r="FAJ17" s="33"/>
      <c r="FAK17" s="33"/>
      <c r="FAL17" s="33"/>
      <c r="FAM17" s="33"/>
      <c r="FAN17" s="33"/>
      <c r="FAO17" s="33"/>
      <c r="FAP17" s="33"/>
      <c r="FAQ17" s="33"/>
      <c r="FAR17" s="33"/>
      <c r="FAS17" s="33"/>
      <c r="FAT17" s="33"/>
      <c r="FAU17" s="33"/>
      <c r="FAV17" s="33"/>
      <c r="FAW17" s="33"/>
      <c r="FAX17" s="33"/>
      <c r="FAY17" s="33"/>
      <c r="FAZ17" s="33"/>
      <c r="FBA17" s="33"/>
      <c r="FBB17" s="33"/>
      <c r="FBC17" s="33"/>
      <c r="FBD17" s="33"/>
      <c r="FBE17" s="33"/>
      <c r="FBF17" s="33"/>
      <c r="FBG17" s="33"/>
      <c r="FBH17" s="33"/>
      <c r="FBI17" s="33"/>
      <c r="FBJ17" s="33"/>
      <c r="FBK17" s="33"/>
      <c r="FBL17" s="33"/>
      <c r="FBM17" s="33"/>
      <c r="FBN17" s="33"/>
      <c r="FBO17" s="33"/>
      <c r="FBP17" s="33"/>
      <c r="FBQ17" s="33"/>
      <c r="FBR17" s="33"/>
      <c r="FBS17" s="33"/>
      <c r="FBT17" s="33"/>
      <c r="FBU17" s="33"/>
      <c r="FBV17" s="33"/>
      <c r="FBW17" s="33"/>
      <c r="FBX17" s="33"/>
      <c r="FBY17" s="33"/>
      <c r="FBZ17" s="33"/>
      <c r="FCA17" s="33"/>
      <c r="FCB17" s="33"/>
      <c r="FCC17" s="33"/>
      <c r="FCD17" s="33"/>
      <c r="FCE17" s="33"/>
      <c r="FCF17" s="33"/>
      <c r="FCG17" s="33"/>
      <c r="FCH17" s="33"/>
      <c r="FCI17" s="33"/>
      <c r="FCJ17" s="33"/>
      <c r="FCK17" s="33"/>
      <c r="FCL17" s="33"/>
      <c r="FCM17" s="33"/>
      <c r="FCN17" s="33"/>
      <c r="FCO17" s="33"/>
      <c r="FCP17" s="33"/>
      <c r="FCQ17" s="33"/>
      <c r="FCR17" s="33"/>
      <c r="FCS17" s="33"/>
      <c r="FCT17" s="33"/>
      <c r="FCU17" s="33"/>
      <c r="FCV17" s="33"/>
      <c r="FCW17" s="33"/>
      <c r="FCX17" s="33"/>
      <c r="FCY17" s="33"/>
      <c r="FCZ17" s="33"/>
      <c r="FDA17" s="33"/>
      <c r="FDB17" s="33"/>
      <c r="FDC17" s="33"/>
      <c r="FDD17" s="33"/>
      <c r="FDE17" s="33"/>
      <c r="FDF17" s="33"/>
      <c r="FDG17" s="33"/>
      <c r="FDH17" s="33"/>
      <c r="FDI17" s="33"/>
      <c r="FDJ17" s="33"/>
      <c r="FDK17" s="33"/>
      <c r="FDL17" s="33"/>
      <c r="FDM17" s="33"/>
      <c r="FDN17" s="33"/>
      <c r="FDO17" s="33"/>
      <c r="FDP17" s="33"/>
      <c r="FDQ17" s="33"/>
      <c r="FDR17" s="33"/>
      <c r="FDS17" s="33"/>
      <c r="FDT17" s="33"/>
      <c r="FDU17" s="33"/>
      <c r="FDV17" s="33"/>
      <c r="FDW17" s="33"/>
      <c r="FDX17" s="33"/>
      <c r="FDY17" s="33"/>
      <c r="FDZ17" s="33"/>
      <c r="FEA17" s="33"/>
      <c r="FEB17" s="33"/>
      <c r="FEC17" s="33"/>
      <c r="FED17" s="33"/>
      <c r="FEE17" s="33"/>
      <c r="FEF17" s="33"/>
      <c r="FEG17" s="33"/>
      <c r="FEH17" s="33"/>
      <c r="FEI17" s="33"/>
      <c r="FEJ17" s="33"/>
      <c r="FEK17" s="33"/>
      <c r="FEL17" s="33"/>
      <c r="FEM17" s="33"/>
      <c r="FEN17" s="33"/>
      <c r="FEO17" s="33"/>
      <c r="FEP17" s="33"/>
      <c r="FEQ17" s="33"/>
      <c r="FER17" s="33"/>
      <c r="FES17" s="33"/>
      <c r="FET17" s="33"/>
      <c r="FEU17" s="33"/>
      <c r="FEV17" s="33"/>
      <c r="FEW17" s="33"/>
      <c r="FEX17" s="33"/>
      <c r="FEY17" s="33"/>
      <c r="FEZ17" s="33"/>
      <c r="FFA17" s="33"/>
      <c r="FFB17" s="33"/>
      <c r="FFC17" s="33"/>
      <c r="FFD17" s="33"/>
      <c r="FFE17" s="33"/>
      <c r="FFF17" s="33"/>
      <c r="FFG17" s="33"/>
      <c r="FFH17" s="33"/>
      <c r="FFI17" s="33"/>
      <c r="FFJ17" s="33"/>
      <c r="FFK17" s="33"/>
      <c r="FFL17" s="33"/>
      <c r="FFM17" s="33"/>
      <c r="FFN17" s="33"/>
      <c r="FFO17" s="33"/>
      <c r="FFP17" s="33"/>
      <c r="FFQ17" s="33"/>
      <c r="FFR17" s="33"/>
      <c r="FFS17" s="33"/>
      <c r="FFT17" s="33"/>
      <c r="FFU17" s="33"/>
      <c r="FFV17" s="33"/>
      <c r="FFW17" s="33"/>
      <c r="FFX17" s="33"/>
      <c r="FFY17" s="33"/>
      <c r="FFZ17" s="33"/>
      <c r="FGA17" s="33"/>
      <c r="FGB17" s="33"/>
      <c r="FGC17" s="33"/>
      <c r="FGD17" s="33"/>
      <c r="FGE17" s="33"/>
      <c r="FGF17" s="33"/>
      <c r="FGG17" s="33"/>
      <c r="FGH17" s="33"/>
      <c r="FGI17" s="33"/>
      <c r="FGJ17" s="33"/>
      <c r="FGK17" s="33"/>
      <c r="FGL17" s="33"/>
      <c r="FGM17" s="33"/>
      <c r="FGN17" s="33"/>
      <c r="FGO17" s="33"/>
      <c r="FGP17" s="33"/>
      <c r="FGQ17" s="33"/>
      <c r="FGR17" s="33"/>
      <c r="FGS17" s="33"/>
      <c r="FGT17" s="33"/>
      <c r="FGU17" s="33"/>
      <c r="FGV17" s="33"/>
      <c r="FGW17" s="33"/>
      <c r="FGX17" s="33"/>
      <c r="FGY17" s="33"/>
      <c r="FGZ17" s="33"/>
      <c r="FHA17" s="33"/>
      <c r="FHB17" s="33"/>
      <c r="FHC17" s="33"/>
      <c r="FHD17" s="33"/>
      <c r="FHE17" s="33"/>
      <c r="FHF17" s="33"/>
      <c r="FHG17" s="33"/>
      <c r="FHH17" s="33"/>
      <c r="FHI17" s="33"/>
      <c r="FHJ17" s="33"/>
      <c r="FHK17" s="33"/>
      <c r="FHL17" s="33"/>
      <c r="FHM17" s="33"/>
      <c r="FHN17" s="33"/>
      <c r="FHO17" s="33"/>
      <c r="FHP17" s="33"/>
      <c r="FHQ17" s="33"/>
      <c r="FHR17" s="33"/>
      <c r="FHS17" s="33"/>
      <c r="FHT17" s="33"/>
      <c r="FHU17" s="33"/>
      <c r="FHV17" s="33"/>
      <c r="FHW17" s="33"/>
      <c r="FHX17" s="33"/>
      <c r="FHY17" s="33"/>
      <c r="FHZ17" s="33"/>
      <c r="FIA17" s="33"/>
      <c r="FIB17" s="33"/>
      <c r="FIC17" s="33"/>
      <c r="FID17" s="33"/>
      <c r="FIE17" s="33"/>
      <c r="FIF17" s="33"/>
      <c r="FIG17" s="33"/>
      <c r="FIH17" s="33"/>
      <c r="FII17" s="33"/>
      <c r="FIJ17" s="33"/>
      <c r="FIK17" s="33"/>
      <c r="FIL17" s="33"/>
      <c r="FIM17" s="33"/>
      <c r="FIN17" s="33"/>
      <c r="FIO17" s="33"/>
      <c r="FIP17" s="33"/>
      <c r="FIQ17" s="33"/>
      <c r="FIR17" s="33"/>
      <c r="FIS17" s="33"/>
      <c r="FIT17" s="33"/>
      <c r="FIU17" s="33"/>
      <c r="FIV17" s="33"/>
      <c r="FIW17" s="33"/>
      <c r="FIX17" s="33"/>
      <c r="FIY17" s="33"/>
      <c r="FIZ17" s="33"/>
      <c r="FJA17" s="33"/>
      <c r="FJB17" s="33"/>
      <c r="FJC17" s="33"/>
      <c r="FJD17" s="33"/>
      <c r="FJE17" s="33"/>
      <c r="FJF17" s="33"/>
      <c r="FJG17" s="33"/>
      <c r="FJH17" s="33"/>
      <c r="FJI17" s="33"/>
      <c r="FJJ17" s="33"/>
      <c r="FJK17" s="33"/>
      <c r="FJL17" s="33"/>
      <c r="FJM17" s="33"/>
      <c r="FJN17" s="33"/>
      <c r="FJO17" s="33"/>
      <c r="FJP17" s="33"/>
      <c r="FJQ17" s="33"/>
      <c r="FJR17" s="33"/>
      <c r="FJS17" s="33"/>
      <c r="FJT17" s="33"/>
      <c r="FJU17" s="33"/>
      <c r="FJV17" s="33"/>
      <c r="FJW17" s="33"/>
      <c r="FJX17" s="33"/>
      <c r="FJY17" s="33"/>
      <c r="FJZ17" s="33"/>
      <c r="FKA17" s="33"/>
      <c r="FKB17" s="33"/>
      <c r="FKC17" s="33"/>
      <c r="FKD17" s="33"/>
      <c r="FKE17" s="33"/>
      <c r="FKF17" s="33"/>
      <c r="FKG17" s="33"/>
      <c r="FKH17" s="33"/>
      <c r="FKI17" s="33"/>
      <c r="FKJ17" s="33"/>
      <c r="FKK17" s="33"/>
      <c r="FKL17" s="33"/>
      <c r="FKM17" s="33"/>
      <c r="FKN17" s="33"/>
      <c r="FKO17" s="33"/>
      <c r="FKP17" s="33"/>
      <c r="FKQ17" s="33"/>
      <c r="FKR17" s="33"/>
      <c r="FKS17" s="33"/>
      <c r="FKT17" s="33"/>
      <c r="FKU17" s="33"/>
      <c r="FKV17" s="33"/>
      <c r="FKW17" s="33"/>
      <c r="FKX17" s="33"/>
      <c r="FKY17" s="33"/>
      <c r="FKZ17" s="33"/>
      <c r="FLA17" s="33"/>
      <c r="FLB17" s="33"/>
      <c r="FLC17" s="33"/>
      <c r="FLD17" s="33"/>
      <c r="FLE17" s="33"/>
      <c r="FLF17" s="33"/>
      <c r="FLG17" s="33"/>
      <c r="FLH17" s="33"/>
      <c r="FLI17" s="33"/>
      <c r="FLJ17" s="33"/>
      <c r="FLK17" s="33"/>
      <c r="FLL17" s="33"/>
      <c r="FLM17" s="33"/>
      <c r="FLN17" s="33"/>
      <c r="FLO17" s="33"/>
      <c r="FLP17" s="33"/>
      <c r="FLQ17" s="33"/>
      <c r="FLR17" s="33"/>
      <c r="FLS17" s="33"/>
      <c r="FLT17" s="33"/>
      <c r="FLU17" s="33"/>
      <c r="FLV17" s="33"/>
      <c r="FLW17" s="33"/>
      <c r="FLX17" s="33"/>
      <c r="FLY17" s="33"/>
      <c r="FLZ17" s="33"/>
      <c r="FMA17" s="33"/>
      <c r="FMB17" s="33"/>
      <c r="FMC17" s="33"/>
      <c r="FMD17" s="33"/>
      <c r="FME17" s="33"/>
      <c r="FMF17" s="33"/>
      <c r="FMG17" s="33"/>
      <c r="FMH17" s="33"/>
      <c r="FMI17" s="33"/>
      <c r="FMJ17" s="33"/>
      <c r="FMK17" s="33"/>
      <c r="FML17" s="33"/>
      <c r="FMM17" s="33"/>
      <c r="FMN17" s="33"/>
      <c r="FMO17" s="33"/>
      <c r="FMP17" s="33"/>
      <c r="FMQ17" s="33"/>
      <c r="FMR17" s="33"/>
      <c r="FMS17" s="33"/>
      <c r="FMT17" s="33"/>
      <c r="FMU17" s="33"/>
      <c r="FMV17" s="33"/>
      <c r="FMW17" s="33"/>
      <c r="FMX17" s="33"/>
      <c r="FMY17" s="33"/>
      <c r="FMZ17" s="33"/>
      <c r="FNA17" s="33"/>
      <c r="FNB17" s="33"/>
      <c r="FNC17" s="33"/>
      <c r="FND17" s="33"/>
      <c r="FNE17" s="33"/>
      <c r="FNF17" s="33"/>
      <c r="FNG17" s="33"/>
      <c r="FNH17" s="33"/>
      <c r="FNI17" s="33"/>
      <c r="FNJ17" s="33"/>
      <c r="FNK17" s="33"/>
      <c r="FNL17" s="33"/>
      <c r="FNM17" s="33"/>
      <c r="FNN17" s="33"/>
      <c r="FNO17" s="33"/>
      <c r="FNP17" s="33"/>
      <c r="FNQ17" s="33"/>
      <c r="FNR17" s="33"/>
      <c r="FNS17" s="33"/>
      <c r="FNT17" s="33"/>
      <c r="FNU17" s="33"/>
      <c r="FNV17" s="33"/>
      <c r="FNW17" s="33"/>
      <c r="FNX17" s="33"/>
      <c r="FNY17" s="33"/>
      <c r="FNZ17" s="33"/>
      <c r="FOA17" s="33"/>
      <c r="FOB17" s="33"/>
      <c r="FOC17" s="33"/>
      <c r="FOD17" s="33"/>
      <c r="FOE17" s="33"/>
      <c r="FOF17" s="33"/>
      <c r="FOG17" s="33"/>
      <c r="FOH17" s="33"/>
      <c r="FOI17" s="33"/>
      <c r="FOJ17" s="33"/>
      <c r="FOK17" s="33"/>
      <c r="FOL17" s="33"/>
      <c r="FOM17" s="33"/>
      <c r="FON17" s="33"/>
      <c r="FOO17" s="33"/>
      <c r="FOP17" s="33"/>
      <c r="FOQ17" s="33"/>
      <c r="FOR17" s="33"/>
      <c r="FOS17" s="33"/>
      <c r="FOT17" s="33"/>
      <c r="FOU17" s="33"/>
      <c r="FOV17" s="33"/>
      <c r="FOW17" s="33"/>
      <c r="FOX17" s="33"/>
      <c r="FOY17" s="33"/>
      <c r="FOZ17" s="33"/>
      <c r="FPA17" s="33"/>
      <c r="FPB17" s="33"/>
      <c r="FPC17" s="33"/>
      <c r="FPD17" s="33"/>
      <c r="FPE17" s="33"/>
      <c r="FPF17" s="33"/>
      <c r="FPG17" s="33"/>
      <c r="FPH17" s="33"/>
      <c r="FPI17" s="33"/>
      <c r="FPJ17" s="33"/>
      <c r="FPK17" s="33"/>
      <c r="FPL17" s="33"/>
      <c r="FPM17" s="33"/>
      <c r="FPN17" s="33"/>
      <c r="FPO17" s="33"/>
      <c r="FPP17" s="33"/>
      <c r="FPQ17" s="33"/>
      <c r="FPR17" s="33"/>
      <c r="FPS17" s="33"/>
      <c r="FPT17" s="33"/>
      <c r="FPU17" s="33"/>
      <c r="FPV17" s="33"/>
      <c r="FPW17" s="33"/>
      <c r="FPX17" s="33"/>
      <c r="FPY17" s="33"/>
      <c r="FPZ17" s="33"/>
      <c r="FQA17" s="33"/>
      <c r="FQB17" s="33"/>
      <c r="FQC17" s="33"/>
      <c r="FQD17" s="33"/>
      <c r="FQE17" s="33"/>
      <c r="FQF17" s="33"/>
      <c r="FQG17" s="33"/>
      <c r="FQH17" s="33"/>
      <c r="FQI17" s="33"/>
      <c r="FQJ17" s="33"/>
      <c r="FQK17" s="33"/>
      <c r="FQL17" s="33"/>
      <c r="FQM17" s="33"/>
      <c r="FQN17" s="33"/>
      <c r="FQO17" s="33"/>
      <c r="FQP17" s="33"/>
      <c r="FQQ17" s="33"/>
      <c r="FQR17" s="33"/>
      <c r="FQS17" s="33"/>
      <c r="FQT17" s="33"/>
      <c r="FQU17" s="33"/>
      <c r="FQV17" s="33"/>
      <c r="FQW17" s="33"/>
      <c r="FQX17" s="33"/>
      <c r="FQY17" s="33"/>
      <c r="FQZ17" s="33"/>
      <c r="FRA17" s="33"/>
      <c r="FRB17" s="33"/>
      <c r="FRC17" s="33"/>
      <c r="FRD17" s="33"/>
      <c r="FRE17" s="33"/>
      <c r="FRF17" s="33"/>
      <c r="FRG17" s="33"/>
      <c r="FRH17" s="33"/>
      <c r="FRI17" s="33"/>
      <c r="FRJ17" s="33"/>
      <c r="FRK17" s="33"/>
      <c r="FRL17" s="33"/>
      <c r="FRM17" s="33"/>
      <c r="FRN17" s="33"/>
      <c r="FRO17" s="33"/>
      <c r="FRP17" s="33"/>
      <c r="FRQ17" s="33"/>
      <c r="FRR17" s="33"/>
      <c r="FRS17" s="33"/>
      <c r="FRT17" s="33"/>
      <c r="FRU17" s="33"/>
      <c r="FRV17" s="33"/>
      <c r="FRW17" s="33"/>
      <c r="FRX17" s="33"/>
      <c r="FRY17" s="33"/>
      <c r="FRZ17" s="33"/>
      <c r="FSA17" s="33"/>
      <c r="FSB17" s="33"/>
      <c r="FSC17" s="33"/>
      <c r="FSD17" s="33"/>
      <c r="FSE17" s="33"/>
      <c r="FSF17" s="33"/>
      <c r="FSG17" s="33"/>
      <c r="FSH17" s="33"/>
      <c r="FSI17" s="33"/>
      <c r="FSJ17" s="33"/>
      <c r="FSK17" s="33"/>
      <c r="FSL17" s="33"/>
      <c r="FSM17" s="33"/>
      <c r="FSN17" s="33"/>
      <c r="FSO17" s="33"/>
      <c r="FSP17" s="33"/>
      <c r="FSQ17" s="33"/>
      <c r="FSR17" s="33"/>
      <c r="FSS17" s="33"/>
      <c r="FST17" s="33"/>
      <c r="FSU17" s="33"/>
      <c r="FSV17" s="33"/>
      <c r="FSW17" s="33"/>
      <c r="FSX17" s="33"/>
      <c r="FSY17" s="33"/>
      <c r="FSZ17" s="33"/>
      <c r="FTA17" s="33"/>
      <c r="FTB17" s="33"/>
      <c r="FTC17" s="33"/>
      <c r="FTD17" s="33"/>
      <c r="FTE17" s="33"/>
      <c r="FTF17" s="33"/>
      <c r="FTG17" s="33"/>
      <c r="FTH17" s="33"/>
      <c r="FTI17" s="33"/>
      <c r="FTJ17" s="33"/>
      <c r="FTK17" s="33"/>
      <c r="FTL17" s="33"/>
      <c r="FTM17" s="33"/>
      <c r="FTN17" s="33"/>
      <c r="FTO17" s="33"/>
      <c r="FTP17" s="33"/>
      <c r="FTQ17" s="33"/>
      <c r="FTR17" s="33"/>
      <c r="FTS17" s="33"/>
      <c r="FTT17" s="33"/>
      <c r="FTU17" s="33"/>
      <c r="FTV17" s="33"/>
      <c r="FTW17" s="33"/>
      <c r="FTX17" s="33"/>
      <c r="FTY17" s="33"/>
      <c r="FTZ17" s="33"/>
      <c r="FUA17" s="33"/>
      <c r="FUB17" s="33"/>
      <c r="FUC17" s="33"/>
      <c r="FUD17" s="33"/>
      <c r="FUE17" s="33"/>
      <c r="FUF17" s="33"/>
      <c r="FUG17" s="33"/>
      <c r="FUH17" s="33"/>
      <c r="FUI17" s="33"/>
      <c r="FUJ17" s="33"/>
      <c r="FUK17" s="33"/>
      <c r="FUL17" s="33"/>
      <c r="FUM17" s="33"/>
      <c r="FUN17" s="33"/>
      <c r="FUO17" s="33"/>
      <c r="FUP17" s="33"/>
      <c r="FUQ17" s="33"/>
      <c r="FUR17" s="33"/>
      <c r="FUS17" s="33"/>
      <c r="FUT17" s="33"/>
      <c r="FUU17" s="33"/>
      <c r="FUV17" s="33"/>
      <c r="FUW17" s="33"/>
      <c r="FUX17" s="33"/>
      <c r="FUY17" s="33"/>
      <c r="FUZ17" s="33"/>
      <c r="FVA17" s="33"/>
      <c r="FVB17" s="33"/>
      <c r="FVC17" s="33"/>
      <c r="FVD17" s="33"/>
      <c r="FVE17" s="33"/>
      <c r="FVF17" s="33"/>
      <c r="FVG17" s="33"/>
      <c r="FVH17" s="33"/>
      <c r="FVI17" s="33"/>
      <c r="FVJ17" s="33"/>
      <c r="FVK17" s="33"/>
      <c r="FVL17" s="33"/>
      <c r="FVM17" s="33"/>
      <c r="FVN17" s="33"/>
      <c r="FVO17" s="33"/>
      <c r="FVP17" s="33"/>
      <c r="FVQ17" s="33"/>
      <c r="FVR17" s="33"/>
      <c r="FVS17" s="33"/>
      <c r="FVT17" s="33"/>
      <c r="FVU17" s="33"/>
      <c r="FVV17" s="33"/>
      <c r="FVW17" s="33"/>
      <c r="FVX17" s="33"/>
      <c r="FVY17" s="33"/>
      <c r="FVZ17" s="33"/>
      <c r="FWA17" s="33"/>
      <c r="FWB17" s="33"/>
      <c r="FWC17" s="33"/>
      <c r="FWD17" s="33"/>
      <c r="FWE17" s="33"/>
      <c r="FWF17" s="33"/>
      <c r="FWG17" s="33"/>
      <c r="FWH17" s="33"/>
      <c r="FWI17" s="33"/>
      <c r="FWJ17" s="33"/>
      <c r="FWK17" s="33"/>
      <c r="FWL17" s="33"/>
      <c r="FWM17" s="33"/>
      <c r="FWN17" s="33"/>
      <c r="FWO17" s="33"/>
      <c r="FWP17" s="33"/>
      <c r="FWQ17" s="33"/>
      <c r="FWR17" s="33"/>
      <c r="FWS17" s="33"/>
      <c r="FWT17" s="33"/>
      <c r="FWU17" s="33"/>
      <c r="FWV17" s="33"/>
      <c r="FWW17" s="33"/>
      <c r="FWX17" s="33"/>
      <c r="FWY17" s="33"/>
      <c r="FWZ17" s="33"/>
      <c r="FXA17" s="33"/>
      <c r="FXB17" s="33"/>
      <c r="FXC17" s="33"/>
      <c r="FXD17" s="33"/>
      <c r="FXE17" s="33"/>
      <c r="FXF17" s="33"/>
      <c r="FXG17" s="33"/>
      <c r="FXH17" s="33"/>
      <c r="FXI17" s="33"/>
      <c r="FXJ17" s="33"/>
      <c r="FXK17" s="33"/>
      <c r="FXL17" s="33"/>
      <c r="FXM17" s="33"/>
      <c r="FXN17" s="33"/>
      <c r="FXO17" s="33"/>
      <c r="FXP17" s="33"/>
      <c r="FXQ17" s="33"/>
      <c r="FXR17" s="33"/>
      <c r="FXS17" s="33"/>
      <c r="FXT17" s="33"/>
      <c r="FXU17" s="33"/>
      <c r="FXV17" s="33"/>
      <c r="FXW17" s="33"/>
      <c r="FXX17" s="33"/>
      <c r="FXY17" s="33"/>
      <c r="FXZ17" s="33"/>
      <c r="FYA17" s="33"/>
      <c r="FYB17" s="33"/>
      <c r="FYC17" s="33"/>
      <c r="FYD17" s="33"/>
      <c r="FYE17" s="33"/>
      <c r="FYF17" s="33"/>
      <c r="FYG17" s="33"/>
      <c r="FYH17" s="33"/>
      <c r="FYI17" s="33"/>
      <c r="FYJ17" s="33"/>
      <c r="FYK17" s="33"/>
      <c r="FYL17" s="33"/>
      <c r="FYM17" s="33"/>
      <c r="FYN17" s="33"/>
      <c r="FYO17" s="33"/>
      <c r="FYP17" s="33"/>
      <c r="FYQ17" s="33"/>
      <c r="FYR17" s="33"/>
      <c r="FYS17" s="33"/>
      <c r="FYT17" s="33"/>
      <c r="FYU17" s="33"/>
      <c r="FYV17" s="33"/>
      <c r="FYW17" s="33"/>
      <c r="FYX17" s="33"/>
      <c r="FYY17" s="33"/>
      <c r="FYZ17" s="33"/>
      <c r="FZA17" s="33"/>
      <c r="FZB17" s="33"/>
      <c r="FZC17" s="33"/>
      <c r="FZD17" s="33"/>
      <c r="FZE17" s="33"/>
      <c r="FZF17" s="33"/>
      <c r="FZG17" s="33"/>
      <c r="FZH17" s="33"/>
      <c r="FZI17" s="33"/>
      <c r="FZJ17" s="33"/>
      <c r="FZK17" s="33"/>
      <c r="FZL17" s="33"/>
      <c r="FZM17" s="33"/>
      <c r="FZN17" s="33"/>
      <c r="FZO17" s="33"/>
      <c r="FZP17" s="33"/>
      <c r="FZQ17" s="33"/>
      <c r="FZR17" s="33"/>
      <c r="FZS17" s="33"/>
      <c r="FZT17" s="33"/>
      <c r="FZU17" s="33"/>
      <c r="FZV17" s="33"/>
      <c r="FZW17" s="33"/>
      <c r="FZX17" s="33"/>
      <c r="FZY17" s="33"/>
      <c r="FZZ17" s="33"/>
      <c r="GAA17" s="33"/>
      <c r="GAB17" s="33"/>
      <c r="GAC17" s="33"/>
      <c r="GAD17" s="33"/>
      <c r="GAE17" s="33"/>
      <c r="GAF17" s="33"/>
      <c r="GAG17" s="33"/>
      <c r="GAH17" s="33"/>
      <c r="GAI17" s="33"/>
      <c r="GAJ17" s="33"/>
      <c r="GAK17" s="33"/>
      <c r="GAL17" s="33"/>
      <c r="GAM17" s="33"/>
      <c r="GAN17" s="33"/>
      <c r="GAO17" s="33"/>
      <c r="GAP17" s="33"/>
      <c r="GAQ17" s="33"/>
      <c r="GAR17" s="33"/>
      <c r="GAS17" s="33"/>
      <c r="GAT17" s="33"/>
      <c r="GAU17" s="33"/>
      <c r="GAV17" s="33"/>
      <c r="GAW17" s="33"/>
      <c r="GAX17" s="33"/>
      <c r="GAY17" s="33"/>
      <c r="GAZ17" s="33"/>
      <c r="GBA17" s="33"/>
      <c r="GBB17" s="33"/>
      <c r="GBC17" s="33"/>
      <c r="GBD17" s="33"/>
      <c r="GBE17" s="33"/>
      <c r="GBF17" s="33"/>
      <c r="GBG17" s="33"/>
      <c r="GBH17" s="33"/>
      <c r="GBI17" s="33"/>
      <c r="GBJ17" s="33"/>
      <c r="GBK17" s="33"/>
      <c r="GBL17" s="33"/>
      <c r="GBM17" s="33"/>
      <c r="GBN17" s="33"/>
      <c r="GBO17" s="33"/>
      <c r="GBP17" s="33"/>
      <c r="GBQ17" s="33"/>
      <c r="GBR17" s="33"/>
      <c r="GBS17" s="33"/>
      <c r="GBT17" s="33"/>
      <c r="GBU17" s="33"/>
      <c r="GBV17" s="33"/>
      <c r="GBW17" s="33"/>
      <c r="GBX17" s="33"/>
      <c r="GBY17" s="33"/>
      <c r="GBZ17" s="33"/>
      <c r="GCA17" s="33"/>
      <c r="GCB17" s="33"/>
      <c r="GCC17" s="33"/>
      <c r="GCD17" s="33"/>
      <c r="GCE17" s="33"/>
      <c r="GCF17" s="33"/>
      <c r="GCG17" s="33"/>
      <c r="GCH17" s="33"/>
      <c r="GCI17" s="33"/>
      <c r="GCJ17" s="33"/>
      <c r="GCK17" s="33"/>
      <c r="GCL17" s="33"/>
      <c r="GCM17" s="33"/>
      <c r="GCN17" s="33"/>
      <c r="GCO17" s="33"/>
      <c r="GCP17" s="33"/>
      <c r="GCQ17" s="33"/>
      <c r="GCR17" s="33"/>
      <c r="GCS17" s="33"/>
      <c r="GCT17" s="33"/>
      <c r="GCU17" s="33"/>
      <c r="GCV17" s="33"/>
      <c r="GCW17" s="33"/>
      <c r="GCX17" s="33"/>
      <c r="GCY17" s="33"/>
      <c r="GCZ17" s="33"/>
      <c r="GDA17" s="33"/>
      <c r="GDB17" s="33"/>
      <c r="GDC17" s="33"/>
      <c r="GDD17" s="33"/>
      <c r="GDE17" s="33"/>
      <c r="GDF17" s="33"/>
      <c r="GDG17" s="33"/>
      <c r="GDH17" s="33"/>
      <c r="GDI17" s="33"/>
      <c r="GDJ17" s="33"/>
      <c r="GDK17" s="33"/>
      <c r="GDL17" s="33"/>
      <c r="GDM17" s="33"/>
      <c r="GDN17" s="33"/>
      <c r="GDO17" s="33"/>
      <c r="GDP17" s="33"/>
      <c r="GDQ17" s="33"/>
      <c r="GDR17" s="33"/>
      <c r="GDS17" s="33"/>
      <c r="GDT17" s="33"/>
      <c r="GDU17" s="33"/>
      <c r="GDV17" s="33"/>
      <c r="GDW17" s="33"/>
      <c r="GDX17" s="33"/>
      <c r="GDY17" s="33"/>
      <c r="GDZ17" s="33"/>
      <c r="GEA17" s="33"/>
      <c r="GEB17" s="33"/>
      <c r="GEC17" s="33"/>
      <c r="GED17" s="33"/>
      <c r="GEE17" s="33"/>
      <c r="GEF17" s="33"/>
      <c r="GEG17" s="33"/>
      <c r="GEH17" s="33"/>
      <c r="GEI17" s="33"/>
      <c r="GEJ17" s="33"/>
      <c r="GEK17" s="33"/>
      <c r="GEL17" s="33"/>
      <c r="GEM17" s="33"/>
      <c r="GEN17" s="33"/>
      <c r="GEO17" s="33"/>
      <c r="GEP17" s="33"/>
      <c r="GEQ17" s="33"/>
      <c r="GER17" s="33"/>
      <c r="GES17" s="33"/>
      <c r="GET17" s="33"/>
      <c r="GEU17" s="33"/>
      <c r="GEV17" s="33"/>
      <c r="GEW17" s="33"/>
      <c r="GEX17" s="33"/>
      <c r="GEY17" s="33"/>
      <c r="GEZ17" s="33"/>
      <c r="GFA17" s="33"/>
      <c r="GFB17" s="33"/>
      <c r="GFC17" s="33"/>
      <c r="GFD17" s="33"/>
      <c r="GFE17" s="33"/>
      <c r="GFF17" s="33"/>
      <c r="GFG17" s="33"/>
      <c r="GFH17" s="33"/>
      <c r="GFI17" s="33"/>
      <c r="GFJ17" s="33"/>
      <c r="GFK17" s="33"/>
      <c r="GFL17" s="33"/>
      <c r="GFM17" s="33"/>
      <c r="GFN17" s="33"/>
      <c r="GFO17" s="33"/>
      <c r="GFP17" s="33"/>
      <c r="GFQ17" s="33"/>
      <c r="GFR17" s="33"/>
      <c r="GFS17" s="33"/>
      <c r="GFT17" s="33"/>
      <c r="GFU17" s="33"/>
      <c r="GFV17" s="33"/>
      <c r="GFW17" s="33"/>
      <c r="GFX17" s="33"/>
      <c r="GFY17" s="33"/>
      <c r="GFZ17" s="33"/>
      <c r="GGA17" s="33"/>
      <c r="GGB17" s="33"/>
      <c r="GGC17" s="33"/>
      <c r="GGD17" s="33"/>
      <c r="GGE17" s="33"/>
      <c r="GGF17" s="33"/>
      <c r="GGG17" s="33"/>
      <c r="GGH17" s="33"/>
      <c r="GGI17" s="33"/>
      <c r="GGJ17" s="33"/>
      <c r="GGK17" s="33"/>
      <c r="GGL17" s="33"/>
      <c r="GGM17" s="33"/>
      <c r="GGN17" s="33"/>
      <c r="GGO17" s="33"/>
      <c r="GGP17" s="33"/>
      <c r="GGQ17" s="33"/>
      <c r="GGR17" s="33"/>
      <c r="GGS17" s="33"/>
      <c r="GGT17" s="33"/>
      <c r="GGU17" s="33"/>
      <c r="GGV17" s="33"/>
      <c r="GGW17" s="33"/>
      <c r="GGX17" s="33"/>
      <c r="GGY17" s="33"/>
      <c r="GGZ17" s="33"/>
      <c r="GHA17" s="33"/>
      <c r="GHB17" s="33"/>
      <c r="GHC17" s="33"/>
      <c r="GHD17" s="33"/>
      <c r="GHE17" s="33"/>
      <c r="GHF17" s="33"/>
      <c r="GHG17" s="33"/>
      <c r="GHH17" s="33"/>
      <c r="GHI17" s="33"/>
      <c r="GHJ17" s="33"/>
      <c r="GHK17" s="33"/>
      <c r="GHL17" s="33"/>
      <c r="GHM17" s="33"/>
      <c r="GHN17" s="33"/>
      <c r="GHO17" s="33"/>
      <c r="GHP17" s="33"/>
      <c r="GHQ17" s="33"/>
      <c r="GHR17" s="33"/>
      <c r="GHS17" s="33"/>
      <c r="GHT17" s="33"/>
      <c r="GHU17" s="33"/>
      <c r="GHV17" s="33"/>
      <c r="GHW17" s="33"/>
      <c r="GHX17" s="33"/>
      <c r="GHY17" s="33"/>
      <c r="GHZ17" s="33"/>
      <c r="GIA17" s="33"/>
      <c r="GIB17" s="33"/>
      <c r="GIC17" s="33"/>
      <c r="GID17" s="33"/>
      <c r="GIE17" s="33"/>
      <c r="GIF17" s="33"/>
      <c r="GIG17" s="33"/>
      <c r="GIH17" s="33"/>
      <c r="GII17" s="33"/>
      <c r="GIJ17" s="33"/>
      <c r="GIK17" s="33"/>
      <c r="GIL17" s="33"/>
      <c r="GIM17" s="33"/>
      <c r="GIN17" s="33"/>
      <c r="GIO17" s="33"/>
      <c r="GIP17" s="33"/>
      <c r="GIQ17" s="33"/>
      <c r="GIR17" s="33"/>
      <c r="GIS17" s="33"/>
      <c r="GIT17" s="33"/>
      <c r="GIU17" s="33"/>
      <c r="GIV17" s="33"/>
      <c r="GIW17" s="33"/>
      <c r="GIX17" s="33"/>
      <c r="GIY17" s="33"/>
      <c r="GIZ17" s="33"/>
      <c r="GJA17" s="33"/>
      <c r="GJB17" s="33"/>
      <c r="GJC17" s="33"/>
      <c r="GJD17" s="33"/>
      <c r="GJE17" s="33"/>
      <c r="GJF17" s="33"/>
      <c r="GJG17" s="33"/>
      <c r="GJH17" s="33"/>
      <c r="GJI17" s="33"/>
      <c r="GJJ17" s="33"/>
      <c r="GJK17" s="33"/>
      <c r="GJL17" s="33"/>
      <c r="GJM17" s="33"/>
      <c r="GJN17" s="33"/>
      <c r="GJO17" s="33"/>
      <c r="GJP17" s="33"/>
      <c r="GJQ17" s="33"/>
      <c r="GJR17" s="33"/>
      <c r="GJS17" s="33"/>
      <c r="GJT17" s="33"/>
      <c r="GJU17" s="33"/>
      <c r="GJV17" s="33"/>
      <c r="GJW17" s="33"/>
      <c r="GJX17" s="33"/>
      <c r="GJY17" s="33"/>
      <c r="GJZ17" s="33"/>
      <c r="GKA17" s="33"/>
      <c r="GKB17" s="33"/>
      <c r="GKC17" s="33"/>
      <c r="GKD17" s="33"/>
      <c r="GKE17" s="33"/>
      <c r="GKF17" s="33"/>
      <c r="GKG17" s="33"/>
      <c r="GKH17" s="33"/>
      <c r="GKI17" s="33"/>
      <c r="GKJ17" s="33"/>
      <c r="GKK17" s="33"/>
      <c r="GKL17" s="33"/>
      <c r="GKM17" s="33"/>
      <c r="GKN17" s="33"/>
      <c r="GKO17" s="33"/>
      <c r="GKP17" s="33"/>
      <c r="GKQ17" s="33"/>
      <c r="GKR17" s="33"/>
      <c r="GKS17" s="33"/>
      <c r="GKT17" s="33"/>
      <c r="GKU17" s="33"/>
      <c r="GKV17" s="33"/>
      <c r="GKW17" s="33"/>
      <c r="GKX17" s="33"/>
      <c r="GKY17" s="33"/>
      <c r="GKZ17" s="33"/>
      <c r="GLA17" s="33"/>
      <c r="GLB17" s="33"/>
      <c r="GLC17" s="33"/>
      <c r="GLD17" s="33"/>
      <c r="GLE17" s="33"/>
      <c r="GLF17" s="33"/>
      <c r="GLG17" s="33"/>
      <c r="GLH17" s="33"/>
      <c r="GLI17" s="33"/>
      <c r="GLJ17" s="33"/>
      <c r="GLK17" s="33"/>
      <c r="GLL17" s="33"/>
      <c r="GLM17" s="33"/>
      <c r="GLN17" s="33"/>
      <c r="GLO17" s="33"/>
      <c r="GLP17" s="33"/>
      <c r="GLQ17" s="33"/>
      <c r="GLR17" s="33"/>
      <c r="GLS17" s="33"/>
      <c r="GLT17" s="33"/>
      <c r="GLU17" s="33"/>
      <c r="GLV17" s="33"/>
      <c r="GLW17" s="33"/>
      <c r="GLX17" s="33"/>
      <c r="GLY17" s="33"/>
      <c r="GLZ17" s="33"/>
      <c r="GMA17" s="33"/>
      <c r="GMB17" s="33"/>
      <c r="GMC17" s="33"/>
      <c r="GMD17" s="33"/>
      <c r="GME17" s="33"/>
      <c r="GMF17" s="33"/>
      <c r="GMG17" s="33"/>
      <c r="GMH17" s="33"/>
      <c r="GMI17" s="33"/>
      <c r="GMJ17" s="33"/>
      <c r="GMK17" s="33"/>
      <c r="GML17" s="33"/>
      <c r="GMM17" s="33"/>
      <c r="GMN17" s="33"/>
      <c r="GMO17" s="33"/>
      <c r="GMP17" s="33"/>
      <c r="GMQ17" s="33"/>
      <c r="GMR17" s="33"/>
      <c r="GMS17" s="33"/>
      <c r="GMT17" s="33"/>
      <c r="GMU17" s="33"/>
      <c r="GMV17" s="33"/>
      <c r="GMW17" s="33"/>
      <c r="GMX17" s="33"/>
      <c r="GMY17" s="33"/>
      <c r="GMZ17" s="33"/>
      <c r="GNA17" s="33"/>
      <c r="GNB17" s="33"/>
      <c r="GNC17" s="33"/>
      <c r="GND17" s="33"/>
      <c r="GNE17" s="33"/>
      <c r="GNF17" s="33"/>
      <c r="GNG17" s="33"/>
      <c r="GNH17" s="33"/>
      <c r="GNI17" s="33"/>
      <c r="GNJ17" s="33"/>
      <c r="GNK17" s="33"/>
      <c r="GNL17" s="33"/>
      <c r="GNM17" s="33"/>
      <c r="GNN17" s="33"/>
      <c r="GNO17" s="33"/>
      <c r="GNP17" s="33"/>
      <c r="GNQ17" s="33"/>
      <c r="GNR17" s="33"/>
      <c r="GNS17" s="33"/>
      <c r="GNT17" s="33"/>
      <c r="GNU17" s="33"/>
      <c r="GNV17" s="33"/>
      <c r="GNW17" s="33"/>
      <c r="GNX17" s="33"/>
      <c r="GNY17" s="33"/>
      <c r="GNZ17" s="33"/>
      <c r="GOA17" s="33"/>
      <c r="GOB17" s="33"/>
      <c r="GOC17" s="33"/>
      <c r="GOD17" s="33"/>
      <c r="GOE17" s="33"/>
      <c r="GOF17" s="33"/>
      <c r="GOG17" s="33"/>
      <c r="GOH17" s="33"/>
      <c r="GOI17" s="33"/>
      <c r="GOJ17" s="33"/>
      <c r="GOK17" s="33"/>
      <c r="GOL17" s="33"/>
      <c r="GOM17" s="33"/>
      <c r="GON17" s="33"/>
      <c r="GOO17" s="33"/>
      <c r="GOP17" s="33"/>
      <c r="GOQ17" s="33"/>
      <c r="GOR17" s="33"/>
      <c r="GOS17" s="33"/>
      <c r="GOT17" s="33"/>
      <c r="GOU17" s="33"/>
      <c r="GOV17" s="33"/>
      <c r="GOW17" s="33"/>
      <c r="GOX17" s="33"/>
      <c r="GOY17" s="33"/>
      <c r="GOZ17" s="33"/>
      <c r="GPA17" s="33"/>
      <c r="GPB17" s="33"/>
      <c r="GPC17" s="33"/>
      <c r="GPD17" s="33"/>
      <c r="GPE17" s="33"/>
      <c r="GPF17" s="33"/>
      <c r="GPG17" s="33"/>
      <c r="GPH17" s="33"/>
      <c r="GPI17" s="33"/>
      <c r="GPJ17" s="33"/>
      <c r="GPK17" s="33"/>
      <c r="GPL17" s="33"/>
      <c r="GPM17" s="33"/>
      <c r="GPN17" s="33"/>
      <c r="GPO17" s="33"/>
      <c r="GPP17" s="33"/>
      <c r="GPQ17" s="33"/>
      <c r="GPR17" s="33"/>
      <c r="GPS17" s="33"/>
      <c r="GPT17" s="33"/>
      <c r="GPU17" s="33"/>
      <c r="GPV17" s="33"/>
      <c r="GPW17" s="33"/>
      <c r="GPX17" s="33"/>
      <c r="GPY17" s="33"/>
      <c r="GPZ17" s="33"/>
      <c r="GQA17" s="33"/>
      <c r="GQB17" s="33"/>
      <c r="GQC17" s="33"/>
      <c r="GQD17" s="33"/>
      <c r="GQE17" s="33"/>
      <c r="GQF17" s="33"/>
      <c r="GQG17" s="33"/>
      <c r="GQH17" s="33"/>
      <c r="GQI17" s="33"/>
      <c r="GQJ17" s="33"/>
      <c r="GQK17" s="33"/>
      <c r="GQL17" s="33"/>
      <c r="GQM17" s="33"/>
      <c r="GQN17" s="33"/>
      <c r="GQO17" s="33"/>
      <c r="GQP17" s="33"/>
      <c r="GQQ17" s="33"/>
      <c r="GQR17" s="33"/>
      <c r="GQS17" s="33"/>
      <c r="GQT17" s="33"/>
      <c r="GQU17" s="33"/>
      <c r="GQV17" s="33"/>
      <c r="GQW17" s="33"/>
      <c r="GQX17" s="33"/>
      <c r="GQY17" s="33"/>
      <c r="GQZ17" s="33"/>
      <c r="GRA17" s="33"/>
      <c r="GRB17" s="33"/>
      <c r="GRC17" s="33"/>
      <c r="GRD17" s="33"/>
      <c r="GRE17" s="33"/>
      <c r="GRF17" s="33"/>
      <c r="GRG17" s="33"/>
      <c r="GRH17" s="33"/>
      <c r="GRI17" s="33"/>
      <c r="GRJ17" s="33"/>
      <c r="GRK17" s="33"/>
      <c r="GRL17" s="33"/>
      <c r="GRM17" s="33"/>
      <c r="GRN17" s="33"/>
      <c r="GRO17" s="33"/>
      <c r="GRP17" s="33"/>
      <c r="GRQ17" s="33"/>
      <c r="GRR17" s="33"/>
      <c r="GRS17" s="33"/>
      <c r="GRT17" s="33"/>
      <c r="GRU17" s="33"/>
      <c r="GRV17" s="33"/>
      <c r="GRW17" s="33"/>
      <c r="GRX17" s="33"/>
      <c r="GRY17" s="33"/>
      <c r="GRZ17" s="33"/>
      <c r="GSA17" s="33"/>
      <c r="GSB17" s="33"/>
      <c r="GSC17" s="33"/>
      <c r="GSD17" s="33"/>
      <c r="GSE17" s="33"/>
      <c r="GSF17" s="33"/>
      <c r="GSG17" s="33"/>
      <c r="GSH17" s="33"/>
      <c r="GSI17" s="33"/>
      <c r="GSJ17" s="33"/>
      <c r="GSK17" s="33"/>
      <c r="GSL17" s="33"/>
      <c r="GSM17" s="33"/>
      <c r="GSN17" s="33"/>
      <c r="GSO17" s="33"/>
      <c r="GSP17" s="33"/>
      <c r="GSQ17" s="33"/>
      <c r="GSR17" s="33"/>
      <c r="GSS17" s="33"/>
      <c r="GST17" s="33"/>
      <c r="GSU17" s="33"/>
      <c r="GSV17" s="33"/>
      <c r="GSW17" s="33"/>
      <c r="GSX17" s="33"/>
      <c r="GSY17" s="33"/>
      <c r="GSZ17" s="33"/>
      <c r="GTA17" s="33"/>
      <c r="GTB17" s="33"/>
      <c r="GTC17" s="33"/>
      <c r="GTD17" s="33"/>
      <c r="GTE17" s="33"/>
      <c r="GTF17" s="33"/>
      <c r="GTG17" s="33"/>
      <c r="GTH17" s="33"/>
      <c r="GTI17" s="33"/>
      <c r="GTJ17" s="33"/>
      <c r="GTK17" s="33"/>
      <c r="GTL17" s="33"/>
      <c r="GTM17" s="33"/>
      <c r="GTN17" s="33"/>
      <c r="GTO17" s="33"/>
      <c r="GTP17" s="33"/>
      <c r="GTQ17" s="33"/>
      <c r="GTR17" s="33"/>
      <c r="GTS17" s="33"/>
      <c r="GTT17" s="33"/>
      <c r="GTU17" s="33"/>
      <c r="GTV17" s="33"/>
      <c r="GTW17" s="33"/>
      <c r="GTX17" s="33"/>
      <c r="GTY17" s="33"/>
      <c r="GTZ17" s="33"/>
      <c r="GUA17" s="33"/>
      <c r="GUB17" s="33"/>
      <c r="GUC17" s="33"/>
      <c r="GUD17" s="33"/>
      <c r="GUE17" s="33"/>
      <c r="GUF17" s="33"/>
      <c r="GUG17" s="33"/>
      <c r="GUH17" s="33"/>
      <c r="GUI17" s="33"/>
      <c r="GUJ17" s="33"/>
      <c r="GUK17" s="33"/>
      <c r="GUL17" s="33"/>
      <c r="GUM17" s="33"/>
      <c r="GUN17" s="33"/>
      <c r="GUO17" s="33"/>
      <c r="GUP17" s="33"/>
      <c r="GUQ17" s="33"/>
      <c r="GUR17" s="33"/>
      <c r="GUS17" s="33"/>
      <c r="GUT17" s="33"/>
      <c r="GUU17" s="33"/>
      <c r="GUV17" s="33"/>
      <c r="GUW17" s="33"/>
      <c r="GUX17" s="33"/>
      <c r="GUY17" s="33"/>
      <c r="GUZ17" s="33"/>
      <c r="GVA17" s="33"/>
      <c r="GVB17" s="33"/>
      <c r="GVC17" s="33"/>
      <c r="GVD17" s="33"/>
      <c r="GVE17" s="33"/>
      <c r="GVF17" s="33"/>
      <c r="GVG17" s="33"/>
      <c r="GVH17" s="33"/>
      <c r="GVI17" s="33"/>
      <c r="GVJ17" s="33"/>
      <c r="GVK17" s="33"/>
      <c r="GVL17" s="33"/>
      <c r="GVM17" s="33"/>
      <c r="GVN17" s="33"/>
      <c r="GVO17" s="33"/>
      <c r="GVP17" s="33"/>
      <c r="GVQ17" s="33"/>
      <c r="GVR17" s="33"/>
      <c r="GVS17" s="33"/>
      <c r="GVT17" s="33"/>
      <c r="GVU17" s="33"/>
      <c r="GVV17" s="33"/>
      <c r="GVW17" s="33"/>
      <c r="GVX17" s="33"/>
      <c r="GVY17" s="33"/>
      <c r="GVZ17" s="33"/>
      <c r="GWA17" s="33"/>
      <c r="GWB17" s="33"/>
      <c r="GWC17" s="33"/>
      <c r="GWD17" s="33"/>
      <c r="GWE17" s="33"/>
      <c r="GWF17" s="33"/>
      <c r="GWG17" s="33"/>
      <c r="GWH17" s="33"/>
      <c r="GWI17" s="33"/>
      <c r="GWJ17" s="33"/>
      <c r="GWK17" s="33"/>
      <c r="GWL17" s="33"/>
      <c r="GWM17" s="33"/>
      <c r="GWN17" s="33"/>
      <c r="GWO17" s="33"/>
      <c r="GWP17" s="33"/>
      <c r="GWQ17" s="33"/>
      <c r="GWR17" s="33"/>
      <c r="GWS17" s="33"/>
      <c r="GWT17" s="33"/>
      <c r="GWU17" s="33"/>
      <c r="GWV17" s="33"/>
      <c r="GWW17" s="33"/>
      <c r="GWX17" s="33"/>
      <c r="GWY17" s="33"/>
      <c r="GWZ17" s="33"/>
      <c r="GXA17" s="33"/>
      <c r="GXB17" s="33"/>
      <c r="GXC17" s="33"/>
      <c r="GXD17" s="33"/>
      <c r="GXE17" s="33"/>
      <c r="GXF17" s="33"/>
      <c r="GXG17" s="33"/>
      <c r="GXH17" s="33"/>
      <c r="GXI17" s="33"/>
      <c r="GXJ17" s="33"/>
      <c r="GXK17" s="33"/>
      <c r="GXL17" s="33"/>
      <c r="GXM17" s="33"/>
      <c r="GXN17" s="33"/>
      <c r="GXO17" s="33"/>
      <c r="GXP17" s="33"/>
      <c r="GXQ17" s="33"/>
      <c r="GXR17" s="33"/>
      <c r="GXS17" s="33"/>
      <c r="GXT17" s="33"/>
      <c r="GXU17" s="33"/>
      <c r="GXV17" s="33"/>
      <c r="GXW17" s="33"/>
      <c r="GXX17" s="33"/>
      <c r="GXY17" s="33"/>
      <c r="GXZ17" s="33"/>
      <c r="GYA17" s="33"/>
      <c r="GYB17" s="33"/>
      <c r="GYC17" s="33"/>
      <c r="GYD17" s="33"/>
      <c r="GYE17" s="33"/>
      <c r="GYF17" s="33"/>
      <c r="GYG17" s="33"/>
      <c r="GYH17" s="33"/>
      <c r="GYI17" s="33"/>
      <c r="GYJ17" s="33"/>
      <c r="GYK17" s="33"/>
      <c r="GYL17" s="33"/>
      <c r="GYM17" s="33"/>
      <c r="GYN17" s="33"/>
      <c r="GYO17" s="33"/>
      <c r="GYP17" s="33"/>
      <c r="GYQ17" s="33"/>
      <c r="GYR17" s="33"/>
      <c r="GYS17" s="33"/>
      <c r="GYT17" s="33"/>
      <c r="GYU17" s="33"/>
      <c r="GYV17" s="33"/>
      <c r="GYW17" s="33"/>
      <c r="GYX17" s="33"/>
      <c r="GYY17" s="33"/>
      <c r="GYZ17" s="33"/>
      <c r="GZA17" s="33"/>
      <c r="GZB17" s="33"/>
      <c r="GZC17" s="33"/>
      <c r="GZD17" s="33"/>
      <c r="GZE17" s="33"/>
      <c r="GZF17" s="33"/>
      <c r="GZG17" s="33"/>
      <c r="GZH17" s="33"/>
      <c r="GZI17" s="33"/>
      <c r="GZJ17" s="33"/>
      <c r="GZK17" s="33"/>
      <c r="GZL17" s="33"/>
      <c r="GZM17" s="33"/>
      <c r="GZN17" s="33"/>
      <c r="GZO17" s="33"/>
      <c r="GZP17" s="33"/>
      <c r="GZQ17" s="33"/>
      <c r="GZR17" s="33"/>
      <c r="GZS17" s="33"/>
      <c r="GZT17" s="33"/>
      <c r="GZU17" s="33"/>
      <c r="GZV17" s="33"/>
      <c r="GZW17" s="33"/>
      <c r="GZX17" s="33"/>
      <c r="GZY17" s="33"/>
      <c r="GZZ17" s="33"/>
      <c r="HAA17" s="33"/>
      <c r="HAB17" s="33"/>
      <c r="HAC17" s="33"/>
      <c r="HAD17" s="33"/>
      <c r="HAE17" s="33"/>
      <c r="HAF17" s="33"/>
      <c r="HAG17" s="33"/>
      <c r="HAH17" s="33"/>
      <c r="HAI17" s="33"/>
      <c r="HAJ17" s="33"/>
      <c r="HAK17" s="33"/>
      <c r="HAL17" s="33"/>
      <c r="HAM17" s="33"/>
      <c r="HAN17" s="33"/>
      <c r="HAO17" s="33"/>
      <c r="HAP17" s="33"/>
      <c r="HAQ17" s="33"/>
      <c r="HAR17" s="33"/>
      <c r="HAS17" s="33"/>
      <c r="HAT17" s="33"/>
      <c r="HAU17" s="33"/>
      <c r="HAV17" s="33"/>
      <c r="HAW17" s="33"/>
      <c r="HAX17" s="33"/>
      <c r="HAY17" s="33"/>
      <c r="HAZ17" s="33"/>
      <c r="HBA17" s="33"/>
      <c r="HBB17" s="33"/>
      <c r="HBC17" s="33"/>
      <c r="HBD17" s="33"/>
      <c r="HBE17" s="33"/>
      <c r="HBF17" s="33"/>
      <c r="HBG17" s="33"/>
      <c r="HBH17" s="33"/>
      <c r="HBI17" s="33"/>
      <c r="HBJ17" s="33"/>
      <c r="HBK17" s="33"/>
      <c r="HBL17" s="33"/>
      <c r="HBM17" s="33"/>
      <c r="HBN17" s="33"/>
      <c r="HBO17" s="33"/>
      <c r="HBP17" s="33"/>
      <c r="HBQ17" s="33"/>
      <c r="HBR17" s="33"/>
      <c r="HBS17" s="33"/>
      <c r="HBT17" s="33"/>
      <c r="HBU17" s="33"/>
      <c r="HBV17" s="33"/>
      <c r="HBW17" s="33"/>
      <c r="HBX17" s="33"/>
      <c r="HBY17" s="33"/>
      <c r="HBZ17" s="33"/>
      <c r="HCA17" s="33"/>
      <c r="HCB17" s="33"/>
      <c r="HCC17" s="33"/>
      <c r="HCD17" s="33"/>
      <c r="HCE17" s="33"/>
      <c r="HCF17" s="33"/>
      <c r="HCG17" s="33"/>
      <c r="HCH17" s="33"/>
      <c r="HCI17" s="33"/>
      <c r="HCJ17" s="33"/>
      <c r="HCK17" s="33"/>
      <c r="HCL17" s="33"/>
      <c r="HCM17" s="33"/>
      <c r="HCN17" s="33"/>
      <c r="HCO17" s="33"/>
      <c r="HCP17" s="33"/>
      <c r="HCQ17" s="33"/>
      <c r="HCR17" s="33"/>
      <c r="HCS17" s="33"/>
      <c r="HCT17" s="33"/>
      <c r="HCU17" s="33"/>
      <c r="HCV17" s="33"/>
      <c r="HCW17" s="33"/>
      <c r="HCX17" s="33"/>
      <c r="HCY17" s="33"/>
      <c r="HCZ17" s="33"/>
      <c r="HDA17" s="33"/>
      <c r="HDB17" s="33"/>
      <c r="HDC17" s="33"/>
      <c r="HDD17" s="33"/>
      <c r="HDE17" s="33"/>
      <c r="HDF17" s="33"/>
      <c r="HDG17" s="33"/>
      <c r="HDH17" s="33"/>
      <c r="HDI17" s="33"/>
      <c r="HDJ17" s="33"/>
      <c r="HDK17" s="33"/>
      <c r="HDL17" s="33"/>
      <c r="HDM17" s="33"/>
      <c r="HDN17" s="33"/>
      <c r="HDO17" s="33"/>
      <c r="HDP17" s="33"/>
      <c r="HDQ17" s="33"/>
      <c r="HDR17" s="33"/>
      <c r="HDS17" s="33"/>
      <c r="HDT17" s="33"/>
      <c r="HDU17" s="33"/>
      <c r="HDV17" s="33"/>
      <c r="HDW17" s="33"/>
      <c r="HDX17" s="33"/>
      <c r="HDY17" s="33"/>
      <c r="HDZ17" s="33"/>
      <c r="HEA17" s="33"/>
      <c r="HEB17" s="33"/>
      <c r="HEC17" s="33"/>
      <c r="HED17" s="33"/>
      <c r="HEE17" s="33"/>
      <c r="HEF17" s="33"/>
      <c r="HEG17" s="33"/>
      <c r="HEH17" s="33"/>
      <c r="HEI17" s="33"/>
      <c r="HEJ17" s="33"/>
      <c r="HEK17" s="33"/>
      <c r="HEL17" s="33"/>
      <c r="HEM17" s="33"/>
      <c r="HEN17" s="33"/>
      <c r="HEO17" s="33"/>
      <c r="HEP17" s="33"/>
      <c r="HEQ17" s="33"/>
      <c r="HER17" s="33"/>
      <c r="HES17" s="33"/>
      <c r="HET17" s="33"/>
      <c r="HEU17" s="33"/>
      <c r="HEV17" s="33"/>
      <c r="HEW17" s="33"/>
      <c r="HEX17" s="33"/>
      <c r="HEY17" s="33"/>
      <c r="HEZ17" s="33"/>
      <c r="HFA17" s="33"/>
      <c r="HFB17" s="33"/>
      <c r="HFC17" s="33"/>
      <c r="HFD17" s="33"/>
      <c r="HFE17" s="33"/>
      <c r="HFF17" s="33"/>
      <c r="HFG17" s="33"/>
      <c r="HFH17" s="33"/>
      <c r="HFI17" s="33"/>
      <c r="HFJ17" s="33"/>
      <c r="HFK17" s="33"/>
      <c r="HFL17" s="33"/>
      <c r="HFM17" s="33"/>
      <c r="HFN17" s="33"/>
      <c r="HFO17" s="33"/>
      <c r="HFP17" s="33"/>
      <c r="HFQ17" s="33"/>
      <c r="HFR17" s="33"/>
      <c r="HFS17" s="33"/>
      <c r="HFT17" s="33"/>
      <c r="HFU17" s="33"/>
      <c r="HFV17" s="33"/>
      <c r="HFW17" s="33"/>
      <c r="HFX17" s="33"/>
      <c r="HFY17" s="33"/>
      <c r="HFZ17" s="33"/>
      <c r="HGA17" s="33"/>
      <c r="HGB17" s="33"/>
      <c r="HGC17" s="33"/>
      <c r="HGD17" s="33"/>
      <c r="HGE17" s="33"/>
      <c r="HGF17" s="33"/>
      <c r="HGG17" s="33"/>
      <c r="HGH17" s="33"/>
      <c r="HGI17" s="33"/>
      <c r="HGJ17" s="33"/>
      <c r="HGK17" s="33"/>
      <c r="HGL17" s="33"/>
      <c r="HGM17" s="33"/>
      <c r="HGN17" s="33"/>
      <c r="HGO17" s="33"/>
      <c r="HGP17" s="33"/>
      <c r="HGQ17" s="33"/>
      <c r="HGR17" s="33"/>
      <c r="HGS17" s="33"/>
      <c r="HGT17" s="33"/>
      <c r="HGU17" s="33"/>
      <c r="HGV17" s="33"/>
      <c r="HGW17" s="33"/>
      <c r="HGX17" s="33"/>
      <c r="HGY17" s="33"/>
      <c r="HGZ17" s="33"/>
      <c r="HHA17" s="33"/>
      <c r="HHB17" s="33"/>
      <c r="HHC17" s="33"/>
      <c r="HHD17" s="33"/>
      <c r="HHE17" s="33"/>
      <c r="HHF17" s="33"/>
      <c r="HHG17" s="33"/>
      <c r="HHH17" s="33"/>
      <c r="HHI17" s="33"/>
      <c r="HHJ17" s="33"/>
      <c r="HHK17" s="33"/>
      <c r="HHL17" s="33"/>
      <c r="HHM17" s="33"/>
      <c r="HHN17" s="33"/>
      <c r="HHO17" s="33"/>
      <c r="HHP17" s="33"/>
      <c r="HHQ17" s="33"/>
      <c r="HHR17" s="33"/>
      <c r="HHS17" s="33"/>
      <c r="HHT17" s="33"/>
      <c r="HHU17" s="33"/>
      <c r="HHV17" s="33"/>
      <c r="HHW17" s="33"/>
      <c r="HHX17" s="33"/>
      <c r="HHY17" s="33"/>
      <c r="HHZ17" s="33"/>
      <c r="HIA17" s="33"/>
      <c r="HIB17" s="33"/>
      <c r="HIC17" s="33"/>
      <c r="HID17" s="33"/>
      <c r="HIE17" s="33"/>
      <c r="HIF17" s="33"/>
      <c r="HIG17" s="33"/>
      <c r="HIH17" s="33"/>
      <c r="HII17" s="33"/>
      <c r="HIJ17" s="33"/>
      <c r="HIK17" s="33"/>
      <c r="HIL17" s="33"/>
      <c r="HIM17" s="33"/>
      <c r="HIN17" s="33"/>
      <c r="HIO17" s="33"/>
      <c r="HIP17" s="33"/>
      <c r="HIQ17" s="33"/>
      <c r="HIR17" s="33"/>
      <c r="HIS17" s="33"/>
      <c r="HIT17" s="33"/>
      <c r="HIU17" s="33"/>
      <c r="HIV17" s="33"/>
      <c r="HIW17" s="33"/>
      <c r="HIX17" s="33"/>
      <c r="HIY17" s="33"/>
      <c r="HIZ17" s="33"/>
      <c r="HJA17" s="33"/>
      <c r="HJB17" s="33"/>
      <c r="HJC17" s="33"/>
      <c r="HJD17" s="33"/>
      <c r="HJE17" s="33"/>
      <c r="HJF17" s="33"/>
      <c r="HJG17" s="33"/>
      <c r="HJH17" s="33"/>
      <c r="HJI17" s="33"/>
      <c r="HJJ17" s="33"/>
      <c r="HJK17" s="33"/>
      <c r="HJL17" s="33"/>
      <c r="HJM17" s="33"/>
      <c r="HJN17" s="33"/>
      <c r="HJO17" s="33"/>
      <c r="HJP17" s="33"/>
      <c r="HJQ17" s="33"/>
      <c r="HJR17" s="33"/>
      <c r="HJS17" s="33"/>
      <c r="HJT17" s="33"/>
      <c r="HJU17" s="33"/>
      <c r="HJV17" s="33"/>
      <c r="HJW17" s="33"/>
      <c r="HJX17" s="33"/>
      <c r="HJY17" s="33"/>
      <c r="HJZ17" s="33"/>
      <c r="HKA17" s="33"/>
      <c r="HKB17" s="33"/>
      <c r="HKC17" s="33"/>
      <c r="HKD17" s="33"/>
      <c r="HKE17" s="33"/>
      <c r="HKF17" s="33"/>
      <c r="HKG17" s="33"/>
      <c r="HKH17" s="33"/>
      <c r="HKI17" s="33"/>
      <c r="HKJ17" s="33"/>
      <c r="HKK17" s="33"/>
      <c r="HKL17" s="33"/>
      <c r="HKM17" s="33"/>
      <c r="HKN17" s="33"/>
      <c r="HKO17" s="33"/>
      <c r="HKP17" s="33"/>
      <c r="HKQ17" s="33"/>
      <c r="HKR17" s="33"/>
      <c r="HKS17" s="33"/>
      <c r="HKT17" s="33"/>
      <c r="HKU17" s="33"/>
      <c r="HKV17" s="33"/>
      <c r="HKW17" s="33"/>
      <c r="HKX17" s="33"/>
      <c r="HKY17" s="33"/>
      <c r="HKZ17" s="33"/>
      <c r="HLA17" s="33"/>
      <c r="HLB17" s="33"/>
      <c r="HLC17" s="33"/>
      <c r="HLD17" s="33"/>
      <c r="HLE17" s="33"/>
      <c r="HLF17" s="33"/>
      <c r="HLG17" s="33"/>
      <c r="HLH17" s="33"/>
      <c r="HLI17" s="33"/>
      <c r="HLJ17" s="33"/>
      <c r="HLK17" s="33"/>
      <c r="HLL17" s="33"/>
      <c r="HLM17" s="33"/>
      <c r="HLN17" s="33"/>
      <c r="HLO17" s="33"/>
      <c r="HLP17" s="33"/>
      <c r="HLQ17" s="33"/>
      <c r="HLR17" s="33"/>
      <c r="HLS17" s="33"/>
      <c r="HLT17" s="33"/>
      <c r="HLU17" s="33"/>
      <c r="HLV17" s="33"/>
      <c r="HLW17" s="33"/>
      <c r="HLX17" s="33"/>
      <c r="HLY17" s="33"/>
      <c r="HLZ17" s="33"/>
      <c r="HMA17" s="33"/>
      <c r="HMB17" s="33"/>
      <c r="HMC17" s="33"/>
      <c r="HMD17" s="33"/>
      <c r="HME17" s="33"/>
      <c r="HMF17" s="33"/>
      <c r="HMG17" s="33"/>
      <c r="HMH17" s="33"/>
      <c r="HMI17" s="33"/>
      <c r="HMJ17" s="33"/>
      <c r="HMK17" s="33"/>
      <c r="HML17" s="33"/>
      <c r="HMM17" s="33"/>
      <c r="HMN17" s="33"/>
      <c r="HMO17" s="33"/>
      <c r="HMP17" s="33"/>
      <c r="HMQ17" s="33"/>
      <c r="HMR17" s="33"/>
      <c r="HMS17" s="33"/>
      <c r="HMT17" s="33"/>
      <c r="HMU17" s="33"/>
      <c r="HMV17" s="33"/>
      <c r="HMW17" s="33"/>
      <c r="HMX17" s="33"/>
      <c r="HMY17" s="33"/>
      <c r="HMZ17" s="33"/>
      <c r="HNA17" s="33"/>
      <c r="HNB17" s="33"/>
      <c r="HNC17" s="33"/>
      <c r="HND17" s="33"/>
      <c r="HNE17" s="33"/>
      <c r="HNF17" s="33"/>
      <c r="HNG17" s="33"/>
      <c r="HNH17" s="33"/>
      <c r="HNI17" s="33"/>
      <c r="HNJ17" s="33"/>
      <c r="HNK17" s="33"/>
      <c r="HNL17" s="33"/>
      <c r="HNM17" s="33"/>
      <c r="HNN17" s="33"/>
      <c r="HNO17" s="33"/>
      <c r="HNP17" s="33"/>
      <c r="HNQ17" s="33"/>
      <c r="HNR17" s="33"/>
      <c r="HNS17" s="33"/>
      <c r="HNT17" s="33"/>
      <c r="HNU17" s="33"/>
      <c r="HNV17" s="33"/>
      <c r="HNW17" s="33"/>
      <c r="HNX17" s="33"/>
      <c r="HNY17" s="33"/>
      <c r="HNZ17" s="33"/>
      <c r="HOA17" s="33"/>
      <c r="HOB17" s="33"/>
      <c r="HOC17" s="33"/>
      <c r="HOD17" s="33"/>
      <c r="HOE17" s="33"/>
      <c r="HOF17" s="33"/>
      <c r="HOG17" s="33"/>
      <c r="HOH17" s="33"/>
      <c r="HOI17" s="33"/>
      <c r="HOJ17" s="33"/>
      <c r="HOK17" s="33"/>
      <c r="HOL17" s="33"/>
      <c r="HOM17" s="33"/>
      <c r="HON17" s="33"/>
      <c r="HOO17" s="33"/>
      <c r="HOP17" s="33"/>
      <c r="HOQ17" s="33"/>
      <c r="HOR17" s="33"/>
      <c r="HOS17" s="33"/>
      <c r="HOT17" s="33"/>
      <c r="HOU17" s="33"/>
      <c r="HOV17" s="33"/>
      <c r="HOW17" s="33"/>
      <c r="HOX17" s="33"/>
      <c r="HOY17" s="33"/>
      <c r="HOZ17" s="33"/>
      <c r="HPA17" s="33"/>
      <c r="HPB17" s="33"/>
      <c r="HPC17" s="33"/>
      <c r="HPD17" s="33"/>
      <c r="HPE17" s="33"/>
      <c r="HPF17" s="33"/>
      <c r="HPG17" s="33"/>
      <c r="HPH17" s="33"/>
      <c r="HPI17" s="33"/>
      <c r="HPJ17" s="33"/>
      <c r="HPK17" s="33"/>
      <c r="HPL17" s="33"/>
      <c r="HPM17" s="33"/>
      <c r="HPN17" s="33"/>
      <c r="HPO17" s="33"/>
      <c r="HPP17" s="33"/>
      <c r="HPQ17" s="33"/>
      <c r="HPR17" s="33"/>
      <c r="HPS17" s="33"/>
      <c r="HPT17" s="33"/>
      <c r="HPU17" s="33"/>
      <c r="HPV17" s="33"/>
      <c r="HPW17" s="33"/>
      <c r="HPX17" s="33"/>
      <c r="HPY17" s="33"/>
      <c r="HPZ17" s="33"/>
      <c r="HQA17" s="33"/>
      <c r="HQB17" s="33"/>
      <c r="HQC17" s="33"/>
      <c r="HQD17" s="33"/>
      <c r="HQE17" s="33"/>
      <c r="HQF17" s="33"/>
      <c r="HQG17" s="33"/>
      <c r="HQH17" s="33"/>
      <c r="HQI17" s="33"/>
      <c r="HQJ17" s="33"/>
      <c r="HQK17" s="33"/>
      <c r="HQL17" s="33"/>
      <c r="HQM17" s="33"/>
      <c r="HQN17" s="33"/>
      <c r="HQO17" s="33"/>
      <c r="HQP17" s="33"/>
      <c r="HQQ17" s="33"/>
      <c r="HQR17" s="33"/>
      <c r="HQS17" s="33"/>
      <c r="HQT17" s="33"/>
      <c r="HQU17" s="33"/>
      <c r="HQV17" s="33"/>
      <c r="HQW17" s="33"/>
      <c r="HQX17" s="33"/>
      <c r="HQY17" s="33"/>
      <c r="HQZ17" s="33"/>
      <c r="HRA17" s="33"/>
      <c r="HRB17" s="33"/>
      <c r="HRC17" s="33"/>
      <c r="HRD17" s="33"/>
      <c r="HRE17" s="33"/>
      <c r="HRF17" s="33"/>
      <c r="HRG17" s="33"/>
      <c r="HRH17" s="33"/>
      <c r="HRI17" s="33"/>
      <c r="HRJ17" s="33"/>
      <c r="HRK17" s="33"/>
      <c r="HRL17" s="33"/>
      <c r="HRM17" s="33"/>
      <c r="HRN17" s="33"/>
      <c r="HRO17" s="33"/>
      <c r="HRP17" s="33"/>
      <c r="HRQ17" s="33"/>
      <c r="HRR17" s="33"/>
      <c r="HRS17" s="33"/>
      <c r="HRT17" s="33"/>
      <c r="HRU17" s="33"/>
      <c r="HRV17" s="33"/>
      <c r="HRW17" s="33"/>
      <c r="HRX17" s="33"/>
      <c r="HRY17" s="33"/>
      <c r="HRZ17" s="33"/>
      <c r="HSA17" s="33"/>
      <c r="HSB17" s="33"/>
      <c r="HSC17" s="33"/>
      <c r="HSD17" s="33"/>
      <c r="HSE17" s="33"/>
      <c r="HSF17" s="33"/>
      <c r="HSG17" s="33"/>
      <c r="HSH17" s="33"/>
      <c r="HSI17" s="33"/>
      <c r="HSJ17" s="33"/>
      <c r="HSK17" s="33"/>
      <c r="HSL17" s="33"/>
      <c r="HSM17" s="33"/>
      <c r="HSN17" s="33"/>
      <c r="HSO17" s="33"/>
      <c r="HSP17" s="33"/>
      <c r="HSQ17" s="33"/>
      <c r="HSR17" s="33"/>
      <c r="HSS17" s="33"/>
      <c r="HST17" s="33"/>
      <c r="HSU17" s="33"/>
      <c r="HSV17" s="33"/>
      <c r="HSW17" s="33"/>
      <c r="HSX17" s="33"/>
      <c r="HSY17" s="33"/>
      <c r="HSZ17" s="33"/>
      <c r="HTA17" s="33"/>
      <c r="HTB17" s="33"/>
      <c r="HTC17" s="33"/>
      <c r="HTD17" s="33"/>
      <c r="HTE17" s="33"/>
      <c r="HTF17" s="33"/>
      <c r="HTG17" s="33"/>
      <c r="HTH17" s="33"/>
      <c r="HTI17" s="33"/>
      <c r="HTJ17" s="33"/>
      <c r="HTK17" s="33"/>
      <c r="HTL17" s="33"/>
      <c r="HTM17" s="33"/>
      <c r="HTN17" s="33"/>
      <c r="HTO17" s="33"/>
      <c r="HTP17" s="33"/>
      <c r="HTQ17" s="33"/>
      <c r="HTR17" s="33"/>
      <c r="HTS17" s="33"/>
      <c r="HTT17" s="33"/>
      <c r="HTU17" s="33"/>
      <c r="HTV17" s="33"/>
      <c r="HTW17" s="33"/>
      <c r="HTX17" s="33"/>
      <c r="HTY17" s="33"/>
      <c r="HTZ17" s="33"/>
      <c r="HUA17" s="33"/>
      <c r="HUB17" s="33"/>
      <c r="HUC17" s="33"/>
      <c r="HUD17" s="33"/>
      <c r="HUE17" s="33"/>
      <c r="HUF17" s="33"/>
      <c r="HUG17" s="33"/>
      <c r="HUH17" s="33"/>
      <c r="HUI17" s="33"/>
      <c r="HUJ17" s="33"/>
      <c r="HUK17" s="33"/>
      <c r="HUL17" s="33"/>
      <c r="HUM17" s="33"/>
      <c r="HUN17" s="33"/>
      <c r="HUO17" s="33"/>
      <c r="HUP17" s="33"/>
      <c r="HUQ17" s="33"/>
      <c r="HUR17" s="33"/>
      <c r="HUS17" s="33"/>
      <c r="HUT17" s="33"/>
      <c r="HUU17" s="33"/>
      <c r="HUV17" s="33"/>
      <c r="HUW17" s="33"/>
      <c r="HUX17" s="33"/>
      <c r="HUY17" s="33"/>
      <c r="HUZ17" s="33"/>
      <c r="HVA17" s="33"/>
      <c r="HVB17" s="33"/>
      <c r="HVC17" s="33"/>
      <c r="HVD17" s="33"/>
      <c r="HVE17" s="33"/>
      <c r="HVF17" s="33"/>
      <c r="HVG17" s="33"/>
      <c r="HVH17" s="33"/>
      <c r="HVI17" s="33"/>
      <c r="HVJ17" s="33"/>
      <c r="HVK17" s="33"/>
      <c r="HVL17" s="33"/>
      <c r="HVM17" s="33"/>
      <c r="HVN17" s="33"/>
      <c r="HVO17" s="33"/>
      <c r="HVP17" s="33"/>
      <c r="HVQ17" s="33"/>
      <c r="HVR17" s="33"/>
      <c r="HVS17" s="33"/>
      <c r="HVT17" s="33"/>
      <c r="HVU17" s="33"/>
      <c r="HVV17" s="33"/>
      <c r="HVW17" s="33"/>
      <c r="HVX17" s="33"/>
      <c r="HVY17" s="33"/>
      <c r="HVZ17" s="33"/>
      <c r="HWA17" s="33"/>
      <c r="HWB17" s="33"/>
      <c r="HWC17" s="33"/>
      <c r="HWD17" s="33"/>
      <c r="HWE17" s="33"/>
      <c r="HWF17" s="33"/>
      <c r="HWG17" s="33"/>
      <c r="HWH17" s="33"/>
      <c r="HWI17" s="33"/>
      <c r="HWJ17" s="33"/>
      <c r="HWK17" s="33"/>
      <c r="HWL17" s="33"/>
      <c r="HWM17" s="33"/>
      <c r="HWN17" s="33"/>
      <c r="HWO17" s="33"/>
      <c r="HWP17" s="33"/>
      <c r="HWQ17" s="33"/>
      <c r="HWR17" s="33"/>
      <c r="HWS17" s="33"/>
      <c r="HWT17" s="33"/>
      <c r="HWU17" s="33"/>
      <c r="HWV17" s="33"/>
      <c r="HWW17" s="33"/>
      <c r="HWX17" s="33"/>
      <c r="HWY17" s="33"/>
      <c r="HWZ17" s="33"/>
      <c r="HXA17" s="33"/>
      <c r="HXB17" s="33"/>
      <c r="HXC17" s="33"/>
      <c r="HXD17" s="33"/>
      <c r="HXE17" s="33"/>
      <c r="HXF17" s="33"/>
      <c r="HXG17" s="33"/>
      <c r="HXH17" s="33"/>
      <c r="HXI17" s="33"/>
      <c r="HXJ17" s="33"/>
      <c r="HXK17" s="33"/>
      <c r="HXL17" s="33"/>
      <c r="HXM17" s="33"/>
      <c r="HXN17" s="33"/>
      <c r="HXO17" s="33"/>
      <c r="HXP17" s="33"/>
      <c r="HXQ17" s="33"/>
      <c r="HXR17" s="33"/>
      <c r="HXS17" s="33"/>
      <c r="HXT17" s="33"/>
      <c r="HXU17" s="33"/>
      <c r="HXV17" s="33"/>
      <c r="HXW17" s="33"/>
      <c r="HXX17" s="33"/>
      <c r="HXY17" s="33"/>
      <c r="HXZ17" s="33"/>
      <c r="HYA17" s="33"/>
      <c r="HYB17" s="33"/>
      <c r="HYC17" s="33"/>
      <c r="HYD17" s="33"/>
      <c r="HYE17" s="33"/>
      <c r="HYF17" s="33"/>
      <c r="HYG17" s="33"/>
      <c r="HYH17" s="33"/>
      <c r="HYI17" s="33"/>
      <c r="HYJ17" s="33"/>
      <c r="HYK17" s="33"/>
      <c r="HYL17" s="33"/>
      <c r="HYM17" s="33"/>
      <c r="HYN17" s="33"/>
      <c r="HYO17" s="33"/>
      <c r="HYP17" s="33"/>
      <c r="HYQ17" s="33"/>
      <c r="HYR17" s="33"/>
      <c r="HYS17" s="33"/>
      <c r="HYT17" s="33"/>
      <c r="HYU17" s="33"/>
      <c r="HYV17" s="33"/>
      <c r="HYW17" s="33"/>
      <c r="HYX17" s="33"/>
      <c r="HYY17" s="33"/>
      <c r="HYZ17" s="33"/>
      <c r="HZA17" s="33"/>
      <c r="HZB17" s="33"/>
      <c r="HZC17" s="33"/>
      <c r="HZD17" s="33"/>
      <c r="HZE17" s="33"/>
      <c r="HZF17" s="33"/>
      <c r="HZG17" s="33"/>
      <c r="HZH17" s="33"/>
      <c r="HZI17" s="33"/>
      <c r="HZJ17" s="33"/>
      <c r="HZK17" s="33"/>
      <c r="HZL17" s="33"/>
      <c r="HZM17" s="33"/>
      <c r="HZN17" s="33"/>
      <c r="HZO17" s="33"/>
      <c r="HZP17" s="33"/>
      <c r="HZQ17" s="33"/>
      <c r="HZR17" s="33"/>
      <c r="HZS17" s="33"/>
      <c r="HZT17" s="33"/>
      <c r="HZU17" s="33"/>
      <c r="HZV17" s="33"/>
      <c r="HZW17" s="33"/>
      <c r="HZX17" s="33"/>
      <c r="HZY17" s="33"/>
      <c r="HZZ17" s="33"/>
      <c r="IAA17" s="33"/>
      <c r="IAB17" s="33"/>
      <c r="IAC17" s="33"/>
      <c r="IAD17" s="33"/>
      <c r="IAE17" s="33"/>
      <c r="IAF17" s="33"/>
      <c r="IAG17" s="33"/>
      <c r="IAH17" s="33"/>
      <c r="IAI17" s="33"/>
      <c r="IAJ17" s="33"/>
      <c r="IAK17" s="33"/>
      <c r="IAL17" s="33"/>
      <c r="IAM17" s="33"/>
      <c r="IAN17" s="33"/>
      <c r="IAO17" s="33"/>
      <c r="IAP17" s="33"/>
      <c r="IAQ17" s="33"/>
      <c r="IAR17" s="33"/>
      <c r="IAS17" s="33"/>
      <c r="IAT17" s="33"/>
      <c r="IAU17" s="33"/>
      <c r="IAV17" s="33"/>
      <c r="IAW17" s="33"/>
      <c r="IAX17" s="33"/>
      <c r="IAY17" s="33"/>
      <c r="IAZ17" s="33"/>
      <c r="IBA17" s="33"/>
      <c r="IBB17" s="33"/>
      <c r="IBC17" s="33"/>
      <c r="IBD17" s="33"/>
      <c r="IBE17" s="33"/>
      <c r="IBF17" s="33"/>
      <c r="IBG17" s="33"/>
      <c r="IBH17" s="33"/>
      <c r="IBI17" s="33"/>
      <c r="IBJ17" s="33"/>
      <c r="IBK17" s="33"/>
      <c r="IBL17" s="33"/>
      <c r="IBM17" s="33"/>
      <c r="IBN17" s="33"/>
      <c r="IBO17" s="33"/>
      <c r="IBP17" s="33"/>
      <c r="IBQ17" s="33"/>
      <c r="IBR17" s="33"/>
      <c r="IBS17" s="33"/>
      <c r="IBT17" s="33"/>
      <c r="IBU17" s="33"/>
      <c r="IBV17" s="33"/>
      <c r="IBW17" s="33"/>
      <c r="IBX17" s="33"/>
      <c r="IBY17" s="33"/>
      <c r="IBZ17" s="33"/>
      <c r="ICA17" s="33"/>
      <c r="ICB17" s="33"/>
      <c r="ICC17" s="33"/>
      <c r="ICD17" s="33"/>
      <c r="ICE17" s="33"/>
      <c r="ICF17" s="33"/>
      <c r="ICG17" s="33"/>
      <c r="ICH17" s="33"/>
      <c r="ICI17" s="33"/>
      <c r="ICJ17" s="33"/>
      <c r="ICK17" s="33"/>
      <c r="ICL17" s="33"/>
      <c r="ICM17" s="33"/>
      <c r="ICN17" s="33"/>
      <c r="ICO17" s="33"/>
      <c r="ICP17" s="33"/>
      <c r="ICQ17" s="33"/>
      <c r="ICR17" s="33"/>
      <c r="ICS17" s="33"/>
      <c r="ICT17" s="33"/>
      <c r="ICU17" s="33"/>
      <c r="ICV17" s="33"/>
      <c r="ICW17" s="33"/>
      <c r="ICX17" s="33"/>
      <c r="ICY17" s="33"/>
      <c r="ICZ17" s="33"/>
      <c r="IDA17" s="33"/>
      <c r="IDB17" s="33"/>
      <c r="IDC17" s="33"/>
      <c r="IDD17" s="33"/>
      <c r="IDE17" s="33"/>
      <c r="IDF17" s="33"/>
      <c r="IDG17" s="33"/>
      <c r="IDH17" s="33"/>
      <c r="IDI17" s="33"/>
      <c r="IDJ17" s="33"/>
      <c r="IDK17" s="33"/>
      <c r="IDL17" s="33"/>
      <c r="IDM17" s="33"/>
      <c r="IDN17" s="33"/>
      <c r="IDO17" s="33"/>
      <c r="IDP17" s="33"/>
      <c r="IDQ17" s="33"/>
      <c r="IDR17" s="33"/>
      <c r="IDS17" s="33"/>
      <c r="IDT17" s="33"/>
      <c r="IDU17" s="33"/>
      <c r="IDV17" s="33"/>
      <c r="IDW17" s="33"/>
      <c r="IDX17" s="33"/>
      <c r="IDY17" s="33"/>
      <c r="IDZ17" s="33"/>
      <c r="IEA17" s="33"/>
      <c r="IEB17" s="33"/>
      <c r="IEC17" s="33"/>
      <c r="IED17" s="33"/>
      <c r="IEE17" s="33"/>
      <c r="IEF17" s="33"/>
      <c r="IEG17" s="33"/>
      <c r="IEH17" s="33"/>
      <c r="IEI17" s="33"/>
      <c r="IEJ17" s="33"/>
      <c r="IEK17" s="33"/>
      <c r="IEL17" s="33"/>
      <c r="IEM17" s="33"/>
      <c r="IEN17" s="33"/>
      <c r="IEO17" s="33"/>
      <c r="IEP17" s="33"/>
      <c r="IEQ17" s="33"/>
      <c r="IER17" s="33"/>
      <c r="IES17" s="33"/>
      <c r="IET17" s="33"/>
      <c r="IEU17" s="33"/>
      <c r="IEV17" s="33"/>
      <c r="IEW17" s="33"/>
      <c r="IEX17" s="33"/>
      <c r="IEY17" s="33"/>
      <c r="IEZ17" s="33"/>
      <c r="IFA17" s="33"/>
      <c r="IFB17" s="33"/>
      <c r="IFC17" s="33"/>
      <c r="IFD17" s="33"/>
      <c r="IFE17" s="33"/>
      <c r="IFF17" s="33"/>
      <c r="IFG17" s="33"/>
      <c r="IFH17" s="33"/>
      <c r="IFI17" s="33"/>
      <c r="IFJ17" s="33"/>
      <c r="IFK17" s="33"/>
      <c r="IFL17" s="33"/>
      <c r="IFM17" s="33"/>
      <c r="IFN17" s="33"/>
      <c r="IFO17" s="33"/>
      <c r="IFP17" s="33"/>
      <c r="IFQ17" s="33"/>
      <c r="IFR17" s="33"/>
      <c r="IFS17" s="33"/>
      <c r="IFT17" s="33"/>
      <c r="IFU17" s="33"/>
      <c r="IFV17" s="33"/>
      <c r="IFW17" s="33"/>
      <c r="IFX17" s="33"/>
      <c r="IFY17" s="33"/>
      <c r="IFZ17" s="33"/>
      <c r="IGA17" s="33"/>
      <c r="IGB17" s="33"/>
      <c r="IGC17" s="33"/>
      <c r="IGD17" s="33"/>
      <c r="IGE17" s="33"/>
      <c r="IGF17" s="33"/>
      <c r="IGG17" s="33"/>
      <c r="IGH17" s="33"/>
      <c r="IGI17" s="33"/>
      <c r="IGJ17" s="33"/>
      <c r="IGK17" s="33"/>
      <c r="IGL17" s="33"/>
      <c r="IGM17" s="33"/>
      <c r="IGN17" s="33"/>
      <c r="IGO17" s="33"/>
      <c r="IGP17" s="33"/>
      <c r="IGQ17" s="33"/>
      <c r="IGR17" s="33"/>
      <c r="IGS17" s="33"/>
      <c r="IGT17" s="33"/>
      <c r="IGU17" s="33"/>
      <c r="IGV17" s="33"/>
      <c r="IGW17" s="33"/>
      <c r="IGX17" s="33"/>
      <c r="IGY17" s="33"/>
      <c r="IGZ17" s="33"/>
      <c r="IHA17" s="33"/>
      <c r="IHB17" s="33"/>
      <c r="IHC17" s="33"/>
      <c r="IHD17" s="33"/>
      <c r="IHE17" s="33"/>
      <c r="IHF17" s="33"/>
      <c r="IHG17" s="33"/>
      <c r="IHH17" s="33"/>
      <c r="IHI17" s="33"/>
      <c r="IHJ17" s="33"/>
      <c r="IHK17" s="33"/>
      <c r="IHL17" s="33"/>
      <c r="IHM17" s="33"/>
      <c r="IHN17" s="33"/>
      <c r="IHO17" s="33"/>
      <c r="IHP17" s="33"/>
      <c r="IHQ17" s="33"/>
      <c r="IHR17" s="33"/>
      <c r="IHS17" s="33"/>
      <c r="IHT17" s="33"/>
      <c r="IHU17" s="33"/>
      <c r="IHV17" s="33"/>
      <c r="IHW17" s="33"/>
      <c r="IHX17" s="33"/>
      <c r="IHY17" s="33"/>
      <c r="IHZ17" s="33"/>
      <c r="IIA17" s="33"/>
      <c r="IIB17" s="33"/>
      <c r="IIC17" s="33"/>
      <c r="IID17" s="33"/>
      <c r="IIE17" s="33"/>
      <c r="IIF17" s="33"/>
      <c r="IIG17" s="33"/>
      <c r="IIH17" s="33"/>
      <c r="III17" s="33"/>
      <c r="IIJ17" s="33"/>
      <c r="IIK17" s="33"/>
      <c r="IIL17" s="33"/>
      <c r="IIM17" s="33"/>
      <c r="IIN17" s="33"/>
      <c r="IIO17" s="33"/>
      <c r="IIP17" s="33"/>
      <c r="IIQ17" s="33"/>
      <c r="IIR17" s="33"/>
      <c r="IIS17" s="33"/>
      <c r="IIT17" s="33"/>
      <c r="IIU17" s="33"/>
      <c r="IIV17" s="33"/>
      <c r="IIW17" s="33"/>
      <c r="IIX17" s="33"/>
      <c r="IIY17" s="33"/>
      <c r="IIZ17" s="33"/>
      <c r="IJA17" s="33"/>
      <c r="IJB17" s="33"/>
      <c r="IJC17" s="33"/>
      <c r="IJD17" s="33"/>
      <c r="IJE17" s="33"/>
      <c r="IJF17" s="33"/>
      <c r="IJG17" s="33"/>
      <c r="IJH17" s="33"/>
      <c r="IJI17" s="33"/>
      <c r="IJJ17" s="33"/>
      <c r="IJK17" s="33"/>
      <c r="IJL17" s="33"/>
      <c r="IJM17" s="33"/>
      <c r="IJN17" s="33"/>
      <c r="IJO17" s="33"/>
      <c r="IJP17" s="33"/>
      <c r="IJQ17" s="33"/>
      <c r="IJR17" s="33"/>
      <c r="IJS17" s="33"/>
      <c r="IJT17" s="33"/>
      <c r="IJU17" s="33"/>
      <c r="IJV17" s="33"/>
      <c r="IJW17" s="33"/>
      <c r="IJX17" s="33"/>
      <c r="IJY17" s="33"/>
      <c r="IJZ17" s="33"/>
      <c r="IKA17" s="33"/>
      <c r="IKB17" s="33"/>
      <c r="IKC17" s="33"/>
      <c r="IKD17" s="33"/>
      <c r="IKE17" s="33"/>
      <c r="IKF17" s="33"/>
      <c r="IKG17" s="33"/>
      <c r="IKH17" s="33"/>
      <c r="IKI17" s="33"/>
      <c r="IKJ17" s="33"/>
      <c r="IKK17" s="33"/>
      <c r="IKL17" s="33"/>
      <c r="IKM17" s="33"/>
      <c r="IKN17" s="33"/>
      <c r="IKO17" s="33"/>
      <c r="IKP17" s="33"/>
      <c r="IKQ17" s="33"/>
      <c r="IKR17" s="33"/>
      <c r="IKS17" s="33"/>
      <c r="IKT17" s="33"/>
      <c r="IKU17" s="33"/>
      <c r="IKV17" s="33"/>
      <c r="IKW17" s="33"/>
      <c r="IKX17" s="33"/>
      <c r="IKY17" s="33"/>
      <c r="IKZ17" s="33"/>
      <c r="ILA17" s="33"/>
      <c r="ILB17" s="33"/>
      <c r="ILC17" s="33"/>
      <c r="ILD17" s="33"/>
      <c r="ILE17" s="33"/>
      <c r="ILF17" s="33"/>
      <c r="ILG17" s="33"/>
      <c r="ILH17" s="33"/>
      <c r="ILI17" s="33"/>
      <c r="ILJ17" s="33"/>
      <c r="ILK17" s="33"/>
      <c r="ILL17" s="33"/>
      <c r="ILM17" s="33"/>
      <c r="ILN17" s="33"/>
      <c r="ILO17" s="33"/>
      <c r="ILP17" s="33"/>
      <c r="ILQ17" s="33"/>
      <c r="ILR17" s="33"/>
      <c r="ILS17" s="33"/>
      <c r="ILT17" s="33"/>
      <c r="ILU17" s="33"/>
      <c r="ILV17" s="33"/>
      <c r="ILW17" s="33"/>
      <c r="ILX17" s="33"/>
      <c r="ILY17" s="33"/>
      <c r="ILZ17" s="33"/>
      <c r="IMA17" s="33"/>
      <c r="IMB17" s="33"/>
      <c r="IMC17" s="33"/>
      <c r="IMD17" s="33"/>
      <c r="IME17" s="33"/>
      <c r="IMF17" s="33"/>
      <c r="IMG17" s="33"/>
      <c r="IMH17" s="33"/>
      <c r="IMI17" s="33"/>
      <c r="IMJ17" s="33"/>
      <c r="IMK17" s="33"/>
      <c r="IML17" s="33"/>
      <c r="IMM17" s="33"/>
      <c r="IMN17" s="33"/>
      <c r="IMO17" s="33"/>
      <c r="IMP17" s="33"/>
      <c r="IMQ17" s="33"/>
      <c r="IMR17" s="33"/>
      <c r="IMS17" s="33"/>
      <c r="IMT17" s="33"/>
      <c r="IMU17" s="33"/>
      <c r="IMV17" s="33"/>
      <c r="IMW17" s="33"/>
      <c r="IMX17" s="33"/>
      <c r="IMY17" s="33"/>
      <c r="IMZ17" s="33"/>
      <c r="INA17" s="33"/>
      <c r="INB17" s="33"/>
      <c r="INC17" s="33"/>
      <c r="IND17" s="33"/>
      <c r="INE17" s="33"/>
      <c r="INF17" s="33"/>
      <c r="ING17" s="33"/>
      <c r="INH17" s="33"/>
      <c r="INI17" s="33"/>
      <c r="INJ17" s="33"/>
      <c r="INK17" s="33"/>
      <c r="INL17" s="33"/>
      <c r="INM17" s="33"/>
      <c r="INN17" s="33"/>
      <c r="INO17" s="33"/>
      <c r="INP17" s="33"/>
      <c r="INQ17" s="33"/>
      <c r="INR17" s="33"/>
      <c r="INS17" s="33"/>
      <c r="INT17" s="33"/>
      <c r="INU17" s="33"/>
      <c r="INV17" s="33"/>
      <c r="INW17" s="33"/>
      <c r="INX17" s="33"/>
      <c r="INY17" s="33"/>
      <c r="INZ17" s="33"/>
      <c r="IOA17" s="33"/>
      <c r="IOB17" s="33"/>
      <c r="IOC17" s="33"/>
      <c r="IOD17" s="33"/>
      <c r="IOE17" s="33"/>
      <c r="IOF17" s="33"/>
      <c r="IOG17" s="33"/>
      <c r="IOH17" s="33"/>
      <c r="IOI17" s="33"/>
      <c r="IOJ17" s="33"/>
      <c r="IOK17" s="33"/>
      <c r="IOL17" s="33"/>
      <c r="IOM17" s="33"/>
      <c r="ION17" s="33"/>
      <c r="IOO17" s="33"/>
      <c r="IOP17" s="33"/>
      <c r="IOQ17" s="33"/>
      <c r="IOR17" s="33"/>
      <c r="IOS17" s="33"/>
      <c r="IOT17" s="33"/>
      <c r="IOU17" s="33"/>
      <c r="IOV17" s="33"/>
      <c r="IOW17" s="33"/>
      <c r="IOX17" s="33"/>
      <c r="IOY17" s="33"/>
      <c r="IOZ17" s="33"/>
      <c r="IPA17" s="33"/>
      <c r="IPB17" s="33"/>
      <c r="IPC17" s="33"/>
      <c r="IPD17" s="33"/>
      <c r="IPE17" s="33"/>
      <c r="IPF17" s="33"/>
      <c r="IPG17" s="33"/>
      <c r="IPH17" s="33"/>
      <c r="IPI17" s="33"/>
      <c r="IPJ17" s="33"/>
      <c r="IPK17" s="33"/>
      <c r="IPL17" s="33"/>
      <c r="IPM17" s="33"/>
      <c r="IPN17" s="33"/>
      <c r="IPO17" s="33"/>
      <c r="IPP17" s="33"/>
      <c r="IPQ17" s="33"/>
      <c r="IPR17" s="33"/>
      <c r="IPS17" s="33"/>
      <c r="IPT17" s="33"/>
      <c r="IPU17" s="33"/>
      <c r="IPV17" s="33"/>
      <c r="IPW17" s="33"/>
      <c r="IPX17" s="33"/>
      <c r="IPY17" s="33"/>
      <c r="IPZ17" s="33"/>
      <c r="IQA17" s="33"/>
      <c r="IQB17" s="33"/>
      <c r="IQC17" s="33"/>
      <c r="IQD17" s="33"/>
      <c r="IQE17" s="33"/>
      <c r="IQF17" s="33"/>
      <c r="IQG17" s="33"/>
      <c r="IQH17" s="33"/>
      <c r="IQI17" s="33"/>
      <c r="IQJ17" s="33"/>
      <c r="IQK17" s="33"/>
      <c r="IQL17" s="33"/>
      <c r="IQM17" s="33"/>
      <c r="IQN17" s="33"/>
      <c r="IQO17" s="33"/>
      <c r="IQP17" s="33"/>
      <c r="IQQ17" s="33"/>
      <c r="IQR17" s="33"/>
      <c r="IQS17" s="33"/>
      <c r="IQT17" s="33"/>
      <c r="IQU17" s="33"/>
      <c r="IQV17" s="33"/>
      <c r="IQW17" s="33"/>
      <c r="IQX17" s="33"/>
      <c r="IQY17" s="33"/>
      <c r="IQZ17" s="33"/>
      <c r="IRA17" s="33"/>
      <c r="IRB17" s="33"/>
      <c r="IRC17" s="33"/>
      <c r="IRD17" s="33"/>
      <c r="IRE17" s="33"/>
      <c r="IRF17" s="33"/>
      <c r="IRG17" s="33"/>
      <c r="IRH17" s="33"/>
      <c r="IRI17" s="33"/>
      <c r="IRJ17" s="33"/>
      <c r="IRK17" s="33"/>
      <c r="IRL17" s="33"/>
      <c r="IRM17" s="33"/>
      <c r="IRN17" s="33"/>
      <c r="IRO17" s="33"/>
      <c r="IRP17" s="33"/>
      <c r="IRQ17" s="33"/>
      <c r="IRR17" s="33"/>
      <c r="IRS17" s="33"/>
      <c r="IRT17" s="33"/>
      <c r="IRU17" s="33"/>
      <c r="IRV17" s="33"/>
      <c r="IRW17" s="33"/>
      <c r="IRX17" s="33"/>
      <c r="IRY17" s="33"/>
      <c r="IRZ17" s="33"/>
      <c r="ISA17" s="33"/>
      <c r="ISB17" s="33"/>
      <c r="ISC17" s="33"/>
      <c r="ISD17" s="33"/>
      <c r="ISE17" s="33"/>
      <c r="ISF17" s="33"/>
      <c r="ISG17" s="33"/>
      <c r="ISH17" s="33"/>
      <c r="ISI17" s="33"/>
      <c r="ISJ17" s="33"/>
      <c r="ISK17" s="33"/>
      <c r="ISL17" s="33"/>
      <c r="ISM17" s="33"/>
      <c r="ISN17" s="33"/>
      <c r="ISO17" s="33"/>
      <c r="ISP17" s="33"/>
      <c r="ISQ17" s="33"/>
      <c r="ISR17" s="33"/>
      <c r="ISS17" s="33"/>
      <c r="IST17" s="33"/>
      <c r="ISU17" s="33"/>
      <c r="ISV17" s="33"/>
      <c r="ISW17" s="33"/>
      <c r="ISX17" s="33"/>
      <c r="ISY17" s="33"/>
      <c r="ISZ17" s="33"/>
      <c r="ITA17" s="33"/>
      <c r="ITB17" s="33"/>
      <c r="ITC17" s="33"/>
      <c r="ITD17" s="33"/>
      <c r="ITE17" s="33"/>
      <c r="ITF17" s="33"/>
      <c r="ITG17" s="33"/>
      <c r="ITH17" s="33"/>
      <c r="ITI17" s="33"/>
      <c r="ITJ17" s="33"/>
      <c r="ITK17" s="33"/>
      <c r="ITL17" s="33"/>
      <c r="ITM17" s="33"/>
      <c r="ITN17" s="33"/>
      <c r="ITO17" s="33"/>
      <c r="ITP17" s="33"/>
      <c r="ITQ17" s="33"/>
      <c r="ITR17" s="33"/>
      <c r="ITS17" s="33"/>
      <c r="ITT17" s="33"/>
      <c r="ITU17" s="33"/>
      <c r="ITV17" s="33"/>
      <c r="ITW17" s="33"/>
      <c r="ITX17" s="33"/>
      <c r="ITY17" s="33"/>
      <c r="ITZ17" s="33"/>
      <c r="IUA17" s="33"/>
      <c r="IUB17" s="33"/>
      <c r="IUC17" s="33"/>
      <c r="IUD17" s="33"/>
      <c r="IUE17" s="33"/>
      <c r="IUF17" s="33"/>
      <c r="IUG17" s="33"/>
      <c r="IUH17" s="33"/>
      <c r="IUI17" s="33"/>
      <c r="IUJ17" s="33"/>
      <c r="IUK17" s="33"/>
      <c r="IUL17" s="33"/>
      <c r="IUM17" s="33"/>
      <c r="IUN17" s="33"/>
      <c r="IUO17" s="33"/>
      <c r="IUP17" s="33"/>
      <c r="IUQ17" s="33"/>
      <c r="IUR17" s="33"/>
      <c r="IUS17" s="33"/>
      <c r="IUT17" s="33"/>
      <c r="IUU17" s="33"/>
      <c r="IUV17" s="33"/>
      <c r="IUW17" s="33"/>
      <c r="IUX17" s="33"/>
      <c r="IUY17" s="33"/>
      <c r="IUZ17" s="33"/>
      <c r="IVA17" s="33"/>
      <c r="IVB17" s="33"/>
      <c r="IVC17" s="33"/>
      <c r="IVD17" s="33"/>
      <c r="IVE17" s="33"/>
      <c r="IVF17" s="33"/>
      <c r="IVG17" s="33"/>
      <c r="IVH17" s="33"/>
      <c r="IVI17" s="33"/>
      <c r="IVJ17" s="33"/>
      <c r="IVK17" s="33"/>
      <c r="IVL17" s="33"/>
      <c r="IVM17" s="33"/>
      <c r="IVN17" s="33"/>
      <c r="IVO17" s="33"/>
      <c r="IVP17" s="33"/>
      <c r="IVQ17" s="33"/>
      <c r="IVR17" s="33"/>
      <c r="IVS17" s="33"/>
      <c r="IVT17" s="33"/>
      <c r="IVU17" s="33"/>
      <c r="IVV17" s="33"/>
      <c r="IVW17" s="33"/>
      <c r="IVX17" s="33"/>
      <c r="IVY17" s="33"/>
      <c r="IVZ17" s="33"/>
      <c r="IWA17" s="33"/>
      <c r="IWB17" s="33"/>
      <c r="IWC17" s="33"/>
      <c r="IWD17" s="33"/>
      <c r="IWE17" s="33"/>
      <c r="IWF17" s="33"/>
      <c r="IWG17" s="33"/>
      <c r="IWH17" s="33"/>
      <c r="IWI17" s="33"/>
      <c r="IWJ17" s="33"/>
      <c r="IWK17" s="33"/>
      <c r="IWL17" s="33"/>
      <c r="IWM17" s="33"/>
      <c r="IWN17" s="33"/>
      <c r="IWO17" s="33"/>
      <c r="IWP17" s="33"/>
      <c r="IWQ17" s="33"/>
      <c r="IWR17" s="33"/>
      <c r="IWS17" s="33"/>
      <c r="IWT17" s="33"/>
      <c r="IWU17" s="33"/>
      <c r="IWV17" s="33"/>
      <c r="IWW17" s="33"/>
      <c r="IWX17" s="33"/>
      <c r="IWY17" s="33"/>
      <c r="IWZ17" s="33"/>
      <c r="IXA17" s="33"/>
      <c r="IXB17" s="33"/>
      <c r="IXC17" s="33"/>
      <c r="IXD17" s="33"/>
      <c r="IXE17" s="33"/>
      <c r="IXF17" s="33"/>
      <c r="IXG17" s="33"/>
      <c r="IXH17" s="33"/>
      <c r="IXI17" s="33"/>
      <c r="IXJ17" s="33"/>
      <c r="IXK17" s="33"/>
      <c r="IXL17" s="33"/>
      <c r="IXM17" s="33"/>
      <c r="IXN17" s="33"/>
      <c r="IXO17" s="33"/>
      <c r="IXP17" s="33"/>
      <c r="IXQ17" s="33"/>
      <c r="IXR17" s="33"/>
      <c r="IXS17" s="33"/>
      <c r="IXT17" s="33"/>
      <c r="IXU17" s="33"/>
      <c r="IXV17" s="33"/>
      <c r="IXW17" s="33"/>
      <c r="IXX17" s="33"/>
      <c r="IXY17" s="33"/>
      <c r="IXZ17" s="33"/>
      <c r="IYA17" s="33"/>
      <c r="IYB17" s="33"/>
      <c r="IYC17" s="33"/>
      <c r="IYD17" s="33"/>
      <c r="IYE17" s="33"/>
      <c r="IYF17" s="33"/>
      <c r="IYG17" s="33"/>
      <c r="IYH17" s="33"/>
      <c r="IYI17" s="33"/>
      <c r="IYJ17" s="33"/>
      <c r="IYK17" s="33"/>
      <c r="IYL17" s="33"/>
      <c r="IYM17" s="33"/>
      <c r="IYN17" s="33"/>
      <c r="IYO17" s="33"/>
      <c r="IYP17" s="33"/>
      <c r="IYQ17" s="33"/>
      <c r="IYR17" s="33"/>
      <c r="IYS17" s="33"/>
      <c r="IYT17" s="33"/>
      <c r="IYU17" s="33"/>
      <c r="IYV17" s="33"/>
      <c r="IYW17" s="33"/>
      <c r="IYX17" s="33"/>
      <c r="IYY17" s="33"/>
      <c r="IYZ17" s="33"/>
      <c r="IZA17" s="33"/>
      <c r="IZB17" s="33"/>
      <c r="IZC17" s="33"/>
      <c r="IZD17" s="33"/>
      <c r="IZE17" s="33"/>
      <c r="IZF17" s="33"/>
      <c r="IZG17" s="33"/>
      <c r="IZH17" s="33"/>
      <c r="IZI17" s="33"/>
      <c r="IZJ17" s="33"/>
      <c r="IZK17" s="33"/>
      <c r="IZL17" s="33"/>
      <c r="IZM17" s="33"/>
      <c r="IZN17" s="33"/>
      <c r="IZO17" s="33"/>
      <c r="IZP17" s="33"/>
      <c r="IZQ17" s="33"/>
      <c r="IZR17" s="33"/>
      <c r="IZS17" s="33"/>
      <c r="IZT17" s="33"/>
      <c r="IZU17" s="33"/>
      <c r="IZV17" s="33"/>
      <c r="IZW17" s="33"/>
      <c r="IZX17" s="33"/>
      <c r="IZY17" s="33"/>
      <c r="IZZ17" s="33"/>
      <c r="JAA17" s="33"/>
      <c r="JAB17" s="33"/>
      <c r="JAC17" s="33"/>
      <c r="JAD17" s="33"/>
      <c r="JAE17" s="33"/>
      <c r="JAF17" s="33"/>
      <c r="JAG17" s="33"/>
      <c r="JAH17" s="33"/>
      <c r="JAI17" s="33"/>
      <c r="JAJ17" s="33"/>
      <c r="JAK17" s="33"/>
      <c r="JAL17" s="33"/>
      <c r="JAM17" s="33"/>
      <c r="JAN17" s="33"/>
      <c r="JAO17" s="33"/>
      <c r="JAP17" s="33"/>
      <c r="JAQ17" s="33"/>
      <c r="JAR17" s="33"/>
      <c r="JAS17" s="33"/>
      <c r="JAT17" s="33"/>
      <c r="JAU17" s="33"/>
      <c r="JAV17" s="33"/>
      <c r="JAW17" s="33"/>
      <c r="JAX17" s="33"/>
      <c r="JAY17" s="33"/>
      <c r="JAZ17" s="33"/>
      <c r="JBA17" s="33"/>
      <c r="JBB17" s="33"/>
      <c r="JBC17" s="33"/>
      <c r="JBD17" s="33"/>
      <c r="JBE17" s="33"/>
      <c r="JBF17" s="33"/>
      <c r="JBG17" s="33"/>
      <c r="JBH17" s="33"/>
      <c r="JBI17" s="33"/>
      <c r="JBJ17" s="33"/>
      <c r="JBK17" s="33"/>
      <c r="JBL17" s="33"/>
      <c r="JBM17" s="33"/>
      <c r="JBN17" s="33"/>
      <c r="JBO17" s="33"/>
      <c r="JBP17" s="33"/>
      <c r="JBQ17" s="33"/>
      <c r="JBR17" s="33"/>
      <c r="JBS17" s="33"/>
      <c r="JBT17" s="33"/>
      <c r="JBU17" s="33"/>
      <c r="JBV17" s="33"/>
      <c r="JBW17" s="33"/>
      <c r="JBX17" s="33"/>
      <c r="JBY17" s="33"/>
      <c r="JBZ17" s="33"/>
      <c r="JCA17" s="33"/>
      <c r="JCB17" s="33"/>
      <c r="JCC17" s="33"/>
      <c r="JCD17" s="33"/>
      <c r="JCE17" s="33"/>
      <c r="JCF17" s="33"/>
      <c r="JCG17" s="33"/>
      <c r="JCH17" s="33"/>
      <c r="JCI17" s="33"/>
      <c r="JCJ17" s="33"/>
      <c r="JCK17" s="33"/>
      <c r="JCL17" s="33"/>
      <c r="JCM17" s="33"/>
      <c r="JCN17" s="33"/>
      <c r="JCO17" s="33"/>
      <c r="JCP17" s="33"/>
      <c r="JCQ17" s="33"/>
      <c r="JCR17" s="33"/>
      <c r="JCS17" s="33"/>
      <c r="JCT17" s="33"/>
      <c r="JCU17" s="33"/>
      <c r="JCV17" s="33"/>
      <c r="JCW17" s="33"/>
      <c r="JCX17" s="33"/>
      <c r="JCY17" s="33"/>
      <c r="JCZ17" s="33"/>
      <c r="JDA17" s="33"/>
      <c r="JDB17" s="33"/>
      <c r="JDC17" s="33"/>
      <c r="JDD17" s="33"/>
      <c r="JDE17" s="33"/>
      <c r="JDF17" s="33"/>
      <c r="JDG17" s="33"/>
      <c r="JDH17" s="33"/>
      <c r="JDI17" s="33"/>
      <c r="JDJ17" s="33"/>
      <c r="JDK17" s="33"/>
      <c r="JDL17" s="33"/>
      <c r="JDM17" s="33"/>
      <c r="JDN17" s="33"/>
      <c r="JDO17" s="33"/>
      <c r="JDP17" s="33"/>
      <c r="JDQ17" s="33"/>
      <c r="JDR17" s="33"/>
      <c r="JDS17" s="33"/>
      <c r="JDT17" s="33"/>
      <c r="JDU17" s="33"/>
      <c r="JDV17" s="33"/>
      <c r="JDW17" s="33"/>
      <c r="JDX17" s="33"/>
      <c r="JDY17" s="33"/>
      <c r="JDZ17" s="33"/>
      <c r="JEA17" s="33"/>
      <c r="JEB17" s="33"/>
      <c r="JEC17" s="33"/>
      <c r="JED17" s="33"/>
      <c r="JEE17" s="33"/>
      <c r="JEF17" s="33"/>
      <c r="JEG17" s="33"/>
      <c r="JEH17" s="33"/>
      <c r="JEI17" s="33"/>
      <c r="JEJ17" s="33"/>
      <c r="JEK17" s="33"/>
      <c r="JEL17" s="33"/>
      <c r="JEM17" s="33"/>
      <c r="JEN17" s="33"/>
      <c r="JEO17" s="33"/>
      <c r="JEP17" s="33"/>
      <c r="JEQ17" s="33"/>
      <c r="JER17" s="33"/>
      <c r="JES17" s="33"/>
      <c r="JET17" s="33"/>
      <c r="JEU17" s="33"/>
      <c r="JEV17" s="33"/>
      <c r="JEW17" s="33"/>
      <c r="JEX17" s="33"/>
      <c r="JEY17" s="33"/>
      <c r="JEZ17" s="33"/>
      <c r="JFA17" s="33"/>
      <c r="JFB17" s="33"/>
      <c r="JFC17" s="33"/>
      <c r="JFD17" s="33"/>
      <c r="JFE17" s="33"/>
      <c r="JFF17" s="33"/>
      <c r="JFG17" s="33"/>
      <c r="JFH17" s="33"/>
      <c r="JFI17" s="33"/>
      <c r="JFJ17" s="33"/>
      <c r="JFK17" s="33"/>
      <c r="JFL17" s="33"/>
      <c r="JFM17" s="33"/>
      <c r="JFN17" s="33"/>
      <c r="JFO17" s="33"/>
      <c r="JFP17" s="33"/>
      <c r="JFQ17" s="33"/>
      <c r="JFR17" s="33"/>
      <c r="JFS17" s="33"/>
      <c r="JFT17" s="33"/>
      <c r="JFU17" s="33"/>
      <c r="JFV17" s="33"/>
      <c r="JFW17" s="33"/>
      <c r="JFX17" s="33"/>
      <c r="JFY17" s="33"/>
      <c r="JFZ17" s="33"/>
      <c r="JGA17" s="33"/>
      <c r="JGB17" s="33"/>
      <c r="JGC17" s="33"/>
      <c r="JGD17" s="33"/>
      <c r="JGE17" s="33"/>
      <c r="JGF17" s="33"/>
      <c r="JGG17" s="33"/>
      <c r="JGH17" s="33"/>
      <c r="JGI17" s="33"/>
      <c r="JGJ17" s="33"/>
      <c r="JGK17" s="33"/>
      <c r="JGL17" s="33"/>
      <c r="JGM17" s="33"/>
      <c r="JGN17" s="33"/>
      <c r="JGO17" s="33"/>
      <c r="JGP17" s="33"/>
      <c r="JGQ17" s="33"/>
      <c r="JGR17" s="33"/>
      <c r="JGS17" s="33"/>
      <c r="JGT17" s="33"/>
      <c r="JGU17" s="33"/>
      <c r="JGV17" s="33"/>
      <c r="JGW17" s="33"/>
      <c r="JGX17" s="33"/>
      <c r="JGY17" s="33"/>
      <c r="JGZ17" s="33"/>
      <c r="JHA17" s="33"/>
      <c r="JHB17" s="33"/>
      <c r="JHC17" s="33"/>
      <c r="JHD17" s="33"/>
      <c r="JHE17" s="33"/>
      <c r="JHF17" s="33"/>
      <c r="JHG17" s="33"/>
      <c r="JHH17" s="33"/>
      <c r="JHI17" s="33"/>
      <c r="JHJ17" s="33"/>
      <c r="JHK17" s="33"/>
      <c r="JHL17" s="33"/>
      <c r="JHM17" s="33"/>
      <c r="JHN17" s="33"/>
      <c r="JHO17" s="33"/>
      <c r="JHP17" s="33"/>
      <c r="JHQ17" s="33"/>
      <c r="JHR17" s="33"/>
      <c r="JHS17" s="33"/>
      <c r="JHT17" s="33"/>
      <c r="JHU17" s="33"/>
      <c r="JHV17" s="33"/>
      <c r="JHW17" s="33"/>
      <c r="JHX17" s="33"/>
      <c r="JHY17" s="33"/>
      <c r="JHZ17" s="33"/>
      <c r="JIA17" s="33"/>
      <c r="JIB17" s="33"/>
      <c r="JIC17" s="33"/>
      <c r="JID17" s="33"/>
      <c r="JIE17" s="33"/>
      <c r="JIF17" s="33"/>
      <c r="JIG17" s="33"/>
      <c r="JIH17" s="33"/>
      <c r="JII17" s="33"/>
      <c r="JIJ17" s="33"/>
      <c r="JIK17" s="33"/>
      <c r="JIL17" s="33"/>
      <c r="JIM17" s="33"/>
      <c r="JIN17" s="33"/>
      <c r="JIO17" s="33"/>
      <c r="JIP17" s="33"/>
      <c r="JIQ17" s="33"/>
      <c r="JIR17" s="33"/>
      <c r="JIS17" s="33"/>
      <c r="JIT17" s="33"/>
      <c r="JIU17" s="33"/>
      <c r="JIV17" s="33"/>
      <c r="JIW17" s="33"/>
      <c r="JIX17" s="33"/>
      <c r="JIY17" s="33"/>
      <c r="JIZ17" s="33"/>
      <c r="JJA17" s="33"/>
      <c r="JJB17" s="33"/>
      <c r="JJC17" s="33"/>
      <c r="JJD17" s="33"/>
      <c r="JJE17" s="33"/>
      <c r="JJF17" s="33"/>
      <c r="JJG17" s="33"/>
      <c r="JJH17" s="33"/>
      <c r="JJI17" s="33"/>
      <c r="JJJ17" s="33"/>
      <c r="JJK17" s="33"/>
      <c r="JJL17" s="33"/>
      <c r="JJM17" s="33"/>
      <c r="JJN17" s="33"/>
      <c r="JJO17" s="33"/>
      <c r="JJP17" s="33"/>
      <c r="JJQ17" s="33"/>
      <c r="JJR17" s="33"/>
      <c r="JJS17" s="33"/>
      <c r="JJT17" s="33"/>
      <c r="JJU17" s="33"/>
      <c r="JJV17" s="33"/>
      <c r="JJW17" s="33"/>
      <c r="JJX17" s="33"/>
      <c r="JJY17" s="33"/>
      <c r="JJZ17" s="33"/>
      <c r="JKA17" s="33"/>
      <c r="JKB17" s="33"/>
      <c r="JKC17" s="33"/>
      <c r="JKD17" s="33"/>
      <c r="JKE17" s="33"/>
      <c r="JKF17" s="33"/>
      <c r="JKG17" s="33"/>
      <c r="JKH17" s="33"/>
      <c r="JKI17" s="33"/>
      <c r="JKJ17" s="33"/>
      <c r="JKK17" s="33"/>
      <c r="JKL17" s="33"/>
      <c r="JKM17" s="33"/>
      <c r="JKN17" s="33"/>
      <c r="JKO17" s="33"/>
      <c r="JKP17" s="33"/>
      <c r="JKQ17" s="33"/>
      <c r="JKR17" s="33"/>
      <c r="JKS17" s="33"/>
      <c r="JKT17" s="33"/>
      <c r="JKU17" s="33"/>
      <c r="JKV17" s="33"/>
      <c r="JKW17" s="33"/>
      <c r="JKX17" s="33"/>
      <c r="JKY17" s="33"/>
      <c r="JKZ17" s="33"/>
      <c r="JLA17" s="33"/>
      <c r="JLB17" s="33"/>
      <c r="JLC17" s="33"/>
      <c r="JLD17" s="33"/>
      <c r="JLE17" s="33"/>
      <c r="JLF17" s="33"/>
      <c r="JLG17" s="33"/>
      <c r="JLH17" s="33"/>
      <c r="JLI17" s="33"/>
      <c r="JLJ17" s="33"/>
      <c r="JLK17" s="33"/>
      <c r="JLL17" s="33"/>
      <c r="JLM17" s="33"/>
      <c r="JLN17" s="33"/>
      <c r="JLO17" s="33"/>
      <c r="JLP17" s="33"/>
      <c r="JLQ17" s="33"/>
      <c r="JLR17" s="33"/>
      <c r="JLS17" s="33"/>
      <c r="JLT17" s="33"/>
      <c r="JLU17" s="33"/>
      <c r="JLV17" s="33"/>
      <c r="JLW17" s="33"/>
      <c r="JLX17" s="33"/>
      <c r="JLY17" s="33"/>
      <c r="JLZ17" s="33"/>
      <c r="JMA17" s="33"/>
      <c r="JMB17" s="33"/>
      <c r="JMC17" s="33"/>
      <c r="JMD17" s="33"/>
      <c r="JME17" s="33"/>
      <c r="JMF17" s="33"/>
      <c r="JMG17" s="33"/>
      <c r="JMH17" s="33"/>
      <c r="JMI17" s="33"/>
      <c r="JMJ17" s="33"/>
      <c r="JMK17" s="33"/>
      <c r="JML17" s="33"/>
      <c r="JMM17" s="33"/>
      <c r="JMN17" s="33"/>
      <c r="JMO17" s="33"/>
      <c r="JMP17" s="33"/>
      <c r="JMQ17" s="33"/>
      <c r="JMR17" s="33"/>
      <c r="JMS17" s="33"/>
      <c r="JMT17" s="33"/>
      <c r="JMU17" s="33"/>
      <c r="JMV17" s="33"/>
      <c r="JMW17" s="33"/>
      <c r="JMX17" s="33"/>
      <c r="JMY17" s="33"/>
      <c r="JMZ17" s="33"/>
      <c r="JNA17" s="33"/>
      <c r="JNB17" s="33"/>
      <c r="JNC17" s="33"/>
      <c r="JND17" s="33"/>
      <c r="JNE17" s="33"/>
      <c r="JNF17" s="33"/>
      <c r="JNG17" s="33"/>
      <c r="JNH17" s="33"/>
      <c r="JNI17" s="33"/>
      <c r="JNJ17" s="33"/>
      <c r="JNK17" s="33"/>
      <c r="JNL17" s="33"/>
      <c r="JNM17" s="33"/>
      <c r="JNN17" s="33"/>
      <c r="JNO17" s="33"/>
      <c r="JNP17" s="33"/>
      <c r="JNQ17" s="33"/>
      <c r="JNR17" s="33"/>
      <c r="JNS17" s="33"/>
      <c r="JNT17" s="33"/>
      <c r="JNU17" s="33"/>
      <c r="JNV17" s="33"/>
      <c r="JNW17" s="33"/>
      <c r="JNX17" s="33"/>
      <c r="JNY17" s="33"/>
      <c r="JNZ17" s="33"/>
      <c r="JOA17" s="33"/>
      <c r="JOB17" s="33"/>
      <c r="JOC17" s="33"/>
      <c r="JOD17" s="33"/>
      <c r="JOE17" s="33"/>
      <c r="JOF17" s="33"/>
      <c r="JOG17" s="33"/>
      <c r="JOH17" s="33"/>
      <c r="JOI17" s="33"/>
      <c r="JOJ17" s="33"/>
      <c r="JOK17" s="33"/>
      <c r="JOL17" s="33"/>
      <c r="JOM17" s="33"/>
      <c r="JON17" s="33"/>
      <c r="JOO17" s="33"/>
      <c r="JOP17" s="33"/>
      <c r="JOQ17" s="33"/>
      <c r="JOR17" s="33"/>
      <c r="JOS17" s="33"/>
      <c r="JOT17" s="33"/>
      <c r="JOU17" s="33"/>
      <c r="JOV17" s="33"/>
      <c r="JOW17" s="33"/>
      <c r="JOX17" s="33"/>
      <c r="JOY17" s="33"/>
      <c r="JOZ17" s="33"/>
      <c r="JPA17" s="33"/>
      <c r="JPB17" s="33"/>
      <c r="JPC17" s="33"/>
      <c r="JPD17" s="33"/>
      <c r="JPE17" s="33"/>
      <c r="JPF17" s="33"/>
      <c r="JPG17" s="33"/>
      <c r="JPH17" s="33"/>
      <c r="JPI17" s="33"/>
      <c r="JPJ17" s="33"/>
      <c r="JPK17" s="33"/>
      <c r="JPL17" s="33"/>
      <c r="JPM17" s="33"/>
      <c r="JPN17" s="33"/>
      <c r="JPO17" s="33"/>
      <c r="JPP17" s="33"/>
      <c r="JPQ17" s="33"/>
      <c r="JPR17" s="33"/>
      <c r="JPS17" s="33"/>
      <c r="JPT17" s="33"/>
      <c r="JPU17" s="33"/>
      <c r="JPV17" s="33"/>
      <c r="JPW17" s="33"/>
      <c r="JPX17" s="33"/>
      <c r="JPY17" s="33"/>
      <c r="JPZ17" s="33"/>
      <c r="JQA17" s="33"/>
      <c r="JQB17" s="33"/>
      <c r="JQC17" s="33"/>
      <c r="JQD17" s="33"/>
      <c r="JQE17" s="33"/>
      <c r="JQF17" s="33"/>
      <c r="JQG17" s="33"/>
      <c r="JQH17" s="33"/>
      <c r="JQI17" s="33"/>
      <c r="JQJ17" s="33"/>
      <c r="JQK17" s="33"/>
      <c r="JQL17" s="33"/>
      <c r="JQM17" s="33"/>
      <c r="JQN17" s="33"/>
      <c r="JQO17" s="33"/>
      <c r="JQP17" s="33"/>
      <c r="JQQ17" s="33"/>
      <c r="JQR17" s="33"/>
      <c r="JQS17" s="33"/>
      <c r="JQT17" s="33"/>
      <c r="JQU17" s="33"/>
      <c r="JQV17" s="33"/>
      <c r="JQW17" s="33"/>
      <c r="JQX17" s="33"/>
      <c r="JQY17" s="33"/>
      <c r="JQZ17" s="33"/>
      <c r="JRA17" s="33"/>
      <c r="JRB17" s="33"/>
      <c r="JRC17" s="33"/>
      <c r="JRD17" s="33"/>
      <c r="JRE17" s="33"/>
      <c r="JRF17" s="33"/>
      <c r="JRG17" s="33"/>
      <c r="JRH17" s="33"/>
      <c r="JRI17" s="33"/>
      <c r="JRJ17" s="33"/>
      <c r="JRK17" s="33"/>
      <c r="JRL17" s="33"/>
      <c r="JRM17" s="33"/>
      <c r="JRN17" s="33"/>
      <c r="JRO17" s="33"/>
      <c r="JRP17" s="33"/>
      <c r="JRQ17" s="33"/>
      <c r="JRR17" s="33"/>
      <c r="JRS17" s="33"/>
      <c r="JRT17" s="33"/>
      <c r="JRU17" s="33"/>
      <c r="JRV17" s="33"/>
      <c r="JRW17" s="33"/>
      <c r="JRX17" s="33"/>
      <c r="JRY17" s="33"/>
      <c r="JRZ17" s="33"/>
      <c r="JSA17" s="33"/>
      <c r="JSB17" s="33"/>
      <c r="JSC17" s="33"/>
      <c r="JSD17" s="33"/>
      <c r="JSE17" s="33"/>
      <c r="JSF17" s="33"/>
      <c r="JSG17" s="33"/>
      <c r="JSH17" s="33"/>
      <c r="JSI17" s="33"/>
      <c r="JSJ17" s="33"/>
      <c r="JSK17" s="33"/>
      <c r="JSL17" s="33"/>
      <c r="JSM17" s="33"/>
      <c r="JSN17" s="33"/>
      <c r="JSO17" s="33"/>
      <c r="JSP17" s="33"/>
      <c r="JSQ17" s="33"/>
      <c r="JSR17" s="33"/>
      <c r="JSS17" s="33"/>
      <c r="JST17" s="33"/>
      <c r="JSU17" s="33"/>
      <c r="JSV17" s="33"/>
      <c r="JSW17" s="33"/>
      <c r="JSX17" s="33"/>
      <c r="JSY17" s="33"/>
      <c r="JSZ17" s="33"/>
      <c r="JTA17" s="33"/>
      <c r="JTB17" s="33"/>
      <c r="JTC17" s="33"/>
      <c r="JTD17" s="33"/>
      <c r="JTE17" s="33"/>
      <c r="JTF17" s="33"/>
      <c r="JTG17" s="33"/>
      <c r="JTH17" s="33"/>
      <c r="JTI17" s="33"/>
      <c r="JTJ17" s="33"/>
      <c r="JTK17" s="33"/>
      <c r="JTL17" s="33"/>
      <c r="JTM17" s="33"/>
      <c r="JTN17" s="33"/>
      <c r="JTO17" s="33"/>
      <c r="JTP17" s="33"/>
      <c r="JTQ17" s="33"/>
      <c r="JTR17" s="33"/>
      <c r="JTS17" s="33"/>
      <c r="JTT17" s="33"/>
      <c r="JTU17" s="33"/>
      <c r="JTV17" s="33"/>
      <c r="JTW17" s="33"/>
      <c r="JTX17" s="33"/>
      <c r="JTY17" s="33"/>
      <c r="JTZ17" s="33"/>
      <c r="JUA17" s="33"/>
      <c r="JUB17" s="33"/>
      <c r="JUC17" s="33"/>
      <c r="JUD17" s="33"/>
      <c r="JUE17" s="33"/>
      <c r="JUF17" s="33"/>
      <c r="JUG17" s="33"/>
      <c r="JUH17" s="33"/>
      <c r="JUI17" s="33"/>
      <c r="JUJ17" s="33"/>
      <c r="JUK17" s="33"/>
      <c r="JUL17" s="33"/>
      <c r="JUM17" s="33"/>
      <c r="JUN17" s="33"/>
      <c r="JUO17" s="33"/>
      <c r="JUP17" s="33"/>
      <c r="JUQ17" s="33"/>
      <c r="JUR17" s="33"/>
      <c r="JUS17" s="33"/>
      <c r="JUT17" s="33"/>
      <c r="JUU17" s="33"/>
      <c r="JUV17" s="33"/>
      <c r="JUW17" s="33"/>
      <c r="JUX17" s="33"/>
      <c r="JUY17" s="33"/>
      <c r="JUZ17" s="33"/>
      <c r="JVA17" s="33"/>
      <c r="JVB17" s="33"/>
      <c r="JVC17" s="33"/>
      <c r="JVD17" s="33"/>
      <c r="JVE17" s="33"/>
      <c r="JVF17" s="33"/>
      <c r="JVG17" s="33"/>
      <c r="JVH17" s="33"/>
      <c r="JVI17" s="33"/>
      <c r="JVJ17" s="33"/>
      <c r="JVK17" s="33"/>
      <c r="JVL17" s="33"/>
      <c r="JVM17" s="33"/>
      <c r="JVN17" s="33"/>
      <c r="JVO17" s="33"/>
      <c r="JVP17" s="33"/>
      <c r="JVQ17" s="33"/>
      <c r="JVR17" s="33"/>
      <c r="JVS17" s="33"/>
      <c r="JVT17" s="33"/>
      <c r="JVU17" s="33"/>
      <c r="JVV17" s="33"/>
      <c r="JVW17" s="33"/>
      <c r="JVX17" s="33"/>
      <c r="JVY17" s="33"/>
      <c r="JVZ17" s="33"/>
      <c r="JWA17" s="33"/>
      <c r="JWB17" s="33"/>
      <c r="JWC17" s="33"/>
      <c r="JWD17" s="33"/>
      <c r="JWE17" s="33"/>
      <c r="JWF17" s="33"/>
      <c r="JWG17" s="33"/>
      <c r="JWH17" s="33"/>
      <c r="JWI17" s="33"/>
      <c r="JWJ17" s="33"/>
      <c r="JWK17" s="33"/>
      <c r="JWL17" s="33"/>
      <c r="JWM17" s="33"/>
      <c r="JWN17" s="33"/>
      <c r="JWO17" s="33"/>
      <c r="JWP17" s="33"/>
      <c r="JWQ17" s="33"/>
      <c r="JWR17" s="33"/>
      <c r="JWS17" s="33"/>
      <c r="JWT17" s="33"/>
      <c r="JWU17" s="33"/>
      <c r="JWV17" s="33"/>
      <c r="JWW17" s="33"/>
      <c r="JWX17" s="33"/>
      <c r="JWY17" s="33"/>
      <c r="JWZ17" s="33"/>
      <c r="JXA17" s="33"/>
      <c r="JXB17" s="33"/>
      <c r="JXC17" s="33"/>
      <c r="JXD17" s="33"/>
      <c r="JXE17" s="33"/>
      <c r="JXF17" s="33"/>
      <c r="JXG17" s="33"/>
      <c r="JXH17" s="33"/>
      <c r="JXI17" s="33"/>
      <c r="JXJ17" s="33"/>
      <c r="JXK17" s="33"/>
      <c r="JXL17" s="33"/>
      <c r="JXM17" s="33"/>
      <c r="JXN17" s="33"/>
      <c r="JXO17" s="33"/>
      <c r="JXP17" s="33"/>
      <c r="JXQ17" s="33"/>
      <c r="JXR17" s="33"/>
      <c r="JXS17" s="33"/>
      <c r="JXT17" s="33"/>
      <c r="JXU17" s="33"/>
      <c r="JXV17" s="33"/>
      <c r="JXW17" s="33"/>
      <c r="JXX17" s="33"/>
      <c r="JXY17" s="33"/>
      <c r="JXZ17" s="33"/>
      <c r="JYA17" s="33"/>
      <c r="JYB17" s="33"/>
      <c r="JYC17" s="33"/>
      <c r="JYD17" s="33"/>
      <c r="JYE17" s="33"/>
      <c r="JYF17" s="33"/>
      <c r="JYG17" s="33"/>
      <c r="JYH17" s="33"/>
      <c r="JYI17" s="33"/>
      <c r="JYJ17" s="33"/>
      <c r="JYK17" s="33"/>
      <c r="JYL17" s="33"/>
      <c r="JYM17" s="33"/>
      <c r="JYN17" s="33"/>
      <c r="JYO17" s="33"/>
      <c r="JYP17" s="33"/>
      <c r="JYQ17" s="33"/>
      <c r="JYR17" s="33"/>
      <c r="JYS17" s="33"/>
      <c r="JYT17" s="33"/>
      <c r="JYU17" s="33"/>
      <c r="JYV17" s="33"/>
      <c r="JYW17" s="33"/>
      <c r="JYX17" s="33"/>
      <c r="JYY17" s="33"/>
      <c r="JYZ17" s="33"/>
      <c r="JZA17" s="33"/>
      <c r="JZB17" s="33"/>
      <c r="JZC17" s="33"/>
      <c r="JZD17" s="33"/>
      <c r="JZE17" s="33"/>
      <c r="JZF17" s="33"/>
      <c r="JZG17" s="33"/>
      <c r="JZH17" s="33"/>
      <c r="JZI17" s="33"/>
      <c r="JZJ17" s="33"/>
      <c r="JZK17" s="33"/>
      <c r="JZL17" s="33"/>
      <c r="JZM17" s="33"/>
      <c r="JZN17" s="33"/>
      <c r="JZO17" s="33"/>
      <c r="JZP17" s="33"/>
      <c r="JZQ17" s="33"/>
      <c r="JZR17" s="33"/>
      <c r="JZS17" s="33"/>
      <c r="JZT17" s="33"/>
      <c r="JZU17" s="33"/>
      <c r="JZV17" s="33"/>
      <c r="JZW17" s="33"/>
      <c r="JZX17" s="33"/>
      <c r="JZY17" s="33"/>
      <c r="JZZ17" s="33"/>
      <c r="KAA17" s="33"/>
      <c r="KAB17" s="33"/>
      <c r="KAC17" s="33"/>
      <c r="KAD17" s="33"/>
      <c r="KAE17" s="33"/>
      <c r="KAF17" s="33"/>
      <c r="KAG17" s="33"/>
      <c r="KAH17" s="33"/>
      <c r="KAI17" s="33"/>
      <c r="KAJ17" s="33"/>
      <c r="KAK17" s="33"/>
      <c r="KAL17" s="33"/>
      <c r="KAM17" s="33"/>
      <c r="KAN17" s="33"/>
      <c r="KAO17" s="33"/>
      <c r="KAP17" s="33"/>
      <c r="KAQ17" s="33"/>
      <c r="KAR17" s="33"/>
      <c r="KAS17" s="33"/>
      <c r="KAT17" s="33"/>
      <c r="KAU17" s="33"/>
      <c r="KAV17" s="33"/>
      <c r="KAW17" s="33"/>
      <c r="KAX17" s="33"/>
      <c r="KAY17" s="33"/>
      <c r="KAZ17" s="33"/>
      <c r="KBA17" s="33"/>
      <c r="KBB17" s="33"/>
      <c r="KBC17" s="33"/>
      <c r="KBD17" s="33"/>
      <c r="KBE17" s="33"/>
      <c r="KBF17" s="33"/>
      <c r="KBG17" s="33"/>
      <c r="KBH17" s="33"/>
      <c r="KBI17" s="33"/>
      <c r="KBJ17" s="33"/>
      <c r="KBK17" s="33"/>
      <c r="KBL17" s="33"/>
      <c r="KBM17" s="33"/>
      <c r="KBN17" s="33"/>
      <c r="KBO17" s="33"/>
      <c r="KBP17" s="33"/>
      <c r="KBQ17" s="33"/>
      <c r="KBR17" s="33"/>
      <c r="KBS17" s="33"/>
      <c r="KBT17" s="33"/>
      <c r="KBU17" s="33"/>
      <c r="KBV17" s="33"/>
      <c r="KBW17" s="33"/>
      <c r="KBX17" s="33"/>
      <c r="KBY17" s="33"/>
      <c r="KBZ17" s="33"/>
      <c r="KCA17" s="33"/>
      <c r="KCB17" s="33"/>
      <c r="KCC17" s="33"/>
      <c r="KCD17" s="33"/>
      <c r="KCE17" s="33"/>
      <c r="KCF17" s="33"/>
      <c r="KCG17" s="33"/>
      <c r="KCH17" s="33"/>
      <c r="KCI17" s="33"/>
      <c r="KCJ17" s="33"/>
      <c r="KCK17" s="33"/>
      <c r="KCL17" s="33"/>
      <c r="KCM17" s="33"/>
      <c r="KCN17" s="33"/>
      <c r="KCO17" s="33"/>
      <c r="KCP17" s="33"/>
      <c r="KCQ17" s="33"/>
      <c r="KCR17" s="33"/>
      <c r="KCS17" s="33"/>
      <c r="KCT17" s="33"/>
      <c r="KCU17" s="33"/>
      <c r="KCV17" s="33"/>
      <c r="KCW17" s="33"/>
      <c r="KCX17" s="33"/>
      <c r="KCY17" s="33"/>
      <c r="KCZ17" s="33"/>
      <c r="KDA17" s="33"/>
      <c r="KDB17" s="33"/>
      <c r="KDC17" s="33"/>
      <c r="KDD17" s="33"/>
      <c r="KDE17" s="33"/>
      <c r="KDF17" s="33"/>
      <c r="KDG17" s="33"/>
      <c r="KDH17" s="33"/>
      <c r="KDI17" s="33"/>
      <c r="KDJ17" s="33"/>
      <c r="KDK17" s="33"/>
      <c r="KDL17" s="33"/>
      <c r="KDM17" s="33"/>
      <c r="KDN17" s="33"/>
      <c r="KDO17" s="33"/>
      <c r="KDP17" s="33"/>
      <c r="KDQ17" s="33"/>
      <c r="KDR17" s="33"/>
      <c r="KDS17" s="33"/>
      <c r="KDT17" s="33"/>
      <c r="KDU17" s="33"/>
      <c r="KDV17" s="33"/>
      <c r="KDW17" s="33"/>
      <c r="KDX17" s="33"/>
      <c r="KDY17" s="33"/>
      <c r="KDZ17" s="33"/>
      <c r="KEA17" s="33"/>
      <c r="KEB17" s="33"/>
      <c r="KEC17" s="33"/>
      <c r="KED17" s="33"/>
      <c r="KEE17" s="33"/>
      <c r="KEF17" s="33"/>
      <c r="KEG17" s="33"/>
      <c r="KEH17" s="33"/>
      <c r="KEI17" s="33"/>
      <c r="KEJ17" s="33"/>
      <c r="KEK17" s="33"/>
      <c r="KEL17" s="33"/>
      <c r="KEM17" s="33"/>
      <c r="KEN17" s="33"/>
      <c r="KEO17" s="33"/>
      <c r="KEP17" s="33"/>
      <c r="KEQ17" s="33"/>
      <c r="KER17" s="33"/>
      <c r="KES17" s="33"/>
      <c r="KET17" s="33"/>
      <c r="KEU17" s="33"/>
      <c r="KEV17" s="33"/>
      <c r="KEW17" s="33"/>
      <c r="KEX17" s="33"/>
      <c r="KEY17" s="33"/>
      <c r="KEZ17" s="33"/>
      <c r="KFA17" s="33"/>
      <c r="KFB17" s="33"/>
      <c r="KFC17" s="33"/>
      <c r="KFD17" s="33"/>
      <c r="KFE17" s="33"/>
      <c r="KFF17" s="33"/>
      <c r="KFG17" s="33"/>
      <c r="KFH17" s="33"/>
      <c r="KFI17" s="33"/>
      <c r="KFJ17" s="33"/>
      <c r="KFK17" s="33"/>
      <c r="KFL17" s="33"/>
      <c r="KFM17" s="33"/>
      <c r="KFN17" s="33"/>
      <c r="KFO17" s="33"/>
      <c r="KFP17" s="33"/>
      <c r="KFQ17" s="33"/>
      <c r="KFR17" s="33"/>
      <c r="KFS17" s="33"/>
      <c r="KFT17" s="33"/>
      <c r="KFU17" s="33"/>
      <c r="KFV17" s="33"/>
      <c r="KFW17" s="33"/>
      <c r="KFX17" s="33"/>
      <c r="KFY17" s="33"/>
      <c r="KFZ17" s="33"/>
      <c r="KGA17" s="33"/>
      <c r="KGB17" s="33"/>
      <c r="KGC17" s="33"/>
      <c r="KGD17" s="33"/>
      <c r="KGE17" s="33"/>
      <c r="KGF17" s="33"/>
      <c r="KGG17" s="33"/>
      <c r="KGH17" s="33"/>
      <c r="KGI17" s="33"/>
      <c r="KGJ17" s="33"/>
      <c r="KGK17" s="33"/>
      <c r="KGL17" s="33"/>
      <c r="KGM17" s="33"/>
      <c r="KGN17" s="33"/>
      <c r="KGO17" s="33"/>
      <c r="KGP17" s="33"/>
      <c r="KGQ17" s="33"/>
      <c r="KGR17" s="33"/>
      <c r="KGS17" s="33"/>
      <c r="KGT17" s="33"/>
      <c r="KGU17" s="33"/>
      <c r="KGV17" s="33"/>
      <c r="KGW17" s="33"/>
      <c r="KGX17" s="33"/>
      <c r="KGY17" s="33"/>
      <c r="KGZ17" s="33"/>
      <c r="KHA17" s="33"/>
      <c r="KHB17" s="33"/>
      <c r="KHC17" s="33"/>
      <c r="KHD17" s="33"/>
      <c r="KHE17" s="33"/>
      <c r="KHF17" s="33"/>
      <c r="KHG17" s="33"/>
      <c r="KHH17" s="33"/>
      <c r="KHI17" s="33"/>
      <c r="KHJ17" s="33"/>
      <c r="KHK17" s="33"/>
      <c r="KHL17" s="33"/>
      <c r="KHM17" s="33"/>
      <c r="KHN17" s="33"/>
      <c r="KHO17" s="33"/>
      <c r="KHP17" s="33"/>
      <c r="KHQ17" s="33"/>
      <c r="KHR17" s="33"/>
      <c r="KHS17" s="33"/>
      <c r="KHT17" s="33"/>
      <c r="KHU17" s="33"/>
      <c r="KHV17" s="33"/>
      <c r="KHW17" s="33"/>
      <c r="KHX17" s="33"/>
      <c r="KHY17" s="33"/>
      <c r="KHZ17" s="33"/>
      <c r="KIA17" s="33"/>
      <c r="KIB17" s="33"/>
      <c r="KIC17" s="33"/>
      <c r="KID17" s="33"/>
      <c r="KIE17" s="33"/>
      <c r="KIF17" s="33"/>
      <c r="KIG17" s="33"/>
      <c r="KIH17" s="33"/>
      <c r="KII17" s="33"/>
      <c r="KIJ17" s="33"/>
      <c r="KIK17" s="33"/>
      <c r="KIL17" s="33"/>
      <c r="KIM17" s="33"/>
      <c r="KIN17" s="33"/>
      <c r="KIO17" s="33"/>
      <c r="KIP17" s="33"/>
      <c r="KIQ17" s="33"/>
      <c r="KIR17" s="33"/>
      <c r="KIS17" s="33"/>
      <c r="KIT17" s="33"/>
      <c r="KIU17" s="33"/>
      <c r="KIV17" s="33"/>
      <c r="KIW17" s="33"/>
      <c r="KIX17" s="33"/>
      <c r="KIY17" s="33"/>
      <c r="KIZ17" s="33"/>
      <c r="KJA17" s="33"/>
      <c r="KJB17" s="33"/>
      <c r="KJC17" s="33"/>
      <c r="KJD17" s="33"/>
      <c r="KJE17" s="33"/>
      <c r="KJF17" s="33"/>
      <c r="KJG17" s="33"/>
      <c r="KJH17" s="33"/>
      <c r="KJI17" s="33"/>
      <c r="KJJ17" s="33"/>
      <c r="KJK17" s="33"/>
      <c r="KJL17" s="33"/>
      <c r="KJM17" s="33"/>
      <c r="KJN17" s="33"/>
      <c r="KJO17" s="33"/>
      <c r="KJP17" s="33"/>
      <c r="KJQ17" s="33"/>
      <c r="KJR17" s="33"/>
      <c r="KJS17" s="33"/>
      <c r="KJT17" s="33"/>
      <c r="KJU17" s="33"/>
      <c r="KJV17" s="33"/>
      <c r="KJW17" s="33"/>
      <c r="KJX17" s="33"/>
      <c r="KJY17" s="33"/>
      <c r="KJZ17" s="33"/>
      <c r="KKA17" s="33"/>
      <c r="KKB17" s="33"/>
      <c r="KKC17" s="33"/>
      <c r="KKD17" s="33"/>
      <c r="KKE17" s="33"/>
      <c r="KKF17" s="33"/>
      <c r="KKG17" s="33"/>
      <c r="KKH17" s="33"/>
      <c r="KKI17" s="33"/>
      <c r="KKJ17" s="33"/>
      <c r="KKK17" s="33"/>
      <c r="KKL17" s="33"/>
      <c r="KKM17" s="33"/>
      <c r="KKN17" s="33"/>
      <c r="KKO17" s="33"/>
      <c r="KKP17" s="33"/>
      <c r="KKQ17" s="33"/>
      <c r="KKR17" s="33"/>
      <c r="KKS17" s="33"/>
      <c r="KKT17" s="33"/>
      <c r="KKU17" s="33"/>
      <c r="KKV17" s="33"/>
      <c r="KKW17" s="33"/>
      <c r="KKX17" s="33"/>
      <c r="KKY17" s="33"/>
      <c r="KKZ17" s="33"/>
      <c r="KLA17" s="33"/>
      <c r="KLB17" s="33"/>
      <c r="KLC17" s="33"/>
      <c r="KLD17" s="33"/>
      <c r="KLE17" s="33"/>
      <c r="KLF17" s="33"/>
      <c r="KLG17" s="33"/>
      <c r="KLH17" s="33"/>
      <c r="KLI17" s="33"/>
      <c r="KLJ17" s="33"/>
      <c r="KLK17" s="33"/>
      <c r="KLL17" s="33"/>
      <c r="KLM17" s="33"/>
      <c r="KLN17" s="33"/>
      <c r="KLO17" s="33"/>
      <c r="KLP17" s="33"/>
      <c r="KLQ17" s="33"/>
      <c r="KLR17" s="33"/>
      <c r="KLS17" s="33"/>
      <c r="KLT17" s="33"/>
      <c r="KLU17" s="33"/>
      <c r="KLV17" s="33"/>
      <c r="KLW17" s="33"/>
      <c r="KLX17" s="33"/>
      <c r="KLY17" s="33"/>
      <c r="KLZ17" s="33"/>
      <c r="KMA17" s="33"/>
      <c r="KMB17" s="33"/>
      <c r="KMC17" s="33"/>
      <c r="KMD17" s="33"/>
      <c r="KME17" s="33"/>
      <c r="KMF17" s="33"/>
      <c r="KMG17" s="33"/>
      <c r="KMH17" s="33"/>
      <c r="KMI17" s="33"/>
      <c r="KMJ17" s="33"/>
      <c r="KMK17" s="33"/>
      <c r="KML17" s="33"/>
      <c r="KMM17" s="33"/>
      <c r="KMN17" s="33"/>
      <c r="KMO17" s="33"/>
      <c r="KMP17" s="33"/>
      <c r="KMQ17" s="33"/>
      <c r="KMR17" s="33"/>
      <c r="KMS17" s="33"/>
      <c r="KMT17" s="33"/>
      <c r="KMU17" s="33"/>
      <c r="KMV17" s="33"/>
      <c r="KMW17" s="33"/>
      <c r="KMX17" s="33"/>
      <c r="KMY17" s="33"/>
      <c r="KMZ17" s="33"/>
      <c r="KNA17" s="33"/>
      <c r="KNB17" s="33"/>
      <c r="KNC17" s="33"/>
      <c r="KND17" s="33"/>
      <c r="KNE17" s="33"/>
      <c r="KNF17" s="33"/>
      <c r="KNG17" s="33"/>
      <c r="KNH17" s="33"/>
      <c r="KNI17" s="33"/>
      <c r="KNJ17" s="33"/>
      <c r="KNK17" s="33"/>
      <c r="KNL17" s="33"/>
      <c r="KNM17" s="33"/>
      <c r="KNN17" s="33"/>
      <c r="KNO17" s="33"/>
      <c r="KNP17" s="33"/>
      <c r="KNQ17" s="33"/>
      <c r="KNR17" s="33"/>
      <c r="KNS17" s="33"/>
      <c r="KNT17" s="33"/>
      <c r="KNU17" s="33"/>
      <c r="KNV17" s="33"/>
      <c r="KNW17" s="33"/>
      <c r="KNX17" s="33"/>
      <c r="KNY17" s="33"/>
      <c r="KNZ17" s="33"/>
      <c r="KOA17" s="33"/>
      <c r="KOB17" s="33"/>
      <c r="KOC17" s="33"/>
      <c r="KOD17" s="33"/>
      <c r="KOE17" s="33"/>
      <c r="KOF17" s="33"/>
      <c r="KOG17" s="33"/>
      <c r="KOH17" s="33"/>
      <c r="KOI17" s="33"/>
      <c r="KOJ17" s="33"/>
      <c r="KOK17" s="33"/>
      <c r="KOL17" s="33"/>
      <c r="KOM17" s="33"/>
      <c r="KON17" s="33"/>
      <c r="KOO17" s="33"/>
      <c r="KOP17" s="33"/>
      <c r="KOQ17" s="33"/>
      <c r="KOR17" s="33"/>
      <c r="KOS17" s="33"/>
      <c r="KOT17" s="33"/>
      <c r="KOU17" s="33"/>
      <c r="KOV17" s="33"/>
      <c r="KOW17" s="33"/>
      <c r="KOX17" s="33"/>
      <c r="KOY17" s="33"/>
      <c r="KOZ17" s="33"/>
      <c r="KPA17" s="33"/>
      <c r="KPB17" s="33"/>
      <c r="KPC17" s="33"/>
      <c r="KPD17" s="33"/>
      <c r="KPE17" s="33"/>
      <c r="KPF17" s="33"/>
      <c r="KPG17" s="33"/>
      <c r="KPH17" s="33"/>
      <c r="KPI17" s="33"/>
      <c r="KPJ17" s="33"/>
      <c r="KPK17" s="33"/>
      <c r="KPL17" s="33"/>
      <c r="KPM17" s="33"/>
      <c r="KPN17" s="33"/>
      <c r="KPO17" s="33"/>
      <c r="KPP17" s="33"/>
      <c r="KPQ17" s="33"/>
      <c r="KPR17" s="33"/>
      <c r="KPS17" s="33"/>
      <c r="KPT17" s="33"/>
      <c r="KPU17" s="33"/>
      <c r="KPV17" s="33"/>
      <c r="KPW17" s="33"/>
      <c r="KPX17" s="33"/>
      <c r="KPY17" s="33"/>
      <c r="KPZ17" s="33"/>
      <c r="KQA17" s="33"/>
      <c r="KQB17" s="33"/>
      <c r="KQC17" s="33"/>
      <c r="KQD17" s="33"/>
      <c r="KQE17" s="33"/>
      <c r="KQF17" s="33"/>
      <c r="KQG17" s="33"/>
      <c r="KQH17" s="33"/>
      <c r="KQI17" s="33"/>
      <c r="KQJ17" s="33"/>
      <c r="KQK17" s="33"/>
      <c r="KQL17" s="33"/>
      <c r="KQM17" s="33"/>
      <c r="KQN17" s="33"/>
      <c r="KQO17" s="33"/>
      <c r="KQP17" s="33"/>
      <c r="KQQ17" s="33"/>
      <c r="KQR17" s="33"/>
      <c r="KQS17" s="33"/>
      <c r="KQT17" s="33"/>
      <c r="KQU17" s="33"/>
      <c r="KQV17" s="33"/>
      <c r="KQW17" s="33"/>
      <c r="KQX17" s="33"/>
      <c r="KQY17" s="33"/>
      <c r="KQZ17" s="33"/>
      <c r="KRA17" s="33"/>
      <c r="KRB17" s="33"/>
      <c r="KRC17" s="33"/>
      <c r="KRD17" s="33"/>
      <c r="KRE17" s="33"/>
      <c r="KRF17" s="33"/>
      <c r="KRG17" s="33"/>
      <c r="KRH17" s="33"/>
      <c r="KRI17" s="33"/>
      <c r="KRJ17" s="33"/>
      <c r="KRK17" s="33"/>
      <c r="KRL17" s="33"/>
      <c r="KRM17" s="33"/>
      <c r="KRN17" s="33"/>
      <c r="KRO17" s="33"/>
      <c r="KRP17" s="33"/>
      <c r="KRQ17" s="33"/>
      <c r="KRR17" s="33"/>
      <c r="KRS17" s="33"/>
      <c r="KRT17" s="33"/>
      <c r="KRU17" s="33"/>
      <c r="KRV17" s="33"/>
      <c r="KRW17" s="33"/>
      <c r="KRX17" s="33"/>
      <c r="KRY17" s="33"/>
      <c r="KRZ17" s="33"/>
      <c r="KSA17" s="33"/>
      <c r="KSB17" s="33"/>
      <c r="KSC17" s="33"/>
      <c r="KSD17" s="33"/>
      <c r="KSE17" s="33"/>
      <c r="KSF17" s="33"/>
      <c r="KSG17" s="33"/>
      <c r="KSH17" s="33"/>
      <c r="KSI17" s="33"/>
      <c r="KSJ17" s="33"/>
      <c r="KSK17" s="33"/>
      <c r="KSL17" s="33"/>
      <c r="KSM17" s="33"/>
      <c r="KSN17" s="33"/>
      <c r="KSO17" s="33"/>
      <c r="KSP17" s="33"/>
      <c r="KSQ17" s="33"/>
      <c r="KSR17" s="33"/>
      <c r="KSS17" s="33"/>
      <c r="KST17" s="33"/>
      <c r="KSU17" s="33"/>
      <c r="KSV17" s="33"/>
      <c r="KSW17" s="33"/>
      <c r="KSX17" s="33"/>
      <c r="KSY17" s="33"/>
      <c r="KSZ17" s="33"/>
      <c r="KTA17" s="33"/>
      <c r="KTB17" s="33"/>
      <c r="KTC17" s="33"/>
      <c r="KTD17" s="33"/>
      <c r="KTE17" s="33"/>
      <c r="KTF17" s="33"/>
      <c r="KTG17" s="33"/>
      <c r="KTH17" s="33"/>
      <c r="KTI17" s="33"/>
      <c r="KTJ17" s="33"/>
      <c r="KTK17" s="33"/>
      <c r="KTL17" s="33"/>
      <c r="KTM17" s="33"/>
      <c r="KTN17" s="33"/>
      <c r="KTO17" s="33"/>
      <c r="KTP17" s="33"/>
      <c r="KTQ17" s="33"/>
      <c r="KTR17" s="33"/>
      <c r="KTS17" s="33"/>
      <c r="KTT17" s="33"/>
      <c r="KTU17" s="33"/>
      <c r="KTV17" s="33"/>
      <c r="KTW17" s="33"/>
      <c r="KTX17" s="33"/>
      <c r="KTY17" s="33"/>
      <c r="KTZ17" s="33"/>
      <c r="KUA17" s="33"/>
      <c r="KUB17" s="33"/>
      <c r="KUC17" s="33"/>
      <c r="KUD17" s="33"/>
      <c r="KUE17" s="33"/>
      <c r="KUF17" s="33"/>
      <c r="KUG17" s="33"/>
      <c r="KUH17" s="33"/>
      <c r="KUI17" s="33"/>
      <c r="KUJ17" s="33"/>
      <c r="KUK17" s="33"/>
      <c r="KUL17" s="33"/>
      <c r="KUM17" s="33"/>
      <c r="KUN17" s="33"/>
      <c r="KUO17" s="33"/>
      <c r="KUP17" s="33"/>
      <c r="KUQ17" s="33"/>
      <c r="KUR17" s="33"/>
      <c r="KUS17" s="33"/>
      <c r="KUT17" s="33"/>
      <c r="KUU17" s="33"/>
      <c r="KUV17" s="33"/>
      <c r="KUW17" s="33"/>
      <c r="KUX17" s="33"/>
      <c r="KUY17" s="33"/>
      <c r="KUZ17" s="33"/>
      <c r="KVA17" s="33"/>
      <c r="KVB17" s="33"/>
      <c r="KVC17" s="33"/>
      <c r="KVD17" s="33"/>
      <c r="KVE17" s="33"/>
      <c r="KVF17" s="33"/>
      <c r="KVG17" s="33"/>
      <c r="KVH17" s="33"/>
      <c r="KVI17" s="33"/>
      <c r="KVJ17" s="33"/>
      <c r="KVK17" s="33"/>
      <c r="KVL17" s="33"/>
      <c r="KVM17" s="33"/>
      <c r="KVN17" s="33"/>
      <c r="KVO17" s="33"/>
      <c r="KVP17" s="33"/>
      <c r="KVQ17" s="33"/>
      <c r="KVR17" s="33"/>
      <c r="KVS17" s="33"/>
      <c r="KVT17" s="33"/>
      <c r="KVU17" s="33"/>
      <c r="KVV17" s="33"/>
      <c r="KVW17" s="33"/>
      <c r="KVX17" s="33"/>
      <c r="KVY17" s="33"/>
      <c r="KVZ17" s="33"/>
      <c r="KWA17" s="33"/>
      <c r="KWB17" s="33"/>
      <c r="KWC17" s="33"/>
      <c r="KWD17" s="33"/>
      <c r="KWE17" s="33"/>
      <c r="KWF17" s="33"/>
      <c r="KWG17" s="33"/>
      <c r="KWH17" s="33"/>
      <c r="KWI17" s="33"/>
      <c r="KWJ17" s="33"/>
      <c r="KWK17" s="33"/>
      <c r="KWL17" s="33"/>
      <c r="KWM17" s="33"/>
      <c r="KWN17" s="33"/>
      <c r="KWO17" s="33"/>
      <c r="KWP17" s="33"/>
      <c r="KWQ17" s="33"/>
      <c r="KWR17" s="33"/>
      <c r="KWS17" s="33"/>
      <c r="KWT17" s="33"/>
      <c r="KWU17" s="33"/>
      <c r="KWV17" s="33"/>
      <c r="KWW17" s="33"/>
      <c r="KWX17" s="33"/>
      <c r="KWY17" s="33"/>
      <c r="KWZ17" s="33"/>
      <c r="KXA17" s="33"/>
      <c r="KXB17" s="33"/>
      <c r="KXC17" s="33"/>
      <c r="KXD17" s="33"/>
      <c r="KXE17" s="33"/>
      <c r="KXF17" s="33"/>
      <c r="KXG17" s="33"/>
      <c r="KXH17" s="33"/>
      <c r="KXI17" s="33"/>
      <c r="KXJ17" s="33"/>
      <c r="KXK17" s="33"/>
      <c r="KXL17" s="33"/>
      <c r="KXM17" s="33"/>
      <c r="KXN17" s="33"/>
      <c r="KXO17" s="33"/>
      <c r="KXP17" s="33"/>
      <c r="KXQ17" s="33"/>
      <c r="KXR17" s="33"/>
      <c r="KXS17" s="33"/>
      <c r="KXT17" s="33"/>
      <c r="KXU17" s="33"/>
      <c r="KXV17" s="33"/>
      <c r="KXW17" s="33"/>
      <c r="KXX17" s="33"/>
      <c r="KXY17" s="33"/>
      <c r="KXZ17" s="33"/>
      <c r="KYA17" s="33"/>
      <c r="KYB17" s="33"/>
      <c r="KYC17" s="33"/>
      <c r="KYD17" s="33"/>
      <c r="KYE17" s="33"/>
      <c r="KYF17" s="33"/>
      <c r="KYG17" s="33"/>
      <c r="KYH17" s="33"/>
      <c r="KYI17" s="33"/>
      <c r="KYJ17" s="33"/>
      <c r="KYK17" s="33"/>
      <c r="KYL17" s="33"/>
      <c r="KYM17" s="33"/>
      <c r="KYN17" s="33"/>
      <c r="KYO17" s="33"/>
      <c r="KYP17" s="33"/>
      <c r="KYQ17" s="33"/>
      <c r="KYR17" s="33"/>
      <c r="KYS17" s="33"/>
      <c r="KYT17" s="33"/>
      <c r="KYU17" s="33"/>
      <c r="KYV17" s="33"/>
      <c r="KYW17" s="33"/>
      <c r="KYX17" s="33"/>
      <c r="KYY17" s="33"/>
      <c r="KYZ17" s="33"/>
      <c r="KZA17" s="33"/>
      <c r="KZB17" s="33"/>
      <c r="KZC17" s="33"/>
      <c r="KZD17" s="33"/>
      <c r="KZE17" s="33"/>
      <c r="KZF17" s="33"/>
      <c r="KZG17" s="33"/>
      <c r="KZH17" s="33"/>
      <c r="KZI17" s="33"/>
      <c r="KZJ17" s="33"/>
      <c r="KZK17" s="33"/>
      <c r="KZL17" s="33"/>
      <c r="KZM17" s="33"/>
      <c r="KZN17" s="33"/>
      <c r="KZO17" s="33"/>
      <c r="KZP17" s="33"/>
      <c r="KZQ17" s="33"/>
      <c r="KZR17" s="33"/>
      <c r="KZS17" s="33"/>
      <c r="KZT17" s="33"/>
      <c r="KZU17" s="33"/>
      <c r="KZV17" s="33"/>
      <c r="KZW17" s="33"/>
      <c r="KZX17" s="33"/>
      <c r="KZY17" s="33"/>
      <c r="KZZ17" s="33"/>
      <c r="LAA17" s="33"/>
      <c r="LAB17" s="33"/>
      <c r="LAC17" s="33"/>
      <c r="LAD17" s="33"/>
      <c r="LAE17" s="33"/>
      <c r="LAF17" s="33"/>
      <c r="LAG17" s="33"/>
      <c r="LAH17" s="33"/>
      <c r="LAI17" s="33"/>
      <c r="LAJ17" s="33"/>
      <c r="LAK17" s="33"/>
      <c r="LAL17" s="33"/>
      <c r="LAM17" s="33"/>
      <c r="LAN17" s="33"/>
      <c r="LAO17" s="33"/>
      <c r="LAP17" s="33"/>
      <c r="LAQ17" s="33"/>
      <c r="LAR17" s="33"/>
      <c r="LAS17" s="33"/>
      <c r="LAT17" s="33"/>
      <c r="LAU17" s="33"/>
      <c r="LAV17" s="33"/>
      <c r="LAW17" s="33"/>
      <c r="LAX17" s="33"/>
      <c r="LAY17" s="33"/>
      <c r="LAZ17" s="33"/>
      <c r="LBA17" s="33"/>
      <c r="LBB17" s="33"/>
      <c r="LBC17" s="33"/>
      <c r="LBD17" s="33"/>
      <c r="LBE17" s="33"/>
      <c r="LBF17" s="33"/>
      <c r="LBG17" s="33"/>
      <c r="LBH17" s="33"/>
      <c r="LBI17" s="33"/>
      <c r="LBJ17" s="33"/>
      <c r="LBK17" s="33"/>
      <c r="LBL17" s="33"/>
      <c r="LBM17" s="33"/>
      <c r="LBN17" s="33"/>
      <c r="LBO17" s="33"/>
      <c r="LBP17" s="33"/>
      <c r="LBQ17" s="33"/>
      <c r="LBR17" s="33"/>
      <c r="LBS17" s="33"/>
      <c r="LBT17" s="33"/>
      <c r="LBU17" s="33"/>
      <c r="LBV17" s="33"/>
      <c r="LBW17" s="33"/>
      <c r="LBX17" s="33"/>
      <c r="LBY17" s="33"/>
      <c r="LBZ17" s="33"/>
      <c r="LCA17" s="33"/>
      <c r="LCB17" s="33"/>
      <c r="LCC17" s="33"/>
      <c r="LCD17" s="33"/>
      <c r="LCE17" s="33"/>
      <c r="LCF17" s="33"/>
      <c r="LCG17" s="33"/>
      <c r="LCH17" s="33"/>
      <c r="LCI17" s="33"/>
      <c r="LCJ17" s="33"/>
      <c r="LCK17" s="33"/>
      <c r="LCL17" s="33"/>
      <c r="LCM17" s="33"/>
      <c r="LCN17" s="33"/>
      <c r="LCO17" s="33"/>
      <c r="LCP17" s="33"/>
      <c r="LCQ17" s="33"/>
      <c r="LCR17" s="33"/>
      <c r="LCS17" s="33"/>
      <c r="LCT17" s="33"/>
      <c r="LCU17" s="33"/>
      <c r="LCV17" s="33"/>
      <c r="LCW17" s="33"/>
      <c r="LCX17" s="33"/>
      <c r="LCY17" s="33"/>
      <c r="LCZ17" s="33"/>
      <c r="LDA17" s="33"/>
      <c r="LDB17" s="33"/>
      <c r="LDC17" s="33"/>
      <c r="LDD17" s="33"/>
      <c r="LDE17" s="33"/>
      <c r="LDF17" s="33"/>
      <c r="LDG17" s="33"/>
      <c r="LDH17" s="33"/>
      <c r="LDI17" s="33"/>
      <c r="LDJ17" s="33"/>
      <c r="LDK17" s="33"/>
      <c r="LDL17" s="33"/>
      <c r="LDM17" s="33"/>
      <c r="LDN17" s="33"/>
      <c r="LDO17" s="33"/>
      <c r="LDP17" s="33"/>
      <c r="LDQ17" s="33"/>
      <c r="LDR17" s="33"/>
      <c r="LDS17" s="33"/>
      <c r="LDT17" s="33"/>
      <c r="LDU17" s="33"/>
      <c r="LDV17" s="33"/>
      <c r="LDW17" s="33"/>
      <c r="LDX17" s="33"/>
      <c r="LDY17" s="33"/>
      <c r="LDZ17" s="33"/>
      <c r="LEA17" s="33"/>
      <c r="LEB17" s="33"/>
      <c r="LEC17" s="33"/>
      <c r="LED17" s="33"/>
      <c r="LEE17" s="33"/>
      <c r="LEF17" s="33"/>
      <c r="LEG17" s="33"/>
      <c r="LEH17" s="33"/>
      <c r="LEI17" s="33"/>
      <c r="LEJ17" s="33"/>
      <c r="LEK17" s="33"/>
      <c r="LEL17" s="33"/>
      <c r="LEM17" s="33"/>
      <c r="LEN17" s="33"/>
      <c r="LEO17" s="33"/>
      <c r="LEP17" s="33"/>
      <c r="LEQ17" s="33"/>
      <c r="LER17" s="33"/>
      <c r="LES17" s="33"/>
      <c r="LET17" s="33"/>
      <c r="LEU17" s="33"/>
      <c r="LEV17" s="33"/>
      <c r="LEW17" s="33"/>
      <c r="LEX17" s="33"/>
      <c r="LEY17" s="33"/>
      <c r="LEZ17" s="33"/>
      <c r="LFA17" s="33"/>
      <c r="LFB17" s="33"/>
      <c r="LFC17" s="33"/>
      <c r="LFD17" s="33"/>
      <c r="LFE17" s="33"/>
      <c r="LFF17" s="33"/>
      <c r="LFG17" s="33"/>
      <c r="LFH17" s="33"/>
      <c r="LFI17" s="33"/>
      <c r="LFJ17" s="33"/>
      <c r="LFK17" s="33"/>
      <c r="LFL17" s="33"/>
      <c r="LFM17" s="33"/>
      <c r="LFN17" s="33"/>
      <c r="LFO17" s="33"/>
      <c r="LFP17" s="33"/>
      <c r="LFQ17" s="33"/>
      <c r="LFR17" s="33"/>
      <c r="LFS17" s="33"/>
      <c r="LFT17" s="33"/>
      <c r="LFU17" s="33"/>
      <c r="LFV17" s="33"/>
      <c r="LFW17" s="33"/>
      <c r="LFX17" s="33"/>
      <c r="LFY17" s="33"/>
      <c r="LFZ17" s="33"/>
      <c r="LGA17" s="33"/>
      <c r="LGB17" s="33"/>
      <c r="LGC17" s="33"/>
      <c r="LGD17" s="33"/>
      <c r="LGE17" s="33"/>
      <c r="LGF17" s="33"/>
      <c r="LGG17" s="33"/>
      <c r="LGH17" s="33"/>
      <c r="LGI17" s="33"/>
      <c r="LGJ17" s="33"/>
      <c r="LGK17" s="33"/>
      <c r="LGL17" s="33"/>
      <c r="LGM17" s="33"/>
      <c r="LGN17" s="33"/>
      <c r="LGO17" s="33"/>
      <c r="LGP17" s="33"/>
      <c r="LGQ17" s="33"/>
      <c r="LGR17" s="33"/>
      <c r="LGS17" s="33"/>
      <c r="LGT17" s="33"/>
      <c r="LGU17" s="33"/>
      <c r="LGV17" s="33"/>
      <c r="LGW17" s="33"/>
      <c r="LGX17" s="33"/>
      <c r="LGY17" s="33"/>
      <c r="LGZ17" s="33"/>
      <c r="LHA17" s="33"/>
      <c r="LHB17" s="33"/>
      <c r="LHC17" s="33"/>
      <c r="LHD17" s="33"/>
      <c r="LHE17" s="33"/>
      <c r="LHF17" s="33"/>
      <c r="LHG17" s="33"/>
      <c r="LHH17" s="33"/>
      <c r="LHI17" s="33"/>
      <c r="LHJ17" s="33"/>
      <c r="LHK17" s="33"/>
      <c r="LHL17" s="33"/>
      <c r="LHM17" s="33"/>
      <c r="LHN17" s="33"/>
      <c r="LHO17" s="33"/>
      <c r="LHP17" s="33"/>
      <c r="LHQ17" s="33"/>
      <c r="LHR17" s="33"/>
      <c r="LHS17" s="33"/>
      <c r="LHT17" s="33"/>
      <c r="LHU17" s="33"/>
      <c r="LHV17" s="33"/>
      <c r="LHW17" s="33"/>
      <c r="LHX17" s="33"/>
      <c r="LHY17" s="33"/>
      <c r="LHZ17" s="33"/>
      <c r="LIA17" s="33"/>
      <c r="LIB17" s="33"/>
      <c r="LIC17" s="33"/>
      <c r="LID17" s="33"/>
      <c r="LIE17" s="33"/>
      <c r="LIF17" s="33"/>
      <c r="LIG17" s="33"/>
      <c r="LIH17" s="33"/>
      <c r="LII17" s="33"/>
      <c r="LIJ17" s="33"/>
      <c r="LIK17" s="33"/>
      <c r="LIL17" s="33"/>
      <c r="LIM17" s="33"/>
      <c r="LIN17" s="33"/>
      <c r="LIO17" s="33"/>
      <c r="LIP17" s="33"/>
      <c r="LIQ17" s="33"/>
      <c r="LIR17" s="33"/>
      <c r="LIS17" s="33"/>
      <c r="LIT17" s="33"/>
      <c r="LIU17" s="33"/>
      <c r="LIV17" s="33"/>
      <c r="LIW17" s="33"/>
      <c r="LIX17" s="33"/>
      <c r="LIY17" s="33"/>
      <c r="LIZ17" s="33"/>
      <c r="LJA17" s="33"/>
      <c r="LJB17" s="33"/>
      <c r="LJC17" s="33"/>
      <c r="LJD17" s="33"/>
      <c r="LJE17" s="33"/>
      <c r="LJF17" s="33"/>
      <c r="LJG17" s="33"/>
      <c r="LJH17" s="33"/>
      <c r="LJI17" s="33"/>
      <c r="LJJ17" s="33"/>
      <c r="LJK17" s="33"/>
      <c r="LJL17" s="33"/>
      <c r="LJM17" s="33"/>
      <c r="LJN17" s="33"/>
      <c r="LJO17" s="33"/>
      <c r="LJP17" s="33"/>
      <c r="LJQ17" s="33"/>
      <c r="LJR17" s="33"/>
      <c r="LJS17" s="33"/>
      <c r="LJT17" s="33"/>
      <c r="LJU17" s="33"/>
      <c r="LJV17" s="33"/>
      <c r="LJW17" s="33"/>
      <c r="LJX17" s="33"/>
      <c r="LJY17" s="33"/>
      <c r="LJZ17" s="33"/>
      <c r="LKA17" s="33"/>
      <c r="LKB17" s="33"/>
      <c r="LKC17" s="33"/>
      <c r="LKD17" s="33"/>
      <c r="LKE17" s="33"/>
      <c r="LKF17" s="33"/>
      <c r="LKG17" s="33"/>
      <c r="LKH17" s="33"/>
      <c r="LKI17" s="33"/>
      <c r="LKJ17" s="33"/>
      <c r="LKK17" s="33"/>
      <c r="LKL17" s="33"/>
      <c r="LKM17" s="33"/>
      <c r="LKN17" s="33"/>
      <c r="LKO17" s="33"/>
      <c r="LKP17" s="33"/>
      <c r="LKQ17" s="33"/>
      <c r="LKR17" s="33"/>
      <c r="LKS17" s="33"/>
      <c r="LKT17" s="33"/>
      <c r="LKU17" s="33"/>
      <c r="LKV17" s="33"/>
      <c r="LKW17" s="33"/>
      <c r="LKX17" s="33"/>
      <c r="LKY17" s="33"/>
      <c r="LKZ17" s="33"/>
      <c r="LLA17" s="33"/>
      <c r="LLB17" s="33"/>
      <c r="LLC17" s="33"/>
      <c r="LLD17" s="33"/>
      <c r="LLE17" s="33"/>
      <c r="LLF17" s="33"/>
      <c r="LLG17" s="33"/>
      <c r="LLH17" s="33"/>
      <c r="LLI17" s="33"/>
      <c r="LLJ17" s="33"/>
      <c r="LLK17" s="33"/>
      <c r="LLL17" s="33"/>
      <c r="LLM17" s="33"/>
      <c r="LLN17" s="33"/>
      <c r="LLO17" s="33"/>
      <c r="LLP17" s="33"/>
      <c r="LLQ17" s="33"/>
      <c r="LLR17" s="33"/>
      <c r="LLS17" s="33"/>
      <c r="LLT17" s="33"/>
      <c r="LLU17" s="33"/>
      <c r="LLV17" s="33"/>
      <c r="LLW17" s="33"/>
      <c r="LLX17" s="33"/>
      <c r="LLY17" s="33"/>
      <c r="LLZ17" s="33"/>
      <c r="LMA17" s="33"/>
      <c r="LMB17" s="33"/>
      <c r="LMC17" s="33"/>
      <c r="LMD17" s="33"/>
      <c r="LME17" s="33"/>
      <c r="LMF17" s="33"/>
      <c r="LMG17" s="33"/>
      <c r="LMH17" s="33"/>
      <c r="LMI17" s="33"/>
      <c r="LMJ17" s="33"/>
      <c r="LMK17" s="33"/>
      <c r="LML17" s="33"/>
      <c r="LMM17" s="33"/>
      <c r="LMN17" s="33"/>
      <c r="LMO17" s="33"/>
      <c r="LMP17" s="33"/>
      <c r="LMQ17" s="33"/>
      <c r="LMR17" s="33"/>
      <c r="LMS17" s="33"/>
      <c r="LMT17" s="33"/>
      <c r="LMU17" s="33"/>
      <c r="LMV17" s="33"/>
      <c r="LMW17" s="33"/>
      <c r="LMX17" s="33"/>
      <c r="LMY17" s="33"/>
      <c r="LMZ17" s="33"/>
      <c r="LNA17" s="33"/>
      <c r="LNB17" s="33"/>
      <c r="LNC17" s="33"/>
      <c r="LND17" s="33"/>
      <c r="LNE17" s="33"/>
      <c r="LNF17" s="33"/>
      <c r="LNG17" s="33"/>
      <c r="LNH17" s="33"/>
      <c r="LNI17" s="33"/>
      <c r="LNJ17" s="33"/>
      <c r="LNK17" s="33"/>
      <c r="LNL17" s="33"/>
      <c r="LNM17" s="33"/>
      <c r="LNN17" s="33"/>
      <c r="LNO17" s="33"/>
      <c r="LNP17" s="33"/>
      <c r="LNQ17" s="33"/>
      <c r="LNR17" s="33"/>
      <c r="LNS17" s="33"/>
      <c r="LNT17" s="33"/>
      <c r="LNU17" s="33"/>
      <c r="LNV17" s="33"/>
      <c r="LNW17" s="33"/>
      <c r="LNX17" s="33"/>
      <c r="LNY17" s="33"/>
      <c r="LNZ17" s="33"/>
      <c r="LOA17" s="33"/>
      <c r="LOB17" s="33"/>
      <c r="LOC17" s="33"/>
      <c r="LOD17" s="33"/>
      <c r="LOE17" s="33"/>
      <c r="LOF17" s="33"/>
      <c r="LOG17" s="33"/>
      <c r="LOH17" s="33"/>
      <c r="LOI17" s="33"/>
      <c r="LOJ17" s="33"/>
      <c r="LOK17" s="33"/>
      <c r="LOL17" s="33"/>
      <c r="LOM17" s="33"/>
      <c r="LON17" s="33"/>
      <c r="LOO17" s="33"/>
      <c r="LOP17" s="33"/>
      <c r="LOQ17" s="33"/>
      <c r="LOR17" s="33"/>
      <c r="LOS17" s="33"/>
      <c r="LOT17" s="33"/>
      <c r="LOU17" s="33"/>
      <c r="LOV17" s="33"/>
      <c r="LOW17" s="33"/>
      <c r="LOX17" s="33"/>
      <c r="LOY17" s="33"/>
      <c r="LOZ17" s="33"/>
      <c r="LPA17" s="33"/>
      <c r="LPB17" s="33"/>
      <c r="LPC17" s="33"/>
      <c r="LPD17" s="33"/>
      <c r="LPE17" s="33"/>
      <c r="LPF17" s="33"/>
      <c r="LPG17" s="33"/>
      <c r="LPH17" s="33"/>
      <c r="LPI17" s="33"/>
      <c r="LPJ17" s="33"/>
      <c r="LPK17" s="33"/>
      <c r="LPL17" s="33"/>
      <c r="LPM17" s="33"/>
      <c r="LPN17" s="33"/>
      <c r="LPO17" s="33"/>
      <c r="LPP17" s="33"/>
      <c r="LPQ17" s="33"/>
      <c r="LPR17" s="33"/>
      <c r="LPS17" s="33"/>
      <c r="LPT17" s="33"/>
      <c r="LPU17" s="33"/>
      <c r="LPV17" s="33"/>
      <c r="LPW17" s="33"/>
      <c r="LPX17" s="33"/>
      <c r="LPY17" s="33"/>
      <c r="LPZ17" s="33"/>
      <c r="LQA17" s="33"/>
      <c r="LQB17" s="33"/>
      <c r="LQC17" s="33"/>
      <c r="LQD17" s="33"/>
      <c r="LQE17" s="33"/>
      <c r="LQF17" s="33"/>
      <c r="LQG17" s="33"/>
      <c r="LQH17" s="33"/>
      <c r="LQI17" s="33"/>
      <c r="LQJ17" s="33"/>
      <c r="LQK17" s="33"/>
      <c r="LQL17" s="33"/>
      <c r="LQM17" s="33"/>
      <c r="LQN17" s="33"/>
      <c r="LQO17" s="33"/>
      <c r="LQP17" s="33"/>
      <c r="LQQ17" s="33"/>
      <c r="LQR17" s="33"/>
      <c r="LQS17" s="33"/>
      <c r="LQT17" s="33"/>
      <c r="LQU17" s="33"/>
      <c r="LQV17" s="33"/>
      <c r="LQW17" s="33"/>
      <c r="LQX17" s="33"/>
      <c r="LQY17" s="33"/>
      <c r="LQZ17" s="33"/>
      <c r="LRA17" s="33"/>
      <c r="LRB17" s="33"/>
      <c r="LRC17" s="33"/>
      <c r="LRD17" s="33"/>
      <c r="LRE17" s="33"/>
      <c r="LRF17" s="33"/>
      <c r="LRG17" s="33"/>
      <c r="LRH17" s="33"/>
      <c r="LRI17" s="33"/>
      <c r="LRJ17" s="33"/>
      <c r="LRK17" s="33"/>
      <c r="LRL17" s="33"/>
      <c r="LRM17" s="33"/>
      <c r="LRN17" s="33"/>
      <c r="LRO17" s="33"/>
      <c r="LRP17" s="33"/>
      <c r="LRQ17" s="33"/>
      <c r="LRR17" s="33"/>
      <c r="LRS17" s="33"/>
      <c r="LRT17" s="33"/>
      <c r="LRU17" s="33"/>
      <c r="LRV17" s="33"/>
      <c r="LRW17" s="33"/>
      <c r="LRX17" s="33"/>
      <c r="LRY17" s="33"/>
      <c r="LRZ17" s="33"/>
      <c r="LSA17" s="33"/>
      <c r="LSB17" s="33"/>
      <c r="LSC17" s="33"/>
      <c r="LSD17" s="33"/>
      <c r="LSE17" s="33"/>
      <c r="LSF17" s="33"/>
      <c r="LSG17" s="33"/>
      <c r="LSH17" s="33"/>
      <c r="LSI17" s="33"/>
      <c r="LSJ17" s="33"/>
      <c r="LSK17" s="33"/>
      <c r="LSL17" s="33"/>
      <c r="LSM17" s="33"/>
      <c r="LSN17" s="33"/>
      <c r="LSO17" s="33"/>
      <c r="LSP17" s="33"/>
      <c r="LSQ17" s="33"/>
      <c r="LSR17" s="33"/>
      <c r="LSS17" s="33"/>
      <c r="LST17" s="33"/>
      <c r="LSU17" s="33"/>
      <c r="LSV17" s="33"/>
      <c r="LSW17" s="33"/>
      <c r="LSX17" s="33"/>
      <c r="LSY17" s="33"/>
      <c r="LSZ17" s="33"/>
      <c r="LTA17" s="33"/>
      <c r="LTB17" s="33"/>
      <c r="LTC17" s="33"/>
      <c r="LTD17" s="33"/>
      <c r="LTE17" s="33"/>
      <c r="LTF17" s="33"/>
      <c r="LTG17" s="33"/>
      <c r="LTH17" s="33"/>
      <c r="LTI17" s="33"/>
      <c r="LTJ17" s="33"/>
      <c r="LTK17" s="33"/>
      <c r="LTL17" s="33"/>
      <c r="LTM17" s="33"/>
      <c r="LTN17" s="33"/>
      <c r="LTO17" s="33"/>
      <c r="LTP17" s="33"/>
      <c r="LTQ17" s="33"/>
      <c r="LTR17" s="33"/>
      <c r="LTS17" s="33"/>
      <c r="LTT17" s="33"/>
      <c r="LTU17" s="33"/>
      <c r="LTV17" s="33"/>
      <c r="LTW17" s="33"/>
      <c r="LTX17" s="33"/>
      <c r="LTY17" s="33"/>
      <c r="LTZ17" s="33"/>
      <c r="LUA17" s="33"/>
      <c r="LUB17" s="33"/>
      <c r="LUC17" s="33"/>
      <c r="LUD17" s="33"/>
      <c r="LUE17" s="33"/>
      <c r="LUF17" s="33"/>
      <c r="LUG17" s="33"/>
      <c r="LUH17" s="33"/>
      <c r="LUI17" s="33"/>
      <c r="LUJ17" s="33"/>
      <c r="LUK17" s="33"/>
      <c r="LUL17" s="33"/>
      <c r="LUM17" s="33"/>
      <c r="LUN17" s="33"/>
      <c r="LUO17" s="33"/>
      <c r="LUP17" s="33"/>
      <c r="LUQ17" s="33"/>
      <c r="LUR17" s="33"/>
      <c r="LUS17" s="33"/>
      <c r="LUT17" s="33"/>
      <c r="LUU17" s="33"/>
      <c r="LUV17" s="33"/>
      <c r="LUW17" s="33"/>
      <c r="LUX17" s="33"/>
      <c r="LUY17" s="33"/>
      <c r="LUZ17" s="33"/>
      <c r="LVA17" s="33"/>
      <c r="LVB17" s="33"/>
      <c r="LVC17" s="33"/>
      <c r="LVD17" s="33"/>
      <c r="LVE17" s="33"/>
      <c r="LVF17" s="33"/>
      <c r="LVG17" s="33"/>
      <c r="LVH17" s="33"/>
      <c r="LVI17" s="33"/>
      <c r="LVJ17" s="33"/>
      <c r="LVK17" s="33"/>
      <c r="LVL17" s="33"/>
      <c r="LVM17" s="33"/>
      <c r="LVN17" s="33"/>
      <c r="LVO17" s="33"/>
      <c r="LVP17" s="33"/>
      <c r="LVQ17" s="33"/>
      <c r="LVR17" s="33"/>
      <c r="LVS17" s="33"/>
      <c r="LVT17" s="33"/>
      <c r="LVU17" s="33"/>
      <c r="LVV17" s="33"/>
      <c r="LVW17" s="33"/>
      <c r="LVX17" s="33"/>
      <c r="LVY17" s="33"/>
      <c r="LVZ17" s="33"/>
      <c r="LWA17" s="33"/>
      <c r="LWB17" s="33"/>
      <c r="LWC17" s="33"/>
      <c r="LWD17" s="33"/>
      <c r="LWE17" s="33"/>
      <c r="LWF17" s="33"/>
      <c r="LWG17" s="33"/>
      <c r="LWH17" s="33"/>
      <c r="LWI17" s="33"/>
      <c r="LWJ17" s="33"/>
      <c r="LWK17" s="33"/>
      <c r="LWL17" s="33"/>
      <c r="LWM17" s="33"/>
      <c r="LWN17" s="33"/>
      <c r="LWO17" s="33"/>
      <c r="LWP17" s="33"/>
      <c r="LWQ17" s="33"/>
      <c r="LWR17" s="33"/>
      <c r="LWS17" s="33"/>
      <c r="LWT17" s="33"/>
      <c r="LWU17" s="33"/>
      <c r="LWV17" s="33"/>
      <c r="LWW17" s="33"/>
      <c r="LWX17" s="33"/>
      <c r="LWY17" s="33"/>
      <c r="LWZ17" s="33"/>
      <c r="LXA17" s="33"/>
      <c r="LXB17" s="33"/>
      <c r="LXC17" s="33"/>
      <c r="LXD17" s="33"/>
      <c r="LXE17" s="33"/>
      <c r="LXF17" s="33"/>
      <c r="LXG17" s="33"/>
      <c r="LXH17" s="33"/>
      <c r="LXI17" s="33"/>
      <c r="LXJ17" s="33"/>
      <c r="LXK17" s="33"/>
      <c r="LXL17" s="33"/>
      <c r="LXM17" s="33"/>
      <c r="LXN17" s="33"/>
      <c r="LXO17" s="33"/>
      <c r="LXP17" s="33"/>
      <c r="LXQ17" s="33"/>
      <c r="LXR17" s="33"/>
      <c r="LXS17" s="33"/>
      <c r="LXT17" s="33"/>
      <c r="LXU17" s="33"/>
      <c r="LXV17" s="33"/>
      <c r="LXW17" s="33"/>
      <c r="LXX17" s="33"/>
      <c r="LXY17" s="33"/>
      <c r="LXZ17" s="33"/>
      <c r="LYA17" s="33"/>
      <c r="LYB17" s="33"/>
      <c r="LYC17" s="33"/>
      <c r="LYD17" s="33"/>
      <c r="LYE17" s="33"/>
      <c r="LYF17" s="33"/>
      <c r="LYG17" s="33"/>
      <c r="LYH17" s="33"/>
      <c r="LYI17" s="33"/>
      <c r="LYJ17" s="33"/>
      <c r="LYK17" s="33"/>
      <c r="LYL17" s="33"/>
      <c r="LYM17" s="33"/>
      <c r="LYN17" s="33"/>
      <c r="LYO17" s="33"/>
      <c r="LYP17" s="33"/>
      <c r="LYQ17" s="33"/>
      <c r="LYR17" s="33"/>
      <c r="LYS17" s="33"/>
      <c r="LYT17" s="33"/>
      <c r="LYU17" s="33"/>
      <c r="LYV17" s="33"/>
      <c r="LYW17" s="33"/>
      <c r="LYX17" s="33"/>
      <c r="LYY17" s="33"/>
      <c r="LYZ17" s="33"/>
      <c r="LZA17" s="33"/>
      <c r="LZB17" s="33"/>
      <c r="LZC17" s="33"/>
      <c r="LZD17" s="33"/>
      <c r="LZE17" s="33"/>
      <c r="LZF17" s="33"/>
      <c r="LZG17" s="33"/>
      <c r="LZH17" s="33"/>
      <c r="LZI17" s="33"/>
      <c r="LZJ17" s="33"/>
      <c r="LZK17" s="33"/>
      <c r="LZL17" s="33"/>
      <c r="LZM17" s="33"/>
      <c r="LZN17" s="33"/>
      <c r="LZO17" s="33"/>
      <c r="LZP17" s="33"/>
      <c r="LZQ17" s="33"/>
      <c r="LZR17" s="33"/>
      <c r="LZS17" s="33"/>
      <c r="LZT17" s="33"/>
      <c r="LZU17" s="33"/>
      <c r="LZV17" s="33"/>
      <c r="LZW17" s="33"/>
      <c r="LZX17" s="33"/>
      <c r="LZY17" s="33"/>
      <c r="LZZ17" s="33"/>
      <c r="MAA17" s="33"/>
      <c r="MAB17" s="33"/>
      <c r="MAC17" s="33"/>
      <c r="MAD17" s="33"/>
      <c r="MAE17" s="33"/>
      <c r="MAF17" s="33"/>
      <c r="MAG17" s="33"/>
      <c r="MAH17" s="33"/>
      <c r="MAI17" s="33"/>
      <c r="MAJ17" s="33"/>
      <c r="MAK17" s="33"/>
      <c r="MAL17" s="33"/>
      <c r="MAM17" s="33"/>
      <c r="MAN17" s="33"/>
      <c r="MAO17" s="33"/>
      <c r="MAP17" s="33"/>
      <c r="MAQ17" s="33"/>
      <c r="MAR17" s="33"/>
      <c r="MAS17" s="33"/>
      <c r="MAT17" s="33"/>
      <c r="MAU17" s="33"/>
      <c r="MAV17" s="33"/>
      <c r="MAW17" s="33"/>
      <c r="MAX17" s="33"/>
      <c r="MAY17" s="33"/>
      <c r="MAZ17" s="33"/>
      <c r="MBA17" s="33"/>
      <c r="MBB17" s="33"/>
      <c r="MBC17" s="33"/>
      <c r="MBD17" s="33"/>
      <c r="MBE17" s="33"/>
      <c r="MBF17" s="33"/>
      <c r="MBG17" s="33"/>
      <c r="MBH17" s="33"/>
      <c r="MBI17" s="33"/>
      <c r="MBJ17" s="33"/>
      <c r="MBK17" s="33"/>
      <c r="MBL17" s="33"/>
      <c r="MBM17" s="33"/>
      <c r="MBN17" s="33"/>
      <c r="MBO17" s="33"/>
      <c r="MBP17" s="33"/>
      <c r="MBQ17" s="33"/>
      <c r="MBR17" s="33"/>
      <c r="MBS17" s="33"/>
      <c r="MBT17" s="33"/>
      <c r="MBU17" s="33"/>
      <c r="MBV17" s="33"/>
      <c r="MBW17" s="33"/>
      <c r="MBX17" s="33"/>
      <c r="MBY17" s="33"/>
      <c r="MBZ17" s="33"/>
      <c r="MCA17" s="33"/>
      <c r="MCB17" s="33"/>
      <c r="MCC17" s="33"/>
      <c r="MCD17" s="33"/>
      <c r="MCE17" s="33"/>
      <c r="MCF17" s="33"/>
      <c r="MCG17" s="33"/>
      <c r="MCH17" s="33"/>
      <c r="MCI17" s="33"/>
      <c r="MCJ17" s="33"/>
      <c r="MCK17" s="33"/>
      <c r="MCL17" s="33"/>
      <c r="MCM17" s="33"/>
      <c r="MCN17" s="33"/>
      <c r="MCO17" s="33"/>
      <c r="MCP17" s="33"/>
      <c r="MCQ17" s="33"/>
      <c r="MCR17" s="33"/>
      <c r="MCS17" s="33"/>
      <c r="MCT17" s="33"/>
      <c r="MCU17" s="33"/>
      <c r="MCV17" s="33"/>
      <c r="MCW17" s="33"/>
      <c r="MCX17" s="33"/>
      <c r="MCY17" s="33"/>
      <c r="MCZ17" s="33"/>
      <c r="MDA17" s="33"/>
      <c r="MDB17" s="33"/>
      <c r="MDC17" s="33"/>
      <c r="MDD17" s="33"/>
      <c r="MDE17" s="33"/>
      <c r="MDF17" s="33"/>
      <c r="MDG17" s="33"/>
      <c r="MDH17" s="33"/>
      <c r="MDI17" s="33"/>
      <c r="MDJ17" s="33"/>
      <c r="MDK17" s="33"/>
      <c r="MDL17" s="33"/>
      <c r="MDM17" s="33"/>
      <c r="MDN17" s="33"/>
      <c r="MDO17" s="33"/>
      <c r="MDP17" s="33"/>
      <c r="MDQ17" s="33"/>
      <c r="MDR17" s="33"/>
      <c r="MDS17" s="33"/>
      <c r="MDT17" s="33"/>
      <c r="MDU17" s="33"/>
      <c r="MDV17" s="33"/>
      <c r="MDW17" s="33"/>
      <c r="MDX17" s="33"/>
      <c r="MDY17" s="33"/>
      <c r="MDZ17" s="33"/>
      <c r="MEA17" s="33"/>
      <c r="MEB17" s="33"/>
      <c r="MEC17" s="33"/>
      <c r="MED17" s="33"/>
      <c r="MEE17" s="33"/>
      <c r="MEF17" s="33"/>
      <c r="MEG17" s="33"/>
      <c r="MEH17" s="33"/>
      <c r="MEI17" s="33"/>
      <c r="MEJ17" s="33"/>
      <c r="MEK17" s="33"/>
      <c r="MEL17" s="33"/>
      <c r="MEM17" s="33"/>
      <c r="MEN17" s="33"/>
      <c r="MEO17" s="33"/>
      <c r="MEP17" s="33"/>
      <c r="MEQ17" s="33"/>
      <c r="MER17" s="33"/>
      <c r="MES17" s="33"/>
      <c r="MET17" s="33"/>
      <c r="MEU17" s="33"/>
      <c r="MEV17" s="33"/>
      <c r="MEW17" s="33"/>
      <c r="MEX17" s="33"/>
      <c r="MEY17" s="33"/>
      <c r="MEZ17" s="33"/>
      <c r="MFA17" s="33"/>
      <c r="MFB17" s="33"/>
      <c r="MFC17" s="33"/>
      <c r="MFD17" s="33"/>
      <c r="MFE17" s="33"/>
      <c r="MFF17" s="33"/>
      <c r="MFG17" s="33"/>
      <c r="MFH17" s="33"/>
      <c r="MFI17" s="33"/>
      <c r="MFJ17" s="33"/>
      <c r="MFK17" s="33"/>
      <c r="MFL17" s="33"/>
      <c r="MFM17" s="33"/>
      <c r="MFN17" s="33"/>
      <c r="MFO17" s="33"/>
      <c r="MFP17" s="33"/>
      <c r="MFQ17" s="33"/>
      <c r="MFR17" s="33"/>
      <c r="MFS17" s="33"/>
      <c r="MFT17" s="33"/>
      <c r="MFU17" s="33"/>
      <c r="MFV17" s="33"/>
      <c r="MFW17" s="33"/>
      <c r="MFX17" s="33"/>
      <c r="MFY17" s="33"/>
      <c r="MFZ17" s="33"/>
      <c r="MGA17" s="33"/>
      <c r="MGB17" s="33"/>
      <c r="MGC17" s="33"/>
      <c r="MGD17" s="33"/>
      <c r="MGE17" s="33"/>
      <c r="MGF17" s="33"/>
      <c r="MGG17" s="33"/>
      <c r="MGH17" s="33"/>
      <c r="MGI17" s="33"/>
      <c r="MGJ17" s="33"/>
      <c r="MGK17" s="33"/>
      <c r="MGL17" s="33"/>
      <c r="MGM17" s="33"/>
      <c r="MGN17" s="33"/>
      <c r="MGO17" s="33"/>
      <c r="MGP17" s="33"/>
      <c r="MGQ17" s="33"/>
      <c r="MGR17" s="33"/>
      <c r="MGS17" s="33"/>
      <c r="MGT17" s="33"/>
      <c r="MGU17" s="33"/>
      <c r="MGV17" s="33"/>
      <c r="MGW17" s="33"/>
      <c r="MGX17" s="33"/>
      <c r="MGY17" s="33"/>
      <c r="MGZ17" s="33"/>
      <c r="MHA17" s="33"/>
      <c r="MHB17" s="33"/>
      <c r="MHC17" s="33"/>
      <c r="MHD17" s="33"/>
      <c r="MHE17" s="33"/>
      <c r="MHF17" s="33"/>
      <c r="MHG17" s="33"/>
      <c r="MHH17" s="33"/>
      <c r="MHI17" s="33"/>
      <c r="MHJ17" s="33"/>
      <c r="MHK17" s="33"/>
      <c r="MHL17" s="33"/>
      <c r="MHM17" s="33"/>
      <c r="MHN17" s="33"/>
      <c r="MHO17" s="33"/>
      <c r="MHP17" s="33"/>
      <c r="MHQ17" s="33"/>
      <c r="MHR17" s="33"/>
      <c r="MHS17" s="33"/>
      <c r="MHT17" s="33"/>
      <c r="MHU17" s="33"/>
      <c r="MHV17" s="33"/>
      <c r="MHW17" s="33"/>
      <c r="MHX17" s="33"/>
      <c r="MHY17" s="33"/>
      <c r="MHZ17" s="33"/>
      <c r="MIA17" s="33"/>
      <c r="MIB17" s="33"/>
      <c r="MIC17" s="33"/>
      <c r="MID17" s="33"/>
      <c r="MIE17" s="33"/>
      <c r="MIF17" s="33"/>
      <c r="MIG17" s="33"/>
      <c r="MIH17" s="33"/>
      <c r="MII17" s="33"/>
      <c r="MIJ17" s="33"/>
      <c r="MIK17" s="33"/>
      <c r="MIL17" s="33"/>
      <c r="MIM17" s="33"/>
      <c r="MIN17" s="33"/>
      <c r="MIO17" s="33"/>
      <c r="MIP17" s="33"/>
      <c r="MIQ17" s="33"/>
      <c r="MIR17" s="33"/>
      <c r="MIS17" s="33"/>
      <c r="MIT17" s="33"/>
      <c r="MIU17" s="33"/>
      <c r="MIV17" s="33"/>
      <c r="MIW17" s="33"/>
      <c r="MIX17" s="33"/>
      <c r="MIY17" s="33"/>
      <c r="MIZ17" s="33"/>
      <c r="MJA17" s="33"/>
      <c r="MJB17" s="33"/>
      <c r="MJC17" s="33"/>
      <c r="MJD17" s="33"/>
      <c r="MJE17" s="33"/>
      <c r="MJF17" s="33"/>
      <c r="MJG17" s="33"/>
      <c r="MJH17" s="33"/>
      <c r="MJI17" s="33"/>
      <c r="MJJ17" s="33"/>
      <c r="MJK17" s="33"/>
      <c r="MJL17" s="33"/>
      <c r="MJM17" s="33"/>
      <c r="MJN17" s="33"/>
      <c r="MJO17" s="33"/>
      <c r="MJP17" s="33"/>
      <c r="MJQ17" s="33"/>
      <c r="MJR17" s="33"/>
      <c r="MJS17" s="33"/>
      <c r="MJT17" s="33"/>
      <c r="MJU17" s="33"/>
      <c r="MJV17" s="33"/>
      <c r="MJW17" s="33"/>
      <c r="MJX17" s="33"/>
      <c r="MJY17" s="33"/>
      <c r="MJZ17" s="33"/>
      <c r="MKA17" s="33"/>
      <c r="MKB17" s="33"/>
      <c r="MKC17" s="33"/>
      <c r="MKD17" s="33"/>
      <c r="MKE17" s="33"/>
      <c r="MKF17" s="33"/>
      <c r="MKG17" s="33"/>
      <c r="MKH17" s="33"/>
      <c r="MKI17" s="33"/>
      <c r="MKJ17" s="33"/>
      <c r="MKK17" s="33"/>
      <c r="MKL17" s="33"/>
      <c r="MKM17" s="33"/>
      <c r="MKN17" s="33"/>
      <c r="MKO17" s="33"/>
      <c r="MKP17" s="33"/>
      <c r="MKQ17" s="33"/>
      <c r="MKR17" s="33"/>
      <c r="MKS17" s="33"/>
      <c r="MKT17" s="33"/>
      <c r="MKU17" s="33"/>
      <c r="MKV17" s="33"/>
      <c r="MKW17" s="33"/>
      <c r="MKX17" s="33"/>
      <c r="MKY17" s="33"/>
      <c r="MKZ17" s="33"/>
      <c r="MLA17" s="33"/>
      <c r="MLB17" s="33"/>
      <c r="MLC17" s="33"/>
      <c r="MLD17" s="33"/>
      <c r="MLE17" s="33"/>
      <c r="MLF17" s="33"/>
      <c r="MLG17" s="33"/>
      <c r="MLH17" s="33"/>
      <c r="MLI17" s="33"/>
      <c r="MLJ17" s="33"/>
      <c r="MLK17" s="33"/>
      <c r="MLL17" s="33"/>
      <c r="MLM17" s="33"/>
      <c r="MLN17" s="33"/>
      <c r="MLO17" s="33"/>
      <c r="MLP17" s="33"/>
      <c r="MLQ17" s="33"/>
      <c r="MLR17" s="33"/>
      <c r="MLS17" s="33"/>
      <c r="MLT17" s="33"/>
      <c r="MLU17" s="33"/>
      <c r="MLV17" s="33"/>
      <c r="MLW17" s="33"/>
      <c r="MLX17" s="33"/>
      <c r="MLY17" s="33"/>
      <c r="MLZ17" s="33"/>
      <c r="MMA17" s="33"/>
      <c r="MMB17" s="33"/>
      <c r="MMC17" s="33"/>
      <c r="MMD17" s="33"/>
      <c r="MME17" s="33"/>
      <c r="MMF17" s="33"/>
      <c r="MMG17" s="33"/>
      <c r="MMH17" s="33"/>
      <c r="MMI17" s="33"/>
      <c r="MMJ17" s="33"/>
      <c r="MMK17" s="33"/>
      <c r="MML17" s="33"/>
      <c r="MMM17" s="33"/>
      <c r="MMN17" s="33"/>
      <c r="MMO17" s="33"/>
      <c r="MMP17" s="33"/>
      <c r="MMQ17" s="33"/>
      <c r="MMR17" s="33"/>
      <c r="MMS17" s="33"/>
      <c r="MMT17" s="33"/>
      <c r="MMU17" s="33"/>
      <c r="MMV17" s="33"/>
      <c r="MMW17" s="33"/>
      <c r="MMX17" s="33"/>
      <c r="MMY17" s="33"/>
      <c r="MMZ17" s="33"/>
      <c r="MNA17" s="33"/>
      <c r="MNB17" s="33"/>
      <c r="MNC17" s="33"/>
      <c r="MND17" s="33"/>
      <c r="MNE17" s="33"/>
      <c r="MNF17" s="33"/>
      <c r="MNG17" s="33"/>
      <c r="MNH17" s="33"/>
      <c r="MNI17" s="33"/>
      <c r="MNJ17" s="33"/>
      <c r="MNK17" s="33"/>
      <c r="MNL17" s="33"/>
      <c r="MNM17" s="33"/>
      <c r="MNN17" s="33"/>
      <c r="MNO17" s="33"/>
      <c r="MNP17" s="33"/>
      <c r="MNQ17" s="33"/>
      <c r="MNR17" s="33"/>
      <c r="MNS17" s="33"/>
      <c r="MNT17" s="33"/>
      <c r="MNU17" s="33"/>
      <c r="MNV17" s="33"/>
      <c r="MNW17" s="33"/>
      <c r="MNX17" s="33"/>
      <c r="MNY17" s="33"/>
      <c r="MNZ17" s="33"/>
      <c r="MOA17" s="33"/>
      <c r="MOB17" s="33"/>
      <c r="MOC17" s="33"/>
      <c r="MOD17" s="33"/>
      <c r="MOE17" s="33"/>
      <c r="MOF17" s="33"/>
      <c r="MOG17" s="33"/>
      <c r="MOH17" s="33"/>
      <c r="MOI17" s="33"/>
      <c r="MOJ17" s="33"/>
      <c r="MOK17" s="33"/>
      <c r="MOL17" s="33"/>
      <c r="MOM17" s="33"/>
      <c r="MON17" s="33"/>
      <c r="MOO17" s="33"/>
      <c r="MOP17" s="33"/>
      <c r="MOQ17" s="33"/>
      <c r="MOR17" s="33"/>
      <c r="MOS17" s="33"/>
      <c r="MOT17" s="33"/>
      <c r="MOU17" s="33"/>
      <c r="MOV17" s="33"/>
      <c r="MOW17" s="33"/>
      <c r="MOX17" s="33"/>
      <c r="MOY17" s="33"/>
      <c r="MOZ17" s="33"/>
      <c r="MPA17" s="33"/>
      <c r="MPB17" s="33"/>
      <c r="MPC17" s="33"/>
      <c r="MPD17" s="33"/>
      <c r="MPE17" s="33"/>
      <c r="MPF17" s="33"/>
      <c r="MPG17" s="33"/>
      <c r="MPH17" s="33"/>
      <c r="MPI17" s="33"/>
      <c r="MPJ17" s="33"/>
      <c r="MPK17" s="33"/>
      <c r="MPL17" s="33"/>
      <c r="MPM17" s="33"/>
      <c r="MPN17" s="33"/>
      <c r="MPO17" s="33"/>
      <c r="MPP17" s="33"/>
      <c r="MPQ17" s="33"/>
      <c r="MPR17" s="33"/>
      <c r="MPS17" s="33"/>
      <c r="MPT17" s="33"/>
      <c r="MPU17" s="33"/>
      <c r="MPV17" s="33"/>
      <c r="MPW17" s="33"/>
      <c r="MPX17" s="33"/>
      <c r="MPY17" s="33"/>
      <c r="MPZ17" s="33"/>
      <c r="MQA17" s="33"/>
      <c r="MQB17" s="33"/>
      <c r="MQC17" s="33"/>
      <c r="MQD17" s="33"/>
      <c r="MQE17" s="33"/>
      <c r="MQF17" s="33"/>
      <c r="MQG17" s="33"/>
      <c r="MQH17" s="33"/>
      <c r="MQI17" s="33"/>
      <c r="MQJ17" s="33"/>
      <c r="MQK17" s="33"/>
      <c r="MQL17" s="33"/>
      <c r="MQM17" s="33"/>
      <c r="MQN17" s="33"/>
      <c r="MQO17" s="33"/>
      <c r="MQP17" s="33"/>
      <c r="MQQ17" s="33"/>
      <c r="MQR17" s="33"/>
      <c r="MQS17" s="33"/>
      <c r="MQT17" s="33"/>
      <c r="MQU17" s="33"/>
      <c r="MQV17" s="33"/>
      <c r="MQW17" s="33"/>
      <c r="MQX17" s="33"/>
      <c r="MQY17" s="33"/>
      <c r="MQZ17" s="33"/>
      <c r="MRA17" s="33"/>
      <c r="MRB17" s="33"/>
      <c r="MRC17" s="33"/>
      <c r="MRD17" s="33"/>
      <c r="MRE17" s="33"/>
      <c r="MRF17" s="33"/>
      <c r="MRG17" s="33"/>
      <c r="MRH17" s="33"/>
      <c r="MRI17" s="33"/>
      <c r="MRJ17" s="33"/>
      <c r="MRK17" s="33"/>
      <c r="MRL17" s="33"/>
      <c r="MRM17" s="33"/>
      <c r="MRN17" s="33"/>
      <c r="MRO17" s="33"/>
      <c r="MRP17" s="33"/>
      <c r="MRQ17" s="33"/>
      <c r="MRR17" s="33"/>
      <c r="MRS17" s="33"/>
      <c r="MRT17" s="33"/>
      <c r="MRU17" s="33"/>
      <c r="MRV17" s="33"/>
      <c r="MRW17" s="33"/>
      <c r="MRX17" s="33"/>
      <c r="MRY17" s="33"/>
      <c r="MRZ17" s="33"/>
      <c r="MSA17" s="33"/>
      <c r="MSB17" s="33"/>
      <c r="MSC17" s="33"/>
      <c r="MSD17" s="33"/>
      <c r="MSE17" s="33"/>
      <c r="MSF17" s="33"/>
      <c r="MSG17" s="33"/>
      <c r="MSH17" s="33"/>
      <c r="MSI17" s="33"/>
      <c r="MSJ17" s="33"/>
      <c r="MSK17" s="33"/>
      <c r="MSL17" s="33"/>
      <c r="MSM17" s="33"/>
      <c r="MSN17" s="33"/>
      <c r="MSO17" s="33"/>
      <c r="MSP17" s="33"/>
      <c r="MSQ17" s="33"/>
      <c r="MSR17" s="33"/>
      <c r="MSS17" s="33"/>
      <c r="MST17" s="33"/>
      <c r="MSU17" s="33"/>
      <c r="MSV17" s="33"/>
      <c r="MSW17" s="33"/>
      <c r="MSX17" s="33"/>
      <c r="MSY17" s="33"/>
      <c r="MSZ17" s="33"/>
      <c r="MTA17" s="33"/>
      <c r="MTB17" s="33"/>
      <c r="MTC17" s="33"/>
      <c r="MTD17" s="33"/>
      <c r="MTE17" s="33"/>
      <c r="MTF17" s="33"/>
      <c r="MTG17" s="33"/>
      <c r="MTH17" s="33"/>
      <c r="MTI17" s="33"/>
      <c r="MTJ17" s="33"/>
      <c r="MTK17" s="33"/>
      <c r="MTL17" s="33"/>
      <c r="MTM17" s="33"/>
      <c r="MTN17" s="33"/>
      <c r="MTO17" s="33"/>
      <c r="MTP17" s="33"/>
      <c r="MTQ17" s="33"/>
      <c r="MTR17" s="33"/>
      <c r="MTS17" s="33"/>
      <c r="MTT17" s="33"/>
      <c r="MTU17" s="33"/>
      <c r="MTV17" s="33"/>
      <c r="MTW17" s="33"/>
      <c r="MTX17" s="33"/>
      <c r="MTY17" s="33"/>
      <c r="MTZ17" s="33"/>
      <c r="MUA17" s="33"/>
      <c r="MUB17" s="33"/>
      <c r="MUC17" s="33"/>
      <c r="MUD17" s="33"/>
      <c r="MUE17" s="33"/>
      <c r="MUF17" s="33"/>
      <c r="MUG17" s="33"/>
      <c r="MUH17" s="33"/>
      <c r="MUI17" s="33"/>
      <c r="MUJ17" s="33"/>
      <c r="MUK17" s="33"/>
      <c r="MUL17" s="33"/>
      <c r="MUM17" s="33"/>
      <c r="MUN17" s="33"/>
      <c r="MUO17" s="33"/>
      <c r="MUP17" s="33"/>
      <c r="MUQ17" s="33"/>
      <c r="MUR17" s="33"/>
      <c r="MUS17" s="33"/>
      <c r="MUT17" s="33"/>
      <c r="MUU17" s="33"/>
      <c r="MUV17" s="33"/>
      <c r="MUW17" s="33"/>
      <c r="MUX17" s="33"/>
      <c r="MUY17" s="33"/>
      <c r="MUZ17" s="33"/>
      <c r="MVA17" s="33"/>
      <c r="MVB17" s="33"/>
      <c r="MVC17" s="33"/>
      <c r="MVD17" s="33"/>
      <c r="MVE17" s="33"/>
      <c r="MVF17" s="33"/>
      <c r="MVG17" s="33"/>
      <c r="MVH17" s="33"/>
      <c r="MVI17" s="33"/>
      <c r="MVJ17" s="33"/>
      <c r="MVK17" s="33"/>
      <c r="MVL17" s="33"/>
      <c r="MVM17" s="33"/>
      <c r="MVN17" s="33"/>
      <c r="MVO17" s="33"/>
      <c r="MVP17" s="33"/>
      <c r="MVQ17" s="33"/>
      <c r="MVR17" s="33"/>
      <c r="MVS17" s="33"/>
      <c r="MVT17" s="33"/>
      <c r="MVU17" s="33"/>
      <c r="MVV17" s="33"/>
      <c r="MVW17" s="33"/>
      <c r="MVX17" s="33"/>
      <c r="MVY17" s="33"/>
      <c r="MVZ17" s="33"/>
      <c r="MWA17" s="33"/>
      <c r="MWB17" s="33"/>
      <c r="MWC17" s="33"/>
      <c r="MWD17" s="33"/>
      <c r="MWE17" s="33"/>
      <c r="MWF17" s="33"/>
      <c r="MWG17" s="33"/>
      <c r="MWH17" s="33"/>
      <c r="MWI17" s="33"/>
      <c r="MWJ17" s="33"/>
      <c r="MWK17" s="33"/>
      <c r="MWL17" s="33"/>
      <c r="MWM17" s="33"/>
      <c r="MWN17" s="33"/>
      <c r="MWO17" s="33"/>
      <c r="MWP17" s="33"/>
      <c r="MWQ17" s="33"/>
      <c r="MWR17" s="33"/>
      <c r="MWS17" s="33"/>
      <c r="MWT17" s="33"/>
      <c r="MWU17" s="33"/>
      <c r="MWV17" s="33"/>
      <c r="MWW17" s="33"/>
      <c r="MWX17" s="33"/>
      <c r="MWY17" s="33"/>
      <c r="MWZ17" s="33"/>
      <c r="MXA17" s="33"/>
      <c r="MXB17" s="33"/>
      <c r="MXC17" s="33"/>
      <c r="MXD17" s="33"/>
      <c r="MXE17" s="33"/>
      <c r="MXF17" s="33"/>
      <c r="MXG17" s="33"/>
      <c r="MXH17" s="33"/>
      <c r="MXI17" s="33"/>
      <c r="MXJ17" s="33"/>
      <c r="MXK17" s="33"/>
      <c r="MXL17" s="33"/>
      <c r="MXM17" s="33"/>
      <c r="MXN17" s="33"/>
      <c r="MXO17" s="33"/>
      <c r="MXP17" s="33"/>
      <c r="MXQ17" s="33"/>
      <c r="MXR17" s="33"/>
      <c r="MXS17" s="33"/>
      <c r="MXT17" s="33"/>
      <c r="MXU17" s="33"/>
      <c r="MXV17" s="33"/>
      <c r="MXW17" s="33"/>
      <c r="MXX17" s="33"/>
      <c r="MXY17" s="33"/>
      <c r="MXZ17" s="33"/>
      <c r="MYA17" s="33"/>
      <c r="MYB17" s="33"/>
      <c r="MYC17" s="33"/>
      <c r="MYD17" s="33"/>
      <c r="MYE17" s="33"/>
      <c r="MYF17" s="33"/>
      <c r="MYG17" s="33"/>
      <c r="MYH17" s="33"/>
      <c r="MYI17" s="33"/>
      <c r="MYJ17" s="33"/>
      <c r="MYK17" s="33"/>
      <c r="MYL17" s="33"/>
      <c r="MYM17" s="33"/>
      <c r="MYN17" s="33"/>
      <c r="MYO17" s="33"/>
      <c r="MYP17" s="33"/>
      <c r="MYQ17" s="33"/>
      <c r="MYR17" s="33"/>
      <c r="MYS17" s="33"/>
      <c r="MYT17" s="33"/>
      <c r="MYU17" s="33"/>
      <c r="MYV17" s="33"/>
      <c r="MYW17" s="33"/>
      <c r="MYX17" s="33"/>
      <c r="MYY17" s="33"/>
      <c r="MYZ17" s="33"/>
      <c r="MZA17" s="33"/>
      <c r="MZB17" s="33"/>
      <c r="MZC17" s="33"/>
      <c r="MZD17" s="33"/>
      <c r="MZE17" s="33"/>
      <c r="MZF17" s="33"/>
      <c r="MZG17" s="33"/>
      <c r="MZH17" s="33"/>
      <c r="MZI17" s="33"/>
      <c r="MZJ17" s="33"/>
      <c r="MZK17" s="33"/>
      <c r="MZL17" s="33"/>
      <c r="MZM17" s="33"/>
      <c r="MZN17" s="33"/>
      <c r="MZO17" s="33"/>
      <c r="MZP17" s="33"/>
      <c r="MZQ17" s="33"/>
      <c r="MZR17" s="33"/>
      <c r="MZS17" s="33"/>
      <c r="MZT17" s="33"/>
      <c r="MZU17" s="33"/>
      <c r="MZV17" s="33"/>
      <c r="MZW17" s="33"/>
      <c r="MZX17" s="33"/>
      <c r="MZY17" s="33"/>
      <c r="MZZ17" s="33"/>
      <c r="NAA17" s="33"/>
      <c r="NAB17" s="33"/>
      <c r="NAC17" s="33"/>
      <c r="NAD17" s="33"/>
      <c r="NAE17" s="33"/>
      <c r="NAF17" s="33"/>
      <c r="NAG17" s="33"/>
      <c r="NAH17" s="33"/>
      <c r="NAI17" s="33"/>
      <c r="NAJ17" s="33"/>
      <c r="NAK17" s="33"/>
      <c r="NAL17" s="33"/>
      <c r="NAM17" s="33"/>
      <c r="NAN17" s="33"/>
      <c r="NAO17" s="33"/>
      <c r="NAP17" s="33"/>
      <c r="NAQ17" s="33"/>
      <c r="NAR17" s="33"/>
      <c r="NAS17" s="33"/>
      <c r="NAT17" s="33"/>
      <c r="NAU17" s="33"/>
      <c r="NAV17" s="33"/>
      <c r="NAW17" s="33"/>
      <c r="NAX17" s="33"/>
      <c r="NAY17" s="33"/>
      <c r="NAZ17" s="33"/>
      <c r="NBA17" s="33"/>
      <c r="NBB17" s="33"/>
      <c r="NBC17" s="33"/>
      <c r="NBD17" s="33"/>
      <c r="NBE17" s="33"/>
      <c r="NBF17" s="33"/>
      <c r="NBG17" s="33"/>
      <c r="NBH17" s="33"/>
      <c r="NBI17" s="33"/>
      <c r="NBJ17" s="33"/>
      <c r="NBK17" s="33"/>
      <c r="NBL17" s="33"/>
      <c r="NBM17" s="33"/>
      <c r="NBN17" s="33"/>
      <c r="NBO17" s="33"/>
      <c r="NBP17" s="33"/>
      <c r="NBQ17" s="33"/>
      <c r="NBR17" s="33"/>
      <c r="NBS17" s="33"/>
      <c r="NBT17" s="33"/>
      <c r="NBU17" s="33"/>
      <c r="NBV17" s="33"/>
      <c r="NBW17" s="33"/>
      <c r="NBX17" s="33"/>
      <c r="NBY17" s="33"/>
      <c r="NBZ17" s="33"/>
      <c r="NCA17" s="33"/>
      <c r="NCB17" s="33"/>
      <c r="NCC17" s="33"/>
      <c r="NCD17" s="33"/>
      <c r="NCE17" s="33"/>
      <c r="NCF17" s="33"/>
      <c r="NCG17" s="33"/>
      <c r="NCH17" s="33"/>
      <c r="NCI17" s="33"/>
      <c r="NCJ17" s="33"/>
      <c r="NCK17" s="33"/>
      <c r="NCL17" s="33"/>
      <c r="NCM17" s="33"/>
      <c r="NCN17" s="33"/>
      <c r="NCO17" s="33"/>
      <c r="NCP17" s="33"/>
      <c r="NCQ17" s="33"/>
      <c r="NCR17" s="33"/>
      <c r="NCS17" s="33"/>
      <c r="NCT17" s="33"/>
      <c r="NCU17" s="33"/>
      <c r="NCV17" s="33"/>
      <c r="NCW17" s="33"/>
      <c r="NCX17" s="33"/>
      <c r="NCY17" s="33"/>
      <c r="NCZ17" s="33"/>
      <c r="NDA17" s="33"/>
      <c r="NDB17" s="33"/>
      <c r="NDC17" s="33"/>
      <c r="NDD17" s="33"/>
      <c r="NDE17" s="33"/>
      <c r="NDF17" s="33"/>
      <c r="NDG17" s="33"/>
      <c r="NDH17" s="33"/>
      <c r="NDI17" s="33"/>
      <c r="NDJ17" s="33"/>
      <c r="NDK17" s="33"/>
      <c r="NDL17" s="33"/>
      <c r="NDM17" s="33"/>
      <c r="NDN17" s="33"/>
      <c r="NDO17" s="33"/>
      <c r="NDP17" s="33"/>
      <c r="NDQ17" s="33"/>
      <c r="NDR17" s="33"/>
      <c r="NDS17" s="33"/>
      <c r="NDT17" s="33"/>
      <c r="NDU17" s="33"/>
      <c r="NDV17" s="33"/>
      <c r="NDW17" s="33"/>
      <c r="NDX17" s="33"/>
      <c r="NDY17" s="33"/>
      <c r="NDZ17" s="33"/>
      <c r="NEA17" s="33"/>
      <c r="NEB17" s="33"/>
      <c r="NEC17" s="33"/>
      <c r="NED17" s="33"/>
      <c r="NEE17" s="33"/>
      <c r="NEF17" s="33"/>
      <c r="NEG17" s="33"/>
      <c r="NEH17" s="33"/>
      <c r="NEI17" s="33"/>
      <c r="NEJ17" s="33"/>
      <c r="NEK17" s="33"/>
      <c r="NEL17" s="33"/>
      <c r="NEM17" s="33"/>
      <c r="NEN17" s="33"/>
      <c r="NEO17" s="33"/>
      <c r="NEP17" s="33"/>
      <c r="NEQ17" s="33"/>
      <c r="NER17" s="33"/>
      <c r="NES17" s="33"/>
      <c r="NET17" s="33"/>
      <c r="NEU17" s="33"/>
      <c r="NEV17" s="33"/>
      <c r="NEW17" s="33"/>
      <c r="NEX17" s="33"/>
      <c r="NEY17" s="33"/>
      <c r="NEZ17" s="33"/>
      <c r="NFA17" s="33"/>
      <c r="NFB17" s="33"/>
      <c r="NFC17" s="33"/>
      <c r="NFD17" s="33"/>
      <c r="NFE17" s="33"/>
      <c r="NFF17" s="33"/>
      <c r="NFG17" s="33"/>
      <c r="NFH17" s="33"/>
      <c r="NFI17" s="33"/>
      <c r="NFJ17" s="33"/>
      <c r="NFK17" s="33"/>
      <c r="NFL17" s="33"/>
      <c r="NFM17" s="33"/>
      <c r="NFN17" s="33"/>
      <c r="NFO17" s="33"/>
      <c r="NFP17" s="33"/>
      <c r="NFQ17" s="33"/>
      <c r="NFR17" s="33"/>
      <c r="NFS17" s="33"/>
      <c r="NFT17" s="33"/>
      <c r="NFU17" s="33"/>
      <c r="NFV17" s="33"/>
      <c r="NFW17" s="33"/>
      <c r="NFX17" s="33"/>
      <c r="NFY17" s="33"/>
      <c r="NFZ17" s="33"/>
      <c r="NGA17" s="33"/>
      <c r="NGB17" s="33"/>
      <c r="NGC17" s="33"/>
      <c r="NGD17" s="33"/>
      <c r="NGE17" s="33"/>
      <c r="NGF17" s="33"/>
      <c r="NGG17" s="33"/>
      <c r="NGH17" s="33"/>
      <c r="NGI17" s="33"/>
      <c r="NGJ17" s="33"/>
      <c r="NGK17" s="33"/>
      <c r="NGL17" s="33"/>
      <c r="NGM17" s="33"/>
      <c r="NGN17" s="33"/>
      <c r="NGO17" s="33"/>
      <c r="NGP17" s="33"/>
      <c r="NGQ17" s="33"/>
      <c r="NGR17" s="33"/>
      <c r="NGS17" s="33"/>
      <c r="NGT17" s="33"/>
      <c r="NGU17" s="33"/>
      <c r="NGV17" s="33"/>
      <c r="NGW17" s="33"/>
      <c r="NGX17" s="33"/>
      <c r="NGY17" s="33"/>
      <c r="NGZ17" s="33"/>
      <c r="NHA17" s="33"/>
      <c r="NHB17" s="33"/>
      <c r="NHC17" s="33"/>
      <c r="NHD17" s="33"/>
      <c r="NHE17" s="33"/>
      <c r="NHF17" s="33"/>
      <c r="NHG17" s="33"/>
      <c r="NHH17" s="33"/>
      <c r="NHI17" s="33"/>
      <c r="NHJ17" s="33"/>
      <c r="NHK17" s="33"/>
      <c r="NHL17" s="33"/>
      <c r="NHM17" s="33"/>
      <c r="NHN17" s="33"/>
      <c r="NHO17" s="33"/>
      <c r="NHP17" s="33"/>
      <c r="NHQ17" s="33"/>
      <c r="NHR17" s="33"/>
      <c r="NHS17" s="33"/>
      <c r="NHT17" s="33"/>
      <c r="NHU17" s="33"/>
      <c r="NHV17" s="33"/>
      <c r="NHW17" s="33"/>
      <c r="NHX17" s="33"/>
      <c r="NHY17" s="33"/>
      <c r="NHZ17" s="33"/>
      <c r="NIA17" s="33"/>
      <c r="NIB17" s="33"/>
      <c r="NIC17" s="33"/>
      <c r="NID17" s="33"/>
      <c r="NIE17" s="33"/>
      <c r="NIF17" s="33"/>
      <c r="NIG17" s="33"/>
      <c r="NIH17" s="33"/>
      <c r="NII17" s="33"/>
      <c r="NIJ17" s="33"/>
      <c r="NIK17" s="33"/>
      <c r="NIL17" s="33"/>
      <c r="NIM17" s="33"/>
      <c r="NIN17" s="33"/>
      <c r="NIO17" s="33"/>
      <c r="NIP17" s="33"/>
      <c r="NIQ17" s="33"/>
      <c r="NIR17" s="33"/>
      <c r="NIS17" s="33"/>
      <c r="NIT17" s="33"/>
      <c r="NIU17" s="33"/>
      <c r="NIV17" s="33"/>
      <c r="NIW17" s="33"/>
      <c r="NIX17" s="33"/>
      <c r="NIY17" s="33"/>
      <c r="NIZ17" s="33"/>
      <c r="NJA17" s="33"/>
      <c r="NJB17" s="33"/>
      <c r="NJC17" s="33"/>
      <c r="NJD17" s="33"/>
      <c r="NJE17" s="33"/>
      <c r="NJF17" s="33"/>
      <c r="NJG17" s="33"/>
      <c r="NJH17" s="33"/>
      <c r="NJI17" s="33"/>
      <c r="NJJ17" s="33"/>
      <c r="NJK17" s="33"/>
      <c r="NJL17" s="33"/>
      <c r="NJM17" s="33"/>
      <c r="NJN17" s="33"/>
      <c r="NJO17" s="33"/>
      <c r="NJP17" s="33"/>
      <c r="NJQ17" s="33"/>
      <c r="NJR17" s="33"/>
      <c r="NJS17" s="33"/>
      <c r="NJT17" s="33"/>
      <c r="NJU17" s="33"/>
      <c r="NJV17" s="33"/>
      <c r="NJW17" s="33"/>
      <c r="NJX17" s="33"/>
      <c r="NJY17" s="33"/>
      <c r="NJZ17" s="33"/>
      <c r="NKA17" s="33"/>
      <c r="NKB17" s="33"/>
      <c r="NKC17" s="33"/>
      <c r="NKD17" s="33"/>
      <c r="NKE17" s="33"/>
      <c r="NKF17" s="33"/>
      <c r="NKG17" s="33"/>
      <c r="NKH17" s="33"/>
      <c r="NKI17" s="33"/>
      <c r="NKJ17" s="33"/>
      <c r="NKK17" s="33"/>
      <c r="NKL17" s="33"/>
      <c r="NKM17" s="33"/>
      <c r="NKN17" s="33"/>
      <c r="NKO17" s="33"/>
      <c r="NKP17" s="33"/>
      <c r="NKQ17" s="33"/>
      <c r="NKR17" s="33"/>
      <c r="NKS17" s="33"/>
      <c r="NKT17" s="33"/>
      <c r="NKU17" s="33"/>
      <c r="NKV17" s="33"/>
      <c r="NKW17" s="33"/>
      <c r="NKX17" s="33"/>
      <c r="NKY17" s="33"/>
      <c r="NKZ17" s="33"/>
      <c r="NLA17" s="33"/>
      <c r="NLB17" s="33"/>
      <c r="NLC17" s="33"/>
      <c r="NLD17" s="33"/>
      <c r="NLE17" s="33"/>
      <c r="NLF17" s="33"/>
      <c r="NLG17" s="33"/>
      <c r="NLH17" s="33"/>
      <c r="NLI17" s="33"/>
      <c r="NLJ17" s="33"/>
      <c r="NLK17" s="33"/>
      <c r="NLL17" s="33"/>
      <c r="NLM17" s="33"/>
      <c r="NLN17" s="33"/>
      <c r="NLO17" s="33"/>
      <c r="NLP17" s="33"/>
      <c r="NLQ17" s="33"/>
      <c r="NLR17" s="33"/>
      <c r="NLS17" s="33"/>
      <c r="NLT17" s="33"/>
      <c r="NLU17" s="33"/>
      <c r="NLV17" s="33"/>
      <c r="NLW17" s="33"/>
      <c r="NLX17" s="33"/>
      <c r="NLY17" s="33"/>
      <c r="NLZ17" s="33"/>
      <c r="NMA17" s="33"/>
      <c r="NMB17" s="33"/>
      <c r="NMC17" s="33"/>
      <c r="NMD17" s="33"/>
      <c r="NME17" s="33"/>
      <c r="NMF17" s="33"/>
      <c r="NMG17" s="33"/>
      <c r="NMH17" s="33"/>
      <c r="NMI17" s="33"/>
      <c r="NMJ17" s="33"/>
      <c r="NMK17" s="33"/>
      <c r="NML17" s="33"/>
      <c r="NMM17" s="33"/>
      <c r="NMN17" s="33"/>
      <c r="NMO17" s="33"/>
      <c r="NMP17" s="33"/>
      <c r="NMQ17" s="33"/>
      <c r="NMR17" s="33"/>
      <c r="NMS17" s="33"/>
      <c r="NMT17" s="33"/>
      <c r="NMU17" s="33"/>
      <c r="NMV17" s="33"/>
      <c r="NMW17" s="33"/>
      <c r="NMX17" s="33"/>
      <c r="NMY17" s="33"/>
      <c r="NMZ17" s="33"/>
      <c r="NNA17" s="33"/>
      <c r="NNB17" s="33"/>
      <c r="NNC17" s="33"/>
      <c r="NND17" s="33"/>
      <c r="NNE17" s="33"/>
      <c r="NNF17" s="33"/>
      <c r="NNG17" s="33"/>
      <c r="NNH17" s="33"/>
      <c r="NNI17" s="33"/>
      <c r="NNJ17" s="33"/>
      <c r="NNK17" s="33"/>
      <c r="NNL17" s="33"/>
      <c r="NNM17" s="33"/>
      <c r="NNN17" s="33"/>
      <c r="NNO17" s="33"/>
      <c r="NNP17" s="33"/>
      <c r="NNQ17" s="33"/>
      <c r="NNR17" s="33"/>
      <c r="NNS17" s="33"/>
      <c r="NNT17" s="33"/>
      <c r="NNU17" s="33"/>
      <c r="NNV17" s="33"/>
      <c r="NNW17" s="33"/>
      <c r="NNX17" s="33"/>
      <c r="NNY17" s="33"/>
      <c r="NNZ17" s="33"/>
      <c r="NOA17" s="33"/>
      <c r="NOB17" s="33"/>
      <c r="NOC17" s="33"/>
      <c r="NOD17" s="33"/>
      <c r="NOE17" s="33"/>
      <c r="NOF17" s="33"/>
      <c r="NOG17" s="33"/>
      <c r="NOH17" s="33"/>
      <c r="NOI17" s="33"/>
      <c r="NOJ17" s="33"/>
      <c r="NOK17" s="33"/>
      <c r="NOL17" s="33"/>
      <c r="NOM17" s="33"/>
      <c r="NON17" s="33"/>
      <c r="NOO17" s="33"/>
      <c r="NOP17" s="33"/>
      <c r="NOQ17" s="33"/>
      <c r="NOR17" s="33"/>
      <c r="NOS17" s="33"/>
      <c r="NOT17" s="33"/>
      <c r="NOU17" s="33"/>
      <c r="NOV17" s="33"/>
      <c r="NOW17" s="33"/>
      <c r="NOX17" s="33"/>
      <c r="NOY17" s="33"/>
      <c r="NOZ17" s="33"/>
      <c r="NPA17" s="33"/>
      <c r="NPB17" s="33"/>
      <c r="NPC17" s="33"/>
      <c r="NPD17" s="33"/>
      <c r="NPE17" s="33"/>
      <c r="NPF17" s="33"/>
      <c r="NPG17" s="33"/>
      <c r="NPH17" s="33"/>
      <c r="NPI17" s="33"/>
      <c r="NPJ17" s="33"/>
      <c r="NPK17" s="33"/>
      <c r="NPL17" s="33"/>
      <c r="NPM17" s="33"/>
      <c r="NPN17" s="33"/>
      <c r="NPO17" s="33"/>
      <c r="NPP17" s="33"/>
      <c r="NPQ17" s="33"/>
      <c r="NPR17" s="33"/>
      <c r="NPS17" s="33"/>
      <c r="NPT17" s="33"/>
      <c r="NPU17" s="33"/>
      <c r="NPV17" s="33"/>
      <c r="NPW17" s="33"/>
      <c r="NPX17" s="33"/>
      <c r="NPY17" s="33"/>
      <c r="NPZ17" s="33"/>
      <c r="NQA17" s="33"/>
      <c r="NQB17" s="33"/>
      <c r="NQC17" s="33"/>
      <c r="NQD17" s="33"/>
      <c r="NQE17" s="33"/>
      <c r="NQF17" s="33"/>
      <c r="NQG17" s="33"/>
      <c r="NQH17" s="33"/>
      <c r="NQI17" s="33"/>
      <c r="NQJ17" s="33"/>
      <c r="NQK17" s="33"/>
      <c r="NQL17" s="33"/>
      <c r="NQM17" s="33"/>
      <c r="NQN17" s="33"/>
      <c r="NQO17" s="33"/>
      <c r="NQP17" s="33"/>
      <c r="NQQ17" s="33"/>
      <c r="NQR17" s="33"/>
      <c r="NQS17" s="33"/>
      <c r="NQT17" s="33"/>
      <c r="NQU17" s="33"/>
      <c r="NQV17" s="33"/>
      <c r="NQW17" s="33"/>
      <c r="NQX17" s="33"/>
      <c r="NQY17" s="33"/>
      <c r="NQZ17" s="33"/>
      <c r="NRA17" s="33"/>
      <c r="NRB17" s="33"/>
      <c r="NRC17" s="33"/>
      <c r="NRD17" s="33"/>
      <c r="NRE17" s="33"/>
      <c r="NRF17" s="33"/>
      <c r="NRG17" s="33"/>
      <c r="NRH17" s="33"/>
      <c r="NRI17" s="33"/>
      <c r="NRJ17" s="33"/>
      <c r="NRK17" s="33"/>
      <c r="NRL17" s="33"/>
      <c r="NRM17" s="33"/>
      <c r="NRN17" s="33"/>
      <c r="NRO17" s="33"/>
      <c r="NRP17" s="33"/>
      <c r="NRQ17" s="33"/>
      <c r="NRR17" s="33"/>
      <c r="NRS17" s="33"/>
      <c r="NRT17" s="33"/>
      <c r="NRU17" s="33"/>
      <c r="NRV17" s="33"/>
      <c r="NRW17" s="33"/>
      <c r="NRX17" s="33"/>
      <c r="NRY17" s="33"/>
      <c r="NRZ17" s="33"/>
      <c r="NSA17" s="33"/>
      <c r="NSB17" s="33"/>
      <c r="NSC17" s="33"/>
      <c r="NSD17" s="33"/>
      <c r="NSE17" s="33"/>
      <c r="NSF17" s="33"/>
      <c r="NSG17" s="33"/>
      <c r="NSH17" s="33"/>
      <c r="NSI17" s="33"/>
      <c r="NSJ17" s="33"/>
      <c r="NSK17" s="33"/>
      <c r="NSL17" s="33"/>
      <c r="NSM17" s="33"/>
      <c r="NSN17" s="33"/>
      <c r="NSO17" s="33"/>
      <c r="NSP17" s="33"/>
      <c r="NSQ17" s="33"/>
      <c r="NSR17" s="33"/>
      <c r="NSS17" s="33"/>
      <c r="NST17" s="33"/>
      <c r="NSU17" s="33"/>
      <c r="NSV17" s="33"/>
      <c r="NSW17" s="33"/>
      <c r="NSX17" s="33"/>
      <c r="NSY17" s="33"/>
      <c r="NSZ17" s="33"/>
      <c r="NTA17" s="33"/>
      <c r="NTB17" s="33"/>
      <c r="NTC17" s="33"/>
      <c r="NTD17" s="33"/>
      <c r="NTE17" s="33"/>
      <c r="NTF17" s="33"/>
      <c r="NTG17" s="33"/>
      <c r="NTH17" s="33"/>
      <c r="NTI17" s="33"/>
      <c r="NTJ17" s="33"/>
      <c r="NTK17" s="33"/>
      <c r="NTL17" s="33"/>
      <c r="NTM17" s="33"/>
      <c r="NTN17" s="33"/>
      <c r="NTO17" s="33"/>
      <c r="NTP17" s="33"/>
      <c r="NTQ17" s="33"/>
      <c r="NTR17" s="33"/>
      <c r="NTS17" s="33"/>
      <c r="NTT17" s="33"/>
      <c r="NTU17" s="33"/>
      <c r="NTV17" s="33"/>
      <c r="NTW17" s="33"/>
      <c r="NTX17" s="33"/>
      <c r="NTY17" s="33"/>
      <c r="NTZ17" s="33"/>
      <c r="NUA17" s="33"/>
      <c r="NUB17" s="33"/>
      <c r="NUC17" s="33"/>
      <c r="NUD17" s="33"/>
      <c r="NUE17" s="33"/>
      <c r="NUF17" s="33"/>
      <c r="NUG17" s="33"/>
      <c r="NUH17" s="33"/>
      <c r="NUI17" s="33"/>
      <c r="NUJ17" s="33"/>
      <c r="NUK17" s="33"/>
      <c r="NUL17" s="33"/>
      <c r="NUM17" s="33"/>
      <c r="NUN17" s="33"/>
      <c r="NUO17" s="33"/>
      <c r="NUP17" s="33"/>
      <c r="NUQ17" s="33"/>
      <c r="NUR17" s="33"/>
      <c r="NUS17" s="33"/>
      <c r="NUT17" s="33"/>
      <c r="NUU17" s="33"/>
      <c r="NUV17" s="33"/>
      <c r="NUW17" s="33"/>
      <c r="NUX17" s="33"/>
      <c r="NUY17" s="33"/>
      <c r="NUZ17" s="33"/>
      <c r="NVA17" s="33"/>
      <c r="NVB17" s="33"/>
      <c r="NVC17" s="33"/>
      <c r="NVD17" s="33"/>
      <c r="NVE17" s="33"/>
      <c r="NVF17" s="33"/>
      <c r="NVG17" s="33"/>
      <c r="NVH17" s="33"/>
      <c r="NVI17" s="33"/>
      <c r="NVJ17" s="33"/>
      <c r="NVK17" s="33"/>
      <c r="NVL17" s="33"/>
      <c r="NVM17" s="33"/>
      <c r="NVN17" s="33"/>
      <c r="NVO17" s="33"/>
      <c r="NVP17" s="33"/>
      <c r="NVQ17" s="33"/>
      <c r="NVR17" s="33"/>
      <c r="NVS17" s="33"/>
      <c r="NVT17" s="33"/>
      <c r="NVU17" s="33"/>
      <c r="NVV17" s="33"/>
      <c r="NVW17" s="33"/>
      <c r="NVX17" s="33"/>
      <c r="NVY17" s="33"/>
      <c r="NVZ17" s="33"/>
      <c r="NWA17" s="33"/>
      <c r="NWB17" s="33"/>
      <c r="NWC17" s="33"/>
      <c r="NWD17" s="33"/>
      <c r="NWE17" s="33"/>
      <c r="NWF17" s="33"/>
      <c r="NWG17" s="33"/>
      <c r="NWH17" s="33"/>
      <c r="NWI17" s="33"/>
      <c r="NWJ17" s="33"/>
      <c r="NWK17" s="33"/>
      <c r="NWL17" s="33"/>
      <c r="NWM17" s="33"/>
      <c r="NWN17" s="33"/>
      <c r="NWO17" s="33"/>
      <c r="NWP17" s="33"/>
      <c r="NWQ17" s="33"/>
      <c r="NWR17" s="33"/>
      <c r="NWS17" s="33"/>
      <c r="NWT17" s="33"/>
      <c r="NWU17" s="33"/>
      <c r="NWV17" s="33"/>
      <c r="NWW17" s="33"/>
      <c r="NWX17" s="33"/>
      <c r="NWY17" s="33"/>
      <c r="NWZ17" s="33"/>
      <c r="NXA17" s="33"/>
      <c r="NXB17" s="33"/>
      <c r="NXC17" s="33"/>
      <c r="NXD17" s="33"/>
      <c r="NXE17" s="33"/>
      <c r="NXF17" s="33"/>
      <c r="NXG17" s="33"/>
      <c r="NXH17" s="33"/>
      <c r="NXI17" s="33"/>
      <c r="NXJ17" s="33"/>
      <c r="NXK17" s="33"/>
      <c r="NXL17" s="33"/>
      <c r="NXM17" s="33"/>
      <c r="NXN17" s="33"/>
      <c r="NXO17" s="33"/>
      <c r="NXP17" s="33"/>
      <c r="NXQ17" s="33"/>
      <c r="NXR17" s="33"/>
      <c r="NXS17" s="33"/>
      <c r="NXT17" s="33"/>
      <c r="NXU17" s="33"/>
      <c r="NXV17" s="33"/>
      <c r="NXW17" s="33"/>
      <c r="NXX17" s="33"/>
      <c r="NXY17" s="33"/>
      <c r="NXZ17" s="33"/>
      <c r="NYA17" s="33"/>
      <c r="NYB17" s="33"/>
      <c r="NYC17" s="33"/>
      <c r="NYD17" s="33"/>
      <c r="NYE17" s="33"/>
      <c r="NYF17" s="33"/>
      <c r="NYG17" s="33"/>
      <c r="NYH17" s="33"/>
      <c r="NYI17" s="33"/>
      <c r="NYJ17" s="33"/>
      <c r="NYK17" s="33"/>
      <c r="NYL17" s="33"/>
      <c r="NYM17" s="33"/>
      <c r="NYN17" s="33"/>
      <c r="NYO17" s="33"/>
      <c r="NYP17" s="33"/>
      <c r="NYQ17" s="33"/>
      <c r="NYR17" s="33"/>
      <c r="NYS17" s="33"/>
      <c r="NYT17" s="33"/>
      <c r="NYU17" s="33"/>
      <c r="NYV17" s="33"/>
      <c r="NYW17" s="33"/>
      <c r="NYX17" s="33"/>
      <c r="NYY17" s="33"/>
      <c r="NYZ17" s="33"/>
      <c r="NZA17" s="33"/>
      <c r="NZB17" s="33"/>
      <c r="NZC17" s="33"/>
      <c r="NZD17" s="33"/>
      <c r="NZE17" s="33"/>
      <c r="NZF17" s="33"/>
      <c r="NZG17" s="33"/>
      <c r="NZH17" s="33"/>
      <c r="NZI17" s="33"/>
      <c r="NZJ17" s="33"/>
      <c r="NZK17" s="33"/>
      <c r="NZL17" s="33"/>
      <c r="NZM17" s="33"/>
      <c r="NZN17" s="33"/>
      <c r="NZO17" s="33"/>
      <c r="NZP17" s="33"/>
      <c r="NZQ17" s="33"/>
      <c r="NZR17" s="33"/>
      <c r="NZS17" s="33"/>
      <c r="NZT17" s="33"/>
      <c r="NZU17" s="33"/>
      <c r="NZV17" s="33"/>
      <c r="NZW17" s="33"/>
      <c r="NZX17" s="33"/>
      <c r="NZY17" s="33"/>
      <c r="NZZ17" s="33"/>
      <c r="OAA17" s="33"/>
      <c r="OAB17" s="33"/>
      <c r="OAC17" s="33"/>
      <c r="OAD17" s="33"/>
      <c r="OAE17" s="33"/>
      <c r="OAF17" s="33"/>
      <c r="OAG17" s="33"/>
      <c r="OAH17" s="33"/>
      <c r="OAI17" s="33"/>
      <c r="OAJ17" s="33"/>
      <c r="OAK17" s="33"/>
      <c r="OAL17" s="33"/>
      <c r="OAM17" s="33"/>
      <c r="OAN17" s="33"/>
      <c r="OAO17" s="33"/>
      <c r="OAP17" s="33"/>
      <c r="OAQ17" s="33"/>
      <c r="OAR17" s="33"/>
      <c r="OAS17" s="33"/>
      <c r="OAT17" s="33"/>
      <c r="OAU17" s="33"/>
      <c r="OAV17" s="33"/>
      <c r="OAW17" s="33"/>
      <c r="OAX17" s="33"/>
      <c r="OAY17" s="33"/>
      <c r="OAZ17" s="33"/>
      <c r="OBA17" s="33"/>
      <c r="OBB17" s="33"/>
      <c r="OBC17" s="33"/>
      <c r="OBD17" s="33"/>
      <c r="OBE17" s="33"/>
      <c r="OBF17" s="33"/>
      <c r="OBG17" s="33"/>
      <c r="OBH17" s="33"/>
      <c r="OBI17" s="33"/>
      <c r="OBJ17" s="33"/>
      <c r="OBK17" s="33"/>
      <c r="OBL17" s="33"/>
      <c r="OBM17" s="33"/>
      <c r="OBN17" s="33"/>
      <c r="OBO17" s="33"/>
      <c r="OBP17" s="33"/>
      <c r="OBQ17" s="33"/>
      <c r="OBR17" s="33"/>
      <c r="OBS17" s="33"/>
      <c r="OBT17" s="33"/>
      <c r="OBU17" s="33"/>
      <c r="OBV17" s="33"/>
      <c r="OBW17" s="33"/>
      <c r="OBX17" s="33"/>
      <c r="OBY17" s="33"/>
      <c r="OBZ17" s="33"/>
      <c r="OCA17" s="33"/>
      <c r="OCB17" s="33"/>
      <c r="OCC17" s="33"/>
      <c r="OCD17" s="33"/>
      <c r="OCE17" s="33"/>
      <c r="OCF17" s="33"/>
      <c r="OCG17" s="33"/>
      <c r="OCH17" s="33"/>
      <c r="OCI17" s="33"/>
      <c r="OCJ17" s="33"/>
      <c r="OCK17" s="33"/>
      <c r="OCL17" s="33"/>
      <c r="OCM17" s="33"/>
      <c r="OCN17" s="33"/>
      <c r="OCO17" s="33"/>
      <c r="OCP17" s="33"/>
      <c r="OCQ17" s="33"/>
      <c r="OCR17" s="33"/>
      <c r="OCS17" s="33"/>
      <c r="OCT17" s="33"/>
      <c r="OCU17" s="33"/>
      <c r="OCV17" s="33"/>
      <c r="OCW17" s="33"/>
      <c r="OCX17" s="33"/>
      <c r="OCY17" s="33"/>
      <c r="OCZ17" s="33"/>
      <c r="ODA17" s="33"/>
      <c r="ODB17" s="33"/>
      <c r="ODC17" s="33"/>
      <c r="ODD17" s="33"/>
      <c r="ODE17" s="33"/>
      <c r="ODF17" s="33"/>
      <c r="ODG17" s="33"/>
      <c r="ODH17" s="33"/>
      <c r="ODI17" s="33"/>
      <c r="ODJ17" s="33"/>
      <c r="ODK17" s="33"/>
      <c r="ODL17" s="33"/>
      <c r="ODM17" s="33"/>
      <c r="ODN17" s="33"/>
      <c r="ODO17" s="33"/>
      <c r="ODP17" s="33"/>
      <c r="ODQ17" s="33"/>
      <c r="ODR17" s="33"/>
      <c r="ODS17" s="33"/>
      <c r="ODT17" s="33"/>
      <c r="ODU17" s="33"/>
      <c r="ODV17" s="33"/>
      <c r="ODW17" s="33"/>
      <c r="ODX17" s="33"/>
      <c r="ODY17" s="33"/>
      <c r="ODZ17" s="33"/>
      <c r="OEA17" s="33"/>
      <c r="OEB17" s="33"/>
      <c r="OEC17" s="33"/>
      <c r="OED17" s="33"/>
      <c r="OEE17" s="33"/>
      <c r="OEF17" s="33"/>
      <c r="OEG17" s="33"/>
      <c r="OEH17" s="33"/>
      <c r="OEI17" s="33"/>
      <c r="OEJ17" s="33"/>
      <c r="OEK17" s="33"/>
      <c r="OEL17" s="33"/>
      <c r="OEM17" s="33"/>
      <c r="OEN17" s="33"/>
      <c r="OEO17" s="33"/>
      <c r="OEP17" s="33"/>
      <c r="OEQ17" s="33"/>
      <c r="OER17" s="33"/>
      <c r="OES17" s="33"/>
      <c r="OET17" s="33"/>
      <c r="OEU17" s="33"/>
      <c r="OEV17" s="33"/>
      <c r="OEW17" s="33"/>
      <c r="OEX17" s="33"/>
      <c r="OEY17" s="33"/>
      <c r="OEZ17" s="33"/>
      <c r="OFA17" s="33"/>
      <c r="OFB17" s="33"/>
      <c r="OFC17" s="33"/>
      <c r="OFD17" s="33"/>
      <c r="OFE17" s="33"/>
      <c r="OFF17" s="33"/>
      <c r="OFG17" s="33"/>
      <c r="OFH17" s="33"/>
      <c r="OFI17" s="33"/>
      <c r="OFJ17" s="33"/>
      <c r="OFK17" s="33"/>
      <c r="OFL17" s="33"/>
      <c r="OFM17" s="33"/>
      <c r="OFN17" s="33"/>
      <c r="OFO17" s="33"/>
      <c r="OFP17" s="33"/>
      <c r="OFQ17" s="33"/>
      <c r="OFR17" s="33"/>
      <c r="OFS17" s="33"/>
      <c r="OFT17" s="33"/>
      <c r="OFU17" s="33"/>
      <c r="OFV17" s="33"/>
      <c r="OFW17" s="33"/>
      <c r="OFX17" s="33"/>
      <c r="OFY17" s="33"/>
      <c r="OFZ17" s="33"/>
      <c r="OGA17" s="33"/>
      <c r="OGB17" s="33"/>
      <c r="OGC17" s="33"/>
      <c r="OGD17" s="33"/>
      <c r="OGE17" s="33"/>
      <c r="OGF17" s="33"/>
      <c r="OGG17" s="33"/>
      <c r="OGH17" s="33"/>
      <c r="OGI17" s="33"/>
      <c r="OGJ17" s="33"/>
      <c r="OGK17" s="33"/>
      <c r="OGL17" s="33"/>
      <c r="OGM17" s="33"/>
      <c r="OGN17" s="33"/>
      <c r="OGO17" s="33"/>
      <c r="OGP17" s="33"/>
      <c r="OGQ17" s="33"/>
      <c r="OGR17" s="33"/>
      <c r="OGS17" s="33"/>
      <c r="OGT17" s="33"/>
      <c r="OGU17" s="33"/>
      <c r="OGV17" s="33"/>
      <c r="OGW17" s="33"/>
      <c r="OGX17" s="33"/>
      <c r="OGY17" s="33"/>
      <c r="OGZ17" s="33"/>
      <c r="OHA17" s="33"/>
      <c r="OHB17" s="33"/>
      <c r="OHC17" s="33"/>
      <c r="OHD17" s="33"/>
      <c r="OHE17" s="33"/>
      <c r="OHF17" s="33"/>
      <c r="OHG17" s="33"/>
      <c r="OHH17" s="33"/>
      <c r="OHI17" s="33"/>
      <c r="OHJ17" s="33"/>
      <c r="OHK17" s="33"/>
      <c r="OHL17" s="33"/>
      <c r="OHM17" s="33"/>
      <c r="OHN17" s="33"/>
      <c r="OHO17" s="33"/>
      <c r="OHP17" s="33"/>
      <c r="OHQ17" s="33"/>
      <c r="OHR17" s="33"/>
      <c r="OHS17" s="33"/>
      <c r="OHT17" s="33"/>
      <c r="OHU17" s="33"/>
      <c r="OHV17" s="33"/>
      <c r="OHW17" s="33"/>
      <c r="OHX17" s="33"/>
      <c r="OHY17" s="33"/>
      <c r="OHZ17" s="33"/>
      <c r="OIA17" s="33"/>
      <c r="OIB17" s="33"/>
      <c r="OIC17" s="33"/>
      <c r="OID17" s="33"/>
      <c r="OIE17" s="33"/>
      <c r="OIF17" s="33"/>
      <c r="OIG17" s="33"/>
      <c r="OIH17" s="33"/>
      <c r="OII17" s="33"/>
      <c r="OIJ17" s="33"/>
      <c r="OIK17" s="33"/>
      <c r="OIL17" s="33"/>
      <c r="OIM17" s="33"/>
      <c r="OIN17" s="33"/>
      <c r="OIO17" s="33"/>
      <c r="OIP17" s="33"/>
      <c r="OIQ17" s="33"/>
      <c r="OIR17" s="33"/>
      <c r="OIS17" s="33"/>
      <c r="OIT17" s="33"/>
      <c r="OIU17" s="33"/>
      <c r="OIV17" s="33"/>
      <c r="OIW17" s="33"/>
      <c r="OIX17" s="33"/>
      <c r="OIY17" s="33"/>
      <c r="OIZ17" s="33"/>
      <c r="OJA17" s="33"/>
      <c r="OJB17" s="33"/>
      <c r="OJC17" s="33"/>
      <c r="OJD17" s="33"/>
      <c r="OJE17" s="33"/>
      <c r="OJF17" s="33"/>
      <c r="OJG17" s="33"/>
      <c r="OJH17" s="33"/>
      <c r="OJI17" s="33"/>
      <c r="OJJ17" s="33"/>
      <c r="OJK17" s="33"/>
      <c r="OJL17" s="33"/>
      <c r="OJM17" s="33"/>
      <c r="OJN17" s="33"/>
      <c r="OJO17" s="33"/>
      <c r="OJP17" s="33"/>
      <c r="OJQ17" s="33"/>
      <c r="OJR17" s="33"/>
      <c r="OJS17" s="33"/>
      <c r="OJT17" s="33"/>
      <c r="OJU17" s="33"/>
      <c r="OJV17" s="33"/>
      <c r="OJW17" s="33"/>
      <c r="OJX17" s="33"/>
      <c r="OJY17" s="33"/>
      <c r="OJZ17" s="33"/>
      <c r="OKA17" s="33"/>
      <c r="OKB17" s="33"/>
      <c r="OKC17" s="33"/>
      <c r="OKD17" s="33"/>
      <c r="OKE17" s="33"/>
      <c r="OKF17" s="33"/>
      <c r="OKG17" s="33"/>
      <c r="OKH17" s="33"/>
      <c r="OKI17" s="33"/>
      <c r="OKJ17" s="33"/>
      <c r="OKK17" s="33"/>
      <c r="OKL17" s="33"/>
      <c r="OKM17" s="33"/>
      <c r="OKN17" s="33"/>
      <c r="OKO17" s="33"/>
      <c r="OKP17" s="33"/>
      <c r="OKQ17" s="33"/>
      <c r="OKR17" s="33"/>
      <c r="OKS17" s="33"/>
      <c r="OKT17" s="33"/>
      <c r="OKU17" s="33"/>
      <c r="OKV17" s="33"/>
      <c r="OKW17" s="33"/>
      <c r="OKX17" s="33"/>
      <c r="OKY17" s="33"/>
      <c r="OKZ17" s="33"/>
      <c r="OLA17" s="33"/>
      <c r="OLB17" s="33"/>
      <c r="OLC17" s="33"/>
      <c r="OLD17" s="33"/>
      <c r="OLE17" s="33"/>
      <c r="OLF17" s="33"/>
      <c r="OLG17" s="33"/>
      <c r="OLH17" s="33"/>
      <c r="OLI17" s="33"/>
      <c r="OLJ17" s="33"/>
      <c r="OLK17" s="33"/>
      <c r="OLL17" s="33"/>
      <c r="OLM17" s="33"/>
      <c r="OLN17" s="33"/>
      <c r="OLO17" s="33"/>
      <c r="OLP17" s="33"/>
      <c r="OLQ17" s="33"/>
      <c r="OLR17" s="33"/>
      <c r="OLS17" s="33"/>
      <c r="OLT17" s="33"/>
      <c r="OLU17" s="33"/>
      <c r="OLV17" s="33"/>
      <c r="OLW17" s="33"/>
      <c r="OLX17" s="33"/>
      <c r="OLY17" s="33"/>
      <c r="OLZ17" s="33"/>
      <c r="OMA17" s="33"/>
      <c r="OMB17" s="33"/>
      <c r="OMC17" s="33"/>
      <c r="OMD17" s="33"/>
      <c r="OME17" s="33"/>
      <c r="OMF17" s="33"/>
      <c r="OMG17" s="33"/>
      <c r="OMH17" s="33"/>
      <c r="OMI17" s="33"/>
      <c r="OMJ17" s="33"/>
      <c r="OMK17" s="33"/>
      <c r="OML17" s="33"/>
      <c r="OMM17" s="33"/>
      <c r="OMN17" s="33"/>
      <c r="OMO17" s="33"/>
      <c r="OMP17" s="33"/>
      <c r="OMQ17" s="33"/>
      <c r="OMR17" s="33"/>
      <c r="OMS17" s="33"/>
      <c r="OMT17" s="33"/>
      <c r="OMU17" s="33"/>
      <c r="OMV17" s="33"/>
      <c r="OMW17" s="33"/>
      <c r="OMX17" s="33"/>
      <c r="OMY17" s="33"/>
      <c r="OMZ17" s="33"/>
      <c r="ONA17" s="33"/>
      <c r="ONB17" s="33"/>
      <c r="ONC17" s="33"/>
      <c r="OND17" s="33"/>
      <c r="ONE17" s="33"/>
      <c r="ONF17" s="33"/>
      <c r="ONG17" s="33"/>
      <c r="ONH17" s="33"/>
      <c r="ONI17" s="33"/>
      <c r="ONJ17" s="33"/>
      <c r="ONK17" s="33"/>
      <c r="ONL17" s="33"/>
      <c r="ONM17" s="33"/>
      <c r="ONN17" s="33"/>
      <c r="ONO17" s="33"/>
      <c r="ONP17" s="33"/>
      <c r="ONQ17" s="33"/>
      <c r="ONR17" s="33"/>
      <c r="ONS17" s="33"/>
      <c r="ONT17" s="33"/>
      <c r="ONU17" s="33"/>
      <c r="ONV17" s="33"/>
      <c r="ONW17" s="33"/>
      <c r="ONX17" s="33"/>
      <c r="ONY17" s="33"/>
      <c r="ONZ17" s="33"/>
      <c r="OOA17" s="33"/>
      <c r="OOB17" s="33"/>
      <c r="OOC17" s="33"/>
      <c r="OOD17" s="33"/>
      <c r="OOE17" s="33"/>
      <c r="OOF17" s="33"/>
      <c r="OOG17" s="33"/>
      <c r="OOH17" s="33"/>
      <c r="OOI17" s="33"/>
      <c r="OOJ17" s="33"/>
      <c r="OOK17" s="33"/>
      <c r="OOL17" s="33"/>
      <c r="OOM17" s="33"/>
      <c r="OON17" s="33"/>
      <c r="OOO17" s="33"/>
      <c r="OOP17" s="33"/>
      <c r="OOQ17" s="33"/>
      <c r="OOR17" s="33"/>
      <c r="OOS17" s="33"/>
      <c r="OOT17" s="33"/>
      <c r="OOU17" s="33"/>
      <c r="OOV17" s="33"/>
      <c r="OOW17" s="33"/>
      <c r="OOX17" s="33"/>
      <c r="OOY17" s="33"/>
      <c r="OOZ17" s="33"/>
      <c r="OPA17" s="33"/>
      <c r="OPB17" s="33"/>
      <c r="OPC17" s="33"/>
      <c r="OPD17" s="33"/>
      <c r="OPE17" s="33"/>
      <c r="OPF17" s="33"/>
      <c r="OPG17" s="33"/>
      <c r="OPH17" s="33"/>
      <c r="OPI17" s="33"/>
      <c r="OPJ17" s="33"/>
      <c r="OPK17" s="33"/>
      <c r="OPL17" s="33"/>
      <c r="OPM17" s="33"/>
      <c r="OPN17" s="33"/>
      <c r="OPO17" s="33"/>
      <c r="OPP17" s="33"/>
      <c r="OPQ17" s="33"/>
      <c r="OPR17" s="33"/>
      <c r="OPS17" s="33"/>
      <c r="OPT17" s="33"/>
      <c r="OPU17" s="33"/>
      <c r="OPV17" s="33"/>
      <c r="OPW17" s="33"/>
      <c r="OPX17" s="33"/>
      <c r="OPY17" s="33"/>
      <c r="OPZ17" s="33"/>
      <c r="OQA17" s="33"/>
      <c r="OQB17" s="33"/>
      <c r="OQC17" s="33"/>
      <c r="OQD17" s="33"/>
      <c r="OQE17" s="33"/>
      <c r="OQF17" s="33"/>
      <c r="OQG17" s="33"/>
      <c r="OQH17" s="33"/>
      <c r="OQI17" s="33"/>
      <c r="OQJ17" s="33"/>
      <c r="OQK17" s="33"/>
      <c r="OQL17" s="33"/>
      <c r="OQM17" s="33"/>
      <c r="OQN17" s="33"/>
      <c r="OQO17" s="33"/>
      <c r="OQP17" s="33"/>
      <c r="OQQ17" s="33"/>
      <c r="OQR17" s="33"/>
      <c r="OQS17" s="33"/>
      <c r="OQT17" s="33"/>
      <c r="OQU17" s="33"/>
      <c r="OQV17" s="33"/>
      <c r="OQW17" s="33"/>
      <c r="OQX17" s="33"/>
      <c r="OQY17" s="33"/>
      <c r="OQZ17" s="33"/>
      <c r="ORA17" s="33"/>
      <c r="ORB17" s="33"/>
      <c r="ORC17" s="33"/>
      <c r="ORD17" s="33"/>
      <c r="ORE17" s="33"/>
      <c r="ORF17" s="33"/>
      <c r="ORG17" s="33"/>
      <c r="ORH17" s="33"/>
      <c r="ORI17" s="33"/>
      <c r="ORJ17" s="33"/>
      <c r="ORK17" s="33"/>
      <c r="ORL17" s="33"/>
      <c r="ORM17" s="33"/>
      <c r="ORN17" s="33"/>
      <c r="ORO17" s="33"/>
      <c r="ORP17" s="33"/>
      <c r="ORQ17" s="33"/>
      <c r="ORR17" s="33"/>
      <c r="ORS17" s="33"/>
      <c r="ORT17" s="33"/>
      <c r="ORU17" s="33"/>
      <c r="ORV17" s="33"/>
      <c r="ORW17" s="33"/>
      <c r="ORX17" s="33"/>
      <c r="ORY17" s="33"/>
      <c r="ORZ17" s="33"/>
      <c r="OSA17" s="33"/>
      <c r="OSB17" s="33"/>
      <c r="OSC17" s="33"/>
      <c r="OSD17" s="33"/>
      <c r="OSE17" s="33"/>
      <c r="OSF17" s="33"/>
      <c r="OSG17" s="33"/>
      <c r="OSH17" s="33"/>
      <c r="OSI17" s="33"/>
      <c r="OSJ17" s="33"/>
      <c r="OSK17" s="33"/>
      <c r="OSL17" s="33"/>
      <c r="OSM17" s="33"/>
      <c r="OSN17" s="33"/>
      <c r="OSO17" s="33"/>
      <c r="OSP17" s="33"/>
      <c r="OSQ17" s="33"/>
      <c r="OSR17" s="33"/>
      <c r="OSS17" s="33"/>
      <c r="OST17" s="33"/>
      <c r="OSU17" s="33"/>
      <c r="OSV17" s="33"/>
      <c r="OSW17" s="33"/>
      <c r="OSX17" s="33"/>
      <c r="OSY17" s="33"/>
      <c r="OSZ17" s="33"/>
      <c r="OTA17" s="33"/>
      <c r="OTB17" s="33"/>
      <c r="OTC17" s="33"/>
      <c r="OTD17" s="33"/>
      <c r="OTE17" s="33"/>
      <c r="OTF17" s="33"/>
      <c r="OTG17" s="33"/>
      <c r="OTH17" s="33"/>
      <c r="OTI17" s="33"/>
      <c r="OTJ17" s="33"/>
      <c r="OTK17" s="33"/>
      <c r="OTL17" s="33"/>
      <c r="OTM17" s="33"/>
      <c r="OTN17" s="33"/>
      <c r="OTO17" s="33"/>
      <c r="OTP17" s="33"/>
      <c r="OTQ17" s="33"/>
      <c r="OTR17" s="33"/>
      <c r="OTS17" s="33"/>
      <c r="OTT17" s="33"/>
      <c r="OTU17" s="33"/>
      <c r="OTV17" s="33"/>
      <c r="OTW17" s="33"/>
      <c r="OTX17" s="33"/>
      <c r="OTY17" s="33"/>
      <c r="OTZ17" s="33"/>
      <c r="OUA17" s="33"/>
      <c r="OUB17" s="33"/>
      <c r="OUC17" s="33"/>
      <c r="OUD17" s="33"/>
      <c r="OUE17" s="33"/>
      <c r="OUF17" s="33"/>
      <c r="OUG17" s="33"/>
      <c r="OUH17" s="33"/>
      <c r="OUI17" s="33"/>
      <c r="OUJ17" s="33"/>
      <c r="OUK17" s="33"/>
      <c r="OUL17" s="33"/>
      <c r="OUM17" s="33"/>
      <c r="OUN17" s="33"/>
      <c r="OUO17" s="33"/>
      <c r="OUP17" s="33"/>
      <c r="OUQ17" s="33"/>
      <c r="OUR17" s="33"/>
      <c r="OUS17" s="33"/>
      <c r="OUT17" s="33"/>
      <c r="OUU17" s="33"/>
      <c r="OUV17" s="33"/>
      <c r="OUW17" s="33"/>
      <c r="OUX17" s="33"/>
      <c r="OUY17" s="33"/>
      <c r="OUZ17" s="33"/>
      <c r="OVA17" s="33"/>
      <c r="OVB17" s="33"/>
      <c r="OVC17" s="33"/>
      <c r="OVD17" s="33"/>
      <c r="OVE17" s="33"/>
      <c r="OVF17" s="33"/>
      <c r="OVG17" s="33"/>
      <c r="OVH17" s="33"/>
      <c r="OVI17" s="33"/>
      <c r="OVJ17" s="33"/>
      <c r="OVK17" s="33"/>
      <c r="OVL17" s="33"/>
      <c r="OVM17" s="33"/>
      <c r="OVN17" s="33"/>
      <c r="OVO17" s="33"/>
      <c r="OVP17" s="33"/>
      <c r="OVQ17" s="33"/>
      <c r="OVR17" s="33"/>
      <c r="OVS17" s="33"/>
      <c r="OVT17" s="33"/>
      <c r="OVU17" s="33"/>
      <c r="OVV17" s="33"/>
      <c r="OVW17" s="33"/>
      <c r="OVX17" s="33"/>
      <c r="OVY17" s="33"/>
      <c r="OVZ17" s="33"/>
      <c r="OWA17" s="33"/>
      <c r="OWB17" s="33"/>
      <c r="OWC17" s="33"/>
      <c r="OWD17" s="33"/>
      <c r="OWE17" s="33"/>
      <c r="OWF17" s="33"/>
      <c r="OWG17" s="33"/>
      <c r="OWH17" s="33"/>
      <c r="OWI17" s="33"/>
      <c r="OWJ17" s="33"/>
      <c r="OWK17" s="33"/>
      <c r="OWL17" s="33"/>
      <c r="OWM17" s="33"/>
      <c r="OWN17" s="33"/>
      <c r="OWO17" s="33"/>
      <c r="OWP17" s="33"/>
      <c r="OWQ17" s="33"/>
      <c r="OWR17" s="33"/>
      <c r="OWS17" s="33"/>
      <c r="OWT17" s="33"/>
      <c r="OWU17" s="33"/>
      <c r="OWV17" s="33"/>
      <c r="OWW17" s="33"/>
      <c r="OWX17" s="33"/>
      <c r="OWY17" s="33"/>
      <c r="OWZ17" s="33"/>
      <c r="OXA17" s="33"/>
      <c r="OXB17" s="33"/>
      <c r="OXC17" s="33"/>
      <c r="OXD17" s="33"/>
      <c r="OXE17" s="33"/>
      <c r="OXF17" s="33"/>
      <c r="OXG17" s="33"/>
      <c r="OXH17" s="33"/>
      <c r="OXI17" s="33"/>
      <c r="OXJ17" s="33"/>
      <c r="OXK17" s="33"/>
      <c r="OXL17" s="33"/>
      <c r="OXM17" s="33"/>
      <c r="OXN17" s="33"/>
      <c r="OXO17" s="33"/>
      <c r="OXP17" s="33"/>
      <c r="OXQ17" s="33"/>
      <c r="OXR17" s="33"/>
      <c r="OXS17" s="33"/>
      <c r="OXT17" s="33"/>
      <c r="OXU17" s="33"/>
      <c r="OXV17" s="33"/>
      <c r="OXW17" s="33"/>
      <c r="OXX17" s="33"/>
      <c r="OXY17" s="33"/>
      <c r="OXZ17" s="33"/>
      <c r="OYA17" s="33"/>
      <c r="OYB17" s="33"/>
      <c r="OYC17" s="33"/>
      <c r="OYD17" s="33"/>
      <c r="OYE17" s="33"/>
      <c r="OYF17" s="33"/>
      <c r="OYG17" s="33"/>
      <c r="OYH17" s="33"/>
      <c r="OYI17" s="33"/>
      <c r="OYJ17" s="33"/>
      <c r="OYK17" s="33"/>
      <c r="OYL17" s="33"/>
      <c r="OYM17" s="33"/>
      <c r="OYN17" s="33"/>
      <c r="OYO17" s="33"/>
      <c r="OYP17" s="33"/>
      <c r="OYQ17" s="33"/>
      <c r="OYR17" s="33"/>
      <c r="OYS17" s="33"/>
      <c r="OYT17" s="33"/>
      <c r="OYU17" s="33"/>
      <c r="OYV17" s="33"/>
      <c r="OYW17" s="33"/>
      <c r="OYX17" s="33"/>
      <c r="OYY17" s="33"/>
      <c r="OYZ17" s="33"/>
      <c r="OZA17" s="33"/>
      <c r="OZB17" s="33"/>
      <c r="OZC17" s="33"/>
      <c r="OZD17" s="33"/>
      <c r="OZE17" s="33"/>
      <c r="OZF17" s="33"/>
      <c r="OZG17" s="33"/>
      <c r="OZH17" s="33"/>
      <c r="OZI17" s="33"/>
      <c r="OZJ17" s="33"/>
      <c r="OZK17" s="33"/>
      <c r="OZL17" s="33"/>
      <c r="OZM17" s="33"/>
      <c r="OZN17" s="33"/>
      <c r="OZO17" s="33"/>
      <c r="OZP17" s="33"/>
      <c r="OZQ17" s="33"/>
      <c r="OZR17" s="33"/>
      <c r="OZS17" s="33"/>
      <c r="OZT17" s="33"/>
      <c r="OZU17" s="33"/>
      <c r="OZV17" s="33"/>
      <c r="OZW17" s="33"/>
      <c r="OZX17" s="33"/>
      <c r="OZY17" s="33"/>
      <c r="OZZ17" s="33"/>
      <c r="PAA17" s="33"/>
      <c r="PAB17" s="33"/>
      <c r="PAC17" s="33"/>
      <c r="PAD17" s="33"/>
      <c r="PAE17" s="33"/>
      <c r="PAF17" s="33"/>
      <c r="PAG17" s="33"/>
      <c r="PAH17" s="33"/>
      <c r="PAI17" s="33"/>
      <c r="PAJ17" s="33"/>
      <c r="PAK17" s="33"/>
      <c r="PAL17" s="33"/>
      <c r="PAM17" s="33"/>
      <c r="PAN17" s="33"/>
      <c r="PAO17" s="33"/>
      <c r="PAP17" s="33"/>
      <c r="PAQ17" s="33"/>
      <c r="PAR17" s="33"/>
      <c r="PAS17" s="33"/>
      <c r="PAT17" s="33"/>
      <c r="PAU17" s="33"/>
      <c r="PAV17" s="33"/>
      <c r="PAW17" s="33"/>
      <c r="PAX17" s="33"/>
      <c r="PAY17" s="33"/>
      <c r="PAZ17" s="33"/>
      <c r="PBA17" s="33"/>
      <c r="PBB17" s="33"/>
      <c r="PBC17" s="33"/>
      <c r="PBD17" s="33"/>
      <c r="PBE17" s="33"/>
      <c r="PBF17" s="33"/>
      <c r="PBG17" s="33"/>
      <c r="PBH17" s="33"/>
      <c r="PBI17" s="33"/>
      <c r="PBJ17" s="33"/>
      <c r="PBK17" s="33"/>
      <c r="PBL17" s="33"/>
      <c r="PBM17" s="33"/>
      <c r="PBN17" s="33"/>
      <c r="PBO17" s="33"/>
      <c r="PBP17" s="33"/>
      <c r="PBQ17" s="33"/>
      <c r="PBR17" s="33"/>
      <c r="PBS17" s="33"/>
      <c r="PBT17" s="33"/>
      <c r="PBU17" s="33"/>
      <c r="PBV17" s="33"/>
      <c r="PBW17" s="33"/>
      <c r="PBX17" s="33"/>
      <c r="PBY17" s="33"/>
      <c r="PBZ17" s="33"/>
      <c r="PCA17" s="33"/>
      <c r="PCB17" s="33"/>
      <c r="PCC17" s="33"/>
      <c r="PCD17" s="33"/>
      <c r="PCE17" s="33"/>
      <c r="PCF17" s="33"/>
      <c r="PCG17" s="33"/>
      <c r="PCH17" s="33"/>
      <c r="PCI17" s="33"/>
      <c r="PCJ17" s="33"/>
      <c r="PCK17" s="33"/>
      <c r="PCL17" s="33"/>
      <c r="PCM17" s="33"/>
      <c r="PCN17" s="33"/>
      <c r="PCO17" s="33"/>
      <c r="PCP17" s="33"/>
      <c r="PCQ17" s="33"/>
      <c r="PCR17" s="33"/>
      <c r="PCS17" s="33"/>
      <c r="PCT17" s="33"/>
      <c r="PCU17" s="33"/>
      <c r="PCV17" s="33"/>
      <c r="PCW17" s="33"/>
      <c r="PCX17" s="33"/>
      <c r="PCY17" s="33"/>
      <c r="PCZ17" s="33"/>
      <c r="PDA17" s="33"/>
      <c r="PDB17" s="33"/>
      <c r="PDC17" s="33"/>
      <c r="PDD17" s="33"/>
      <c r="PDE17" s="33"/>
      <c r="PDF17" s="33"/>
      <c r="PDG17" s="33"/>
      <c r="PDH17" s="33"/>
      <c r="PDI17" s="33"/>
      <c r="PDJ17" s="33"/>
      <c r="PDK17" s="33"/>
      <c r="PDL17" s="33"/>
      <c r="PDM17" s="33"/>
      <c r="PDN17" s="33"/>
      <c r="PDO17" s="33"/>
      <c r="PDP17" s="33"/>
      <c r="PDQ17" s="33"/>
      <c r="PDR17" s="33"/>
      <c r="PDS17" s="33"/>
      <c r="PDT17" s="33"/>
      <c r="PDU17" s="33"/>
      <c r="PDV17" s="33"/>
      <c r="PDW17" s="33"/>
      <c r="PDX17" s="33"/>
      <c r="PDY17" s="33"/>
      <c r="PDZ17" s="33"/>
      <c r="PEA17" s="33"/>
      <c r="PEB17" s="33"/>
      <c r="PEC17" s="33"/>
      <c r="PED17" s="33"/>
      <c r="PEE17" s="33"/>
      <c r="PEF17" s="33"/>
      <c r="PEG17" s="33"/>
      <c r="PEH17" s="33"/>
      <c r="PEI17" s="33"/>
      <c r="PEJ17" s="33"/>
      <c r="PEK17" s="33"/>
      <c r="PEL17" s="33"/>
      <c r="PEM17" s="33"/>
      <c r="PEN17" s="33"/>
      <c r="PEO17" s="33"/>
      <c r="PEP17" s="33"/>
      <c r="PEQ17" s="33"/>
      <c r="PER17" s="33"/>
      <c r="PES17" s="33"/>
      <c r="PET17" s="33"/>
      <c r="PEU17" s="33"/>
      <c r="PEV17" s="33"/>
      <c r="PEW17" s="33"/>
      <c r="PEX17" s="33"/>
      <c r="PEY17" s="33"/>
      <c r="PEZ17" s="33"/>
      <c r="PFA17" s="33"/>
      <c r="PFB17" s="33"/>
      <c r="PFC17" s="33"/>
      <c r="PFD17" s="33"/>
      <c r="PFE17" s="33"/>
      <c r="PFF17" s="33"/>
      <c r="PFG17" s="33"/>
      <c r="PFH17" s="33"/>
      <c r="PFI17" s="33"/>
      <c r="PFJ17" s="33"/>
      <c r="PFK17" s="33"/>
      <c r="PFL17" s="33"/>
      <c r="PFM17" s="33"/>
      <c r="PFN17" s="33"/>
      <c r="PFO17" s="33"/>
      <c r="PFP17" s="33"/>
      <c r="PFQ17" s="33"/>
      <c r="PFR17" s="33"/>
      <c r="PFS17" s="33"/>
      <c r="PFT17" s="33"/>
      <c r="PFU17" s="33"/>
      <c r="PFV17" s="33"/>
      <c r="PFW17" s="33"/>
      <c r="PFX17" s="33"/>
      <c r="PFY17" s="33"/>
      <c r="PFZ17" s="33"/>
      <c r="PGA17" s="33"/>
      <c r="PGB17" s="33"/>
      <c r="PGC17" s="33"/>
      <c r="PGD17" s="33"/>
      <c r="PGE17" s="33"/>
      <c r="PGF17" s="33"/>
      <c r="PGG17" s="33"/>
      <c r="PGH17" s="33"/>
      <c r="PGI17" s="33"/>
      <c r="PGJ17" s="33"/>
      <c r="PGK17" s="33"/>
      <c r="PGL17" s="33"/>
      <c r="PGM17" s="33"/>
      <c r="PGN17" s="33"/>
      <c r="PGO17" s="33"/>
      <c r="PGP17" s="33"/>
      <c r="PGQ17" s="33"/>
      <c r="PGR17" s="33"/>
      <c r="PGS17" s="33"/>
      <c r="PGT17" s="33"/>
      <c r="PGU17" s="33"/>
      <c r="PGV17" s="33"/>
      <c r="PGW17" s="33"/>
      <c r="PGX17" s="33"/>
      <c r="PGY17" s="33"/>
      <c r="PGZ17" s="33"/>
      <c r="PHA17" s="33"/>
      <c r="PHB17" s="33"/>
      <c r="PHC17" s="33"/>
      <c r="PHD17" s="33"/>
      <c r="PHE17" s="33"/>
      <c r="PHF17" s="33"/>
      <c r="PHG17" s="33"/>
      <c r="PHH17" s="33"/>
      <c r="PHI17" s="33"/>
      <c r="PHJ17" s="33"/>
      <c r="PHK17" s="33"/>
      <c r="PHL17" s="33"/>
      <c r="PHM17" s="33"/>
      <c r="PHN17" s="33"/>
      <c r="PHO17" s="33"/>
      <c r="PHP17" s="33"/>
      <c r="PHQ17" s="33"/>
      <c r="PHR17" s="33"/>
      <c r="PHS17" s="33"/>
      <c r="PHT17" s="33"/>
      <c r="PHU17" s="33"/>
      <c r="PHV17" s="33"/>
      <c r="PHW17" s="33"/>
      <c r="PHX17" s="33"/>
      <c r="PHY17" s="33"/>
      <c r="PHZ17" s="33"/>
      <c r="PIA17" s="33"/>
      <c r="PIB17" s="33"/>
      <c r="PIC17" s="33"/>
      <c r="PID17" s="33"/>
      <c r="PIE17" s="33"/>
      <c r="PIF17" s="33"/>
      <c r="PIG17" s="33"/>
      <c r="PIH17" s="33"/>
      <c r="PII17" s="33"/>
      <c r="PIJ17" s="33"/>
      <c r="PIK17" s="33"/>
      <c r="PIL17" s="33"/>
      <c r="PIM17" s="33"/>
      <c r="PIN17" s="33"/>
      <c r="PIO17" s="33"/>
      <c r="PIP17" s="33"/>
      <c r="PIQ17" s="33"/>
      <c r="PIR17" s="33"/>
      <c r="PIS17" s="33"/>
      <c r="PIT17" s="33"/>
      <c r="PIU17" s="33"/>
      <c r="PIV17" s="33"/>
      <c r="PIW17" s="33"/>
      <c r="PIX17" s="33"/>
      <c r="PIY17" s="33"/>
      <c r="PIZ17" s="33"/>
      <c r="PJA17" s="33"/>
      <c r="PJB17" s="33"/>
      <c r="PJC17" s="33"/>
      <c r="PJD17" s="33"/>
      <c r="PJE17" s="33"/>
      <c r="PJF17" s="33"/>
      <c r="PJG17" s="33"/>
      <c r="PJH17" s="33"/>
      <c r="PJI17" s="33"/>
      <c r="PJJ17" s="33"/>
      <c r="PJK17" s="33"/>
      <c r="PJL17" s="33"/>
      <c r="PJM17" s="33"/>
      <c r="PJN17" s="33"/>
      <c r="PJO17" s="33"/>
      <c r="PJP17" s="33"/>
      <c r="PJQ17" s="33"/>
      <c r="PJR17" s="33"/>
      <c r="PJS17" s="33"/>
      <c r="PJT17" s="33"/>
      <c r="PJU17" s="33"/>
      <c r="PJV17" s="33"/>
      <c r="PJW17" s="33"/>
      <c r="PJX17" s="33"/>
      <c r="PJY17" s="33"/>
      <c r="PJZ17" s="33"/>
      <c r="PKA17" s="33"/>
      <c r="PKB17" s="33"/>
      <c r="PKC17" s="33"/>
      <c r="PKD17" s="33"/>
      <c r="PKE17" s="33"/>
      <c r="PKF17" s="33"/>
      <c r="PKG17" s="33"/>
      <c r="PKH17" s="33"/>
      <c r="PKI17" s="33"/>
      <c r="PKJ17" s="33"/>
      <c r="PKK17" s="33"/>
      <c r="PKL17" s="33"/>
      <c r="PKM17" s="33"/>
      <c r="PKN17" s="33"/>
      <c r="PKO17" s="33"/>
      <c r="PKP17" s="33"/>
      <c r="PKQ17" s="33"/>
      <c r="PKR17" s="33"/>
      <c r="PKS17" s="33"/>
      <c r="PKT17" s="33"/>
      <c r="PKU17" s="33"/>
      <c r="PKV17" s="33"/>
      <c r="PKW17" s="33"/>
      <c r="PKX17" s="33"/>
      <c r="PKY17" s="33"/>
      <c r="PKZ17" s="33"/>
      <c r="PLA17" s="33"/>
      <c r="PLB17" s="33"/>
      <c r="PLC17" s="33"/>
      <c r="PLD17" s="33"/>
      <c r="PLE17" s="33"/>
      <c r="PLF17" s="33"/>
      <c r="PLG17" s="33"/>
      <c r="PLH17" s="33"/>
      <c r="PLI17" s="33"/>
      <c r="PLJ17" s="33"/>
      <c r="PLK17" s="33"/>
      <c r="PLL17" s="33"/>
      <c r="PLM17" s="33"/>
      <c r="PLN17" s="33"/>
      <c r="PLO17" s="33"/>
      <c r="PLP17" s="33"/>
      <c r="PLQ17" s="33"/>
      <c r="PLR17" s="33"/>
      <c r="PLS17" s="33"/>
      <c r="PLT17" s="33"/>
      <c r="PLU17" s="33"/>
      <c r="PLV17" s="33"/>
      <c r="PLW17" s="33"/>
      <c r="PLX17" s="33"/>
      <c r="PLY17" s="33"/>
      <c r="PLZ17" s="33"/>
      <c r="PMA17" s="33"/>
      <c r="PMB17" s="33"/>
      <c r="PMC17" s="33"/>
      <c r="PMD17" s="33"/>
      <c r="PME17" s="33"/>
      <c r="PMF17" s="33"/>
      <c r="PMG17" s="33"/>
      <c r="PMH17" s="33"/>
      <c r="PMI17" s="33"/>
      <c r="PMJ17" s="33"/>
      <c r="PMK17" s="33"/>
      <c r="PML17" s="33"/>
      <c r="PMM17" s="33"/>
      <c r="PMN17" s="33"/>
      <c r="PMO17" s="33"/>
      <c r="PMP17" s="33"/>
      <c r="PMQ17" s="33"/>
      <c r="PMR17" s="33"/>
      <c r="PMS17" s="33"/>
      <c r="PMT17" s="33"/>
      <c r="PMU17" s="33"/>
      <c r="PMV17" s="33"/>
      <c r="PMW17" s="33"/>
      <c r="PMX17" s="33"/>
      <c r="PMY17" s="33"/>
      <c r="PMZ17" s="33"/>
      <c r="PNA17" s="33"/>
      <c r="PNB17" s="33"/>
      <c r="PNC17" s="33"/>
      <c r="PND17" s="33"/>
      <c r="PNE17" s="33"/>
      <c r="PNF17" s="33"/>
      <c r="PNG17" s="33"/>
      <c r="PNH17" s="33"/>
      <c r="PNI17" s="33"/>
      <c r="PNJ17" s="33"/>
      <c r="PNK17" s="33"/>
      <c r="PNL17" s="33"/>
      <c r="PNM17" s="33"/>
      <c r="PNN17" s="33"/>
      <c r="PNO17" s="33"/>
      <c r="PNP17" s="33"/>
      <c r="PNQ17" s="33"/>
      <c r="PNR17" s="33"/>
      <c r="PNS17" s="33"/>
      <c r="PNT17" s="33"/>
      <c r="PNU17" s="33"/>
      <c r="PNV17" s="33"/>
      <c r="PNW17" s="33"/>
      <c r="PNX17" s="33"/>
      <c r="PNY17" s="33"/>
      <c r="PNZ17" s="33"/>
      <c r="POA17" s="33"/>
      <c r="POB17" s="33"/>
      <c r="POC17" s="33"/>
      <c r="POD17" s="33"/>
      <c r="POE17" s="33"/>
      <c r="POF17" s="33"/>
      <c r="POG17" s="33"/>
      <c r="POH17" s="33"/>
      <c r="POI17" s="33"/>
      <c r="POJ17" s="33"/>
      <c r="POK17" s="33"/>
      <c r="POL17" s="33"/>
      <c r="POM17" s="33"/>
      <c r="PON17" s="33"/>
      <c r="POO17" s="33"/>
      <c r="POP17" s="33"/>
      <c r="POQ17" s="33"/>
      <c r="POR17" s="33"/>
      <c r="POS17" s="33"/>
      <c r="POT17" s="33"/>
      <c r="POU17" s="33"/>
      <c r="POV17" s="33"/>
      <c r="POW17" s="33"/>
      <c r="POX17" s="33"/>
      <c r="POY17" s="33"/>
      <c r="POZ17" s="33"/>
      <c r="PPA17" s="33"/>
      <c r="PPB17" s="33"/>
      <c r="PPC17" s="33"/>
      <c r="PPD17" s="33"/>
      <c r="PPE17" s="33"/>
      <c r="PPF17" s="33"/>
      <c r="PPG17" s="33"/>
      <c r="PPH17" s="33"/>
      <c r="PPI17" s="33"/>
      <c r="PPJ17" s="33"/>
      <c r="PPK17" s="33"/>
      <c r="PPL17" s="33"/>
      <c r="PPM17" s="33"/>
      <c r="PPN17" s="33"/>
      <c r="PPO17" s="33"/>
      <c r="PPP17" s="33"/>
      <c r="PPQ17" s="33"/>
      <c r="PPR17" s="33"/>
      <c r="PPS17" s="33"/>
      <c r="PPT17" s="33"/>
      <c r="PPU17" s="33"/>
      <c r="PPV17" s="33"/>
      <c r="PPW17" s="33"/>
      <c r="PPX17" s="33"/>
      <c r="PPY17" s="33"/>
      <c r="PPZ17" s="33"/>
      <c r="PQA17" s="33"/>
      <c r="PQB17" s="33"/>
      <c r="PQC17" s="33"/>
      <c r="PQD17" s="33"/>
      <c r="PQE17" s="33"/>
      <c r="PQF17" s="33"/>
      <c r="PQG17" s="33"/>
      <c r="PQH17" s="33"/>
      <c r="PQI17" s="33"/>
      <c r="PQJ17" s="33"/>
      <c r="PQK17" s="33"/>
      <c r="PQL17" s="33"/>
      <c r="PQM17" s="33"/>
      <c r="PQN17" s="33"/>
      <c r="PQO17" s="33"/>
      <c r="PQP17" s="33"/>
      <c r="PQQ17" s="33"/>
      <c r="PQR17" s="33"/>
      <c r="PQS17" s="33"/>
      <c r="PQT17" s="33"/>
      <c r="PQU17" s="33"/>
      <c r="PQV17" s="33"/>
      <c r="PQW17" s="33"/>
      <c r="PQX17" s="33"/>
      <c r="PQY17" s="33"/>
      <c r="PQZ17" s="33"/>
      <c r="PRA17" s="33"/>
      <c r="PRB17" s="33"/>
      <c r="PRC17" s="33"/>
      <c r="PRD17" s="33"/>
      <c r="PRE17" s="33"/>
      <c r="PRF17" s="33"/>
      <c r="PRG17" s="33"/>
      <c r="PRH17" s="33"/>
      <c r="PRI17" s="33"/>
      <c r="PRJ17" s="33"/>
      <c r="PRK17" s="33"/>
      <c r="PRL17" s="33"/>
      <c r="PRM17" s="33"/>
      <c r="PRN17" s="33"/>
      <c r="PRO17" s="33"/>
      <c r="PRP17" s="33"/>
      <c r="PRQ17" s="33"/>
      <c r="PRR17" s="33"/>
      <c r="PRS17" s="33"/>
      <c r="PRT17" s="33"/>
      <c r="PRU17" s="33"/>
      <c r="PRV17" s="33"/>
      <c r="PRW17" s="33"/>
      <c r="PRX17" s="33"/>
      <c r="PRY17" s="33"/>
      <c r="PRZ17" s="33"/>
      <c r="PSA17" s="33"/>
      <c r="PSB17" s="33"/>
      <c r="PSC17" s="33"/>
      <c r="PSD17" s="33"/>
      <c r="PSE17" s="33"/>
      <c r="PSF17" s="33"/>
      <c r="PSG17" s="33"/>
      <c r="PSH17" s="33"/>
      <c r="PSI17" s="33"/>
      <c r="PSJ17" s="33"/>
      <c r="PSK17" s="33"/>
      <c r="PSL17" s="33"/>
      <c r="PSM17" s="33"/>
      <c r="PSN17" s="33"/>
      <c r="PSO17" s="33"/>
      <c r="PSP17" s="33"/>
      <c r="PSQ17" s="33"/>
      <c r="PSR17" s="33"/>
      <c r="PSS17" s="33"/>
      <c r="PST17" s="33"/>
      <c r="PSU17" s="33"/>
      <c r="PSV17" s="33"/>
      <c r="PSW17" s="33"/>
      <c r="PSX17" s="33"/>
      <c r="PSY17" s="33"/>
      <c r="PSZ17" s="33"/>
      <c r="PTA17" s="33"/>
      <c r="PTB17" s="33"/>
      <c r="PTC17" s="33"/>
      <c r="PTD17" s="33"/>
      <c r="PTE17" s="33"/>
      <c r="PTF17" s="33"/>
      <c r="PTG17" s="33"/>
      <c r="PTH17" s="33"/>
      <c r="PTI17" s="33"/>
      <c r="PTJ17" s="33"/>
      <c r="PTK17" s="33"/>
      <c r="PTL17" s="33"/>
      <c r="PTM17" s="33"/>
      <c r="PTN17" s="33"/>
      <c r="PTO17" s="33"/>
      <c r="PTP17" s="33"/>
      <c r="PTQ17" s="33"/>
      <c r="PTR17" s="33"/>
      <c r="PTS17" s="33"/>
      <c r="PTT17" s="33"/>
      <c r="PTU17" s="33"/>
      <c r="PTV17" s="33"/>
      <c r="PTW17" s="33"/>
      <c r="PTX17" s="33"/>
      <c r="PTY17" s="33"/>
      <c r="PTZ17" s="33"/>
      <c r="PUA17" s="33"/>
      <c r="PUB17" s="33"/>
      <c r="PUC17" s="33"/>
      <c r="PUD17" s="33"/>
      <c r="PUE17" s="33"/>
      <c r="PUF17" s="33"/>
      <c r="PUG17" s="33"/>
      <c r="PUH17" s="33"/>
      <c r="PUI17" s="33"/>
      <c r="PUJ17" s="33"/>
      <c r="PUK17" s="33"/>
      <c r="PUL17" s="33"/>
      <c r="PUM17" s="33"/>
      <c r="PUN17" s="33"/>
      <c r="PUO17" s="33"/>
      <c r="PUP17" s="33"/>
      <c r="PUQ17" s="33"/>
      <c r="PUR17" s="33"/>
      <c r="PUS17" s="33"/>
      <c r="PUT17" s="33"/>
      <c r="PUU17" s="33"/>
      <c r="PUV17" s="33"/>
      <c r="PUW17" s="33"/>
      <c r="PUX17" s="33"/>
      <c r="PUY17" s="33"/>
      <c r="PUZ17" s="33"/>
      <c r="PVA17" s="33"/>
      <c r="PVB17" s="33"/>
      <c r="PVC17" s="33"/>
      <c r="PVD17" s="33"/>
      <c r="PVE17" s="33"/>
      <c r="PVF17" s="33"/>
      <c r="PVG17" s="33"/>
      <c r="PVH17" s="33"/>
      <c r="PVI17" s="33"/>
      <c r="PVJ17" s="33"/>
      <c r="PVK17" s="33"/>
      <c r="PVL17" s="33"/>
      <c r="PVM17" s="33"/>
      <c r="PVN17" s="33"/>
      <c r="PVO17" s="33"/>
      <c r="PVP17" s="33"/>
      <c r="PVQ17" s="33"/>
      <c r="PVR17" s="33"/>
      <c r="PVS17" s="33"/>
      <c r="PVT17" s="33"/>
      <c r="PVU17" s="33"/>
      <c r="PVV17" s="33"/>
      <c r="PVW17" s="33"/>
      <c r="PVX17" s="33"/>
      <c r="PVY17" s="33"/>
      <c r="PVZ17" s="33"/>
      <c r="PWA17" s="33"/>
      <c r="PWB17" s="33"/>
      <c r="PWC17" s="33"/>
      <c r="PWD17" s="33"/>
      <c r="PWE17" s="33"/>
      <c r="PWF17" s="33"/>
      <c r="PWG17" s="33"/>
      <c r="PWH17" s="33"/>
      <c r="PWI17" s="33"/>
      <c r="PWJ17" s="33"/>
      <c r="PWK17" s="33"/>
      <c r="PWL17" s="33"/>
      <c r="PWM17" s="33"/>
      <c r="PWN17" s="33"/>
      <c r="PWO17" s="33"/>
      <c r="PWP17" s="33"/>
      <c r="PWQ17" s="33"/>
      <c r="PWR17" s="33"/>
      <c r="PWS17" s="33"/>
      <c r="PWT17" s="33"/>
      <c r="PWU17" s="33"/>
      <c r="PWV17" s="33"/>
      <c r="PWW17" s="33"/>
      <c r="PWX17" s="33"/>
      <c r="PWY17" s="33"/>
      <c r="PWZ17" s="33"/>
      <c r="PXA17" s="33"/>
      <c r="PXB17" s="33"/>
      <c r="PXC17" s="33"/>
      <c r="PXD17" s="33"/>
      <c r="PXE17" s="33"/>
      <c r="PXF17" s="33"/>
      <c r="PXG17" s="33"/>
      <c r="PXH17" s="33"/>
      <c r="PXI17" s="33"/>
      <c r="PXJ17" s="33"/>
      <c r="PXK17" s="33"/>
      <c r="PXL17" s="33"/>
      <c r="PXM17" s="33"/>
      <c r="PXN17" s="33"/>
      <c r="PXO17" s="33"/>
      <c r="PXP17" s="33"/>
      <c r="PXQ17" s="33"/>
      <c r="PXR17" s="33"/>
      <c r="PXS17" s="33"/>
      <c r="PXT17" s="33"/>
      <c r="PXU17" s="33"/>
      <c r="PXV17" s="33"/>
      <c r="PXW17" s="33"/>
      <c r="PXX17" s="33"/>
      <c r="PXY17" s="33"/>
      <c r="PXZ17" s="33"/>
      <c r="PYA17" s="33"/>
      <c r="PYB17" s="33"/>
      <c r="PYC17" s="33"/>
      <c r="PYD17" s="33"/>
      <c r="PYE17" s="33"/>
      <c r="PYF17" s="33"/>
      <c r="PYG17" s="33"/>
      <c r="PYH17" s="33"/>
      <c r="PYI17" s="33"/>
      <c r="PYJ17" s="33"/>
      <c r="PYK17" s="33"/>
      <c r="PYL17" s="33"/>
      <c r="PYM17" s="33"/>
      <c r="PYN17" s="33"/>
      <c r="PYO17" s="33"/>
      <c r="PYP17" s="33"/>
      <c r="PYQ17" s="33"/>
      <c r="PYR17" s="33"/>
      <c r="PYS17" s="33"/>
      <c r="PYT17" s="33"/>
      <c r="PYU17" s="33"/>
      <c r="PYV17" s="33"/>
      <c r="PYW17" s="33"/>
      <c r="PYX17" s="33"/>
      <c r="PYY17" s="33"/>
      <c r="PYZ17" s="33"/>
      <c r="PZA17" s="33"/>
      <c r="PZB17" s="33"/>
      <c r="PZC17" s="33"/>
      <c r="PZD17" s="33"/>
      <c r="PZE17" s="33"/>
      <c r="PZF17" s="33"/>
      <c r="PZG17" s="33"/>
      <c r="PZH17" s="33"/>
      <c r="PZI17" s="33"/>
      <c r="PZJ17" s="33"/>
      <c r="PZK17" s="33"/>
      <c r="PZL17" s="33"/>
      <c r="PZM17" s="33"/>
      <c r="PZN17" s="33"/>
      <c r="PZO17" s="33"/>
      <c r="PZP17" s="33"/>
      <c r="PZQ17" s="33"/>
      <c r="PZR17" s="33"/>
      <c r="PZS17" s="33"/>
      <c r="PZT17" s="33"/>
      <c r="PZU17" s="33"/>
      <c r="PZV17" s="33"/>
      <c r="PZW17" s="33"/>
      <c r="PZX17" s="33"/>
      <c r="PZY17" s="33"/>
      <c r="PZZ17" s="33"/>
      <c r="QAA17" s="33"/>
      <c r="QAB17" s="33"/>
      <c r="QAC17" s="33"/>
      <c r="QAD17" s="33"/>
      <c r="QAE17" s="33"/>
      <c r="QAF17" s="33"/>
      <c r="QAG17" s="33"/>
      <c r="QAH17" s="33"/>
      <c r="QAI17" s="33"/>
      <c r="QAJ17" s="33"/>
      <c r="QAK17" s="33"/>
      <c r="QAL17" s="33"/>
      <c r="QAM17" s="33"/>
      <c r="QAN17" s="33"/>
      <c r="QAO17" s="33"/>
      <c r="QAP17" s="33"/>
      <c r="QAQ17" s="33"/>
      <c r="QAR17" s="33"/>
      <c r="QAS17" s="33"/>
      <c r="QAT17" s="33"/>
      <c r="QAU17" s="33"/>
      <c r="QAV17" s="33"/>
      <c r="QAW17" s="33"/>
      <c r="QAX17" s="33"/>
      <c r="QAY17" s="33"/>
      <c r="QAZ17" s="33"/>
      <c r="QBA17" s="33"/>
      <c r="QBB17" s="33"/>
      <c r="QBC17" s="33"/>
      <c r="QBD17" s="33"/>
      <c r="QBE17" s="33"/>
      <c r="QBF17" s="33"/>
      <c r="QBG17" s="33"/>
      <c r="QBH17" s="33"/>
      <c r="QBI17" s="33"/>
      <c r="QBJ17" s="33"/>
      <c r="QBK17" s="33"/>
      <c r="QBL17" s="33"/>
      <c r="QBM17" s="33"/>
      <c r="QBN17" s="33"/>
      <c r="QBO17" s="33"/>
      <c r="QBP17" s="33"/>
      <c r="QBQ17" s="33"/>
      <c r="QBR17" s="33"/>
      <c r="QBS17" s="33"/>
      <c r="QBT17" s="33"/>
      <c r="QBU17" s="33"/>
      <c r="QBV17" s="33"/>
      <c r="QBW17" s="33"/>
      <c r="QBX17" s="33"/>
      <c r="QBY17" s="33"/>
      <c r="QBZ17" s="33"/>
      <c r="QCA17" s="33"/>
      <c r="QCB17" s="33"/>
      <c r="QCC17" s="33"/>
      <c r="QCD17" s="33"/>
      <c r="QCE17" s="33"/>
      <c r="QCF17" s="33"/>
      <c r="QCG17" s="33"/>
      <c r="QCH17" s="33"/>
      <c r="QCI17" s="33"/>
      <c r="QCJ17" s="33"/>
      <c r="QCK17" s="33"/>
      <c r="QCL17" s="33"/>
      <c r="QCM17" s="33"/>
      <c r="QCN17" s="33"/>
      <c r="QCO17" s="33"/>
      <c r="QCP17" s="33"/>
      <c r="QCQ17" s="33"/>
      <c r="QCR17" s="33"/>
      <c r="QCS17" s="33"/>
      <c r="QCT17" s="33"/>
      <c r="QCU17" s="33"/>
      <c r="QCV17" s="33"/>
      <c r="QCW17" s="33"/>
      <c r="QCX17" s="33"/>
      <c r="QCY17" s="33"/>
      <c r="QCZ17" s="33"/>
      <c r="QDA17" s="33"/>
      <c r="QDB17" s="33"/>
      <c r="QDC17" s="33"/>
      <c r="QDD17" s="33"/>
      <c r="QDE17" s="33"/>
      <c r="QDF17" s="33"/>
      <c r="QDG17" s="33"/>
      <c r="QDH17" s="33"/>
      <c r="QDI17" s="33"/>
      <c r="QDJ17" s="33"/>
      <c r="QDK17" s="33"/>
      <c r="QDL17" s="33"/>
      <c r="QDM17" s="33"/>
      <c r="QDN17" s="33"/>
      <c r="QDO17" s="33"/>
      <c r="QDP17" s="33"/>
      <c r="QDQ17" s="33"/>
      <c r="QDR17" s="33"/>
      <c r="QDS17" s="33"/>
      <c r="QDT17" s="33"/>
      <c r="QDU17" s="33"/>
      <c r="QDV17" s="33"/>
      <c r="QDW17" s="33"/>
      <c r="QDX17" s="33"/>
      <c r="QDY17" s="33"/>
      <c r="QDZ17" s="33"/>
      <c r="QEA17" s="33"/>
      <c r="QEB17" s="33"/>
      <c r="QEC17" s="33"/>
      <c r="QED17" s="33"/>
      <c r="QEE17" s="33"/>
      <c r="QEF17" s="33"/>
      <c r="QEG17" s="33"/>
      <c r="QEH17" s="33"/>
      <c r="QEI17" s="33"/>
      <c r="QEJ17" s="33"/>
      <c r="QEK17" s="33"/>
      <c r="QEL17" s="33"/>
      <c r="QEM17" s="33"/>
      <c r="QEN17" s="33"/>
      <c r="QEO17" s="33"/>
      <c r="QEP17" s="33"/>
      <c r="QEQ17" s="33"/>
      <c r="QER17" s="33"/>
      <c r="QES17" s="33"/>
      <c r="QET17" s="33"/>
      <c r="QEU17" s="33"/>
      <c r="QEV17" s="33"/>
      <c r="QEW17" s="33"/>
      <c r="QEX17" s="33"/>
      <c r="QEY17" s="33"/>
      <c r="QEZ17" s="33"/>
      <c r="QFA17" s="33"/>
      <c r="QFB17" s="33"/>
      <c r="QFC17" s="33"/>
      <c r="QFD17" s="33"/>
      <c r="QFE17" s="33"/>
      <c r="QFF17" s="33"/>
      <c r="QFG17" s="33"/>
      <c r="QFH17" s="33"/>
      <c r="QFI17" s="33"/>
      <c r="QFJ17" s="33"/>
      <c r="QFK17" s="33"/>
      <c r="QFL17" s="33"/>
      <c r="QFM17" s="33"/>
      <c r="QFN17" s="33"/>
      <c r="QFO17" s="33"/>
      <c r="QFP17" s="33"/>
      <c r="QFQ17" s="33"/>
      <c r="QFR17" s="33"/>
      <c r="QFS17" s="33"/>
      <c r="QFT17" s="33"/>
      <c r="QFU17" s="33"/>
      <c r="QFV17" s="33"/>
      <c r="QFW17" s="33"/>
      <c r="QFX17" s="33"/>
      <c r="QFY17" s="33"/>
      <c r="QFZ17" s="33"/>
      <c r="QGA17" s="33"/>
      <c r="QGB17" s="33"/>
      <c r="QGC17" s="33"/>
      <c r="QGD17" s="33"/>
      <c r="QGE17" s="33"/>
      <c r="QGF17" s="33"/>
      <c r="QGG17" s="33"/>
      <c r="QGH17" s="33"/>
      <c r="QGI17" s="33"/>
      <c r="QGJ17" s="33"/>
      <c r="QGK17" s="33"/>
      <c r="QGL17" s="33"/>
      <c r="QGM17" s="33"/>
      <c r="QGN17" s="33"/>
      <c r="QGO17" s="33"/>
      <c r="QGP17" s="33"/>
      <c r="QGQ17" s="33"/>
      <c r="QGR17" s="33"/>
      <c r="QGS17" s="33"/>
      <c r="QGT17" s="33"/>
      <c r="QGU17" s="33"/>
      <c r="QGV17" s="33"/>
      <c r="QGW17" s="33"/>
      <c r="QGX17" s="33"/>
      <c r="QGY17" s="33"/>
      <c r="QGZ17" s="33"/>
      <c r="QHA17" s="33"/>
      <c r="QHB17" s="33"/>
      <c r="QHC17" s="33"/>
      <c r="QHD17" s="33"/>
      <c r="QHE17" s="33"/>
      <c r="QHF17" s="33"/>
      <c r="QHG17" s="33"/>
      <c r="QHH17" s="33"/>
      <c r="QHI17" s="33"/>
      <c r="QHJ17" s="33"/>
      <c r="QHK17" s="33"/>
      <c r="QHL17" s="33"/>
      <c r="QHM17" s="33"/>
      <c r="QHN17" s="33"/>
      <c r="QHO17" s="33"/>
      <c r="QHP17" s="33"/>
      <c r="QHQ17" s="33"/>
      <c r="QHR17" s="33"/>
      <c r="QHS17" s="33"/>
      <c r="QHT17" s="33"/>
      <c r="QHU17" s="33"/>
      <c r="QHV17" s="33"/>
      <c r="QHW17" s="33"/>
      <c r="QHX17" s="33"/>
      <c r="QHY17" s="33"/>
      <c r="QHZ17" s="33"/>
      <c r="QIA17" s="33"/>
      <c r="QIB17" s="33"/>
      <c r="QIC17" s="33"/>
      <c r="QID17" s="33"/>
      <c r="QIE17" s="33"/>
      <c r="QIF17" s="33"/>
      <c r="QIG17" s="33"/>
      <c r="QIH17" s="33"/>
      <c r="QII17" s="33"/>
      <c r="QIJ17" s="33"/>
      <c r="QIK17" s="33"/>
      <c r="QIL17" s="33"/>
      <c r="QIM17" s="33"/>
      <c r="QIN17" s="33"/>
      <c r="QIO17" s="33"/>
      <c r="QIP17" s="33"/>
      <c r="QIQ17" s="33"/>
      <c r="QIR17" s="33"/>
      <c r="QIS17" s="33"/>
      <c r="QIT17" s="33"/>
      <c r="QIU17" s="33"/>
      <c r="QIV17" s="33"/>
      <c r="QIW17" s="33"/>
      <c r="QIX17" s="33"/>
      <c r="QIY17" s="33"/>
      <c r="QIZ17" s="33"/>
      <c r="QJA17" s="33"/>
      <c r="QJB17" s="33"/>
      <c r="QJC17" s="33"/>
      <c r="QJD17" s="33"/>
      <c r="QJE17" s="33"/>
      <c r="QJF17" s="33"/>
      <c r="QJG17" s="33"/>
      <c r="QJH17" s="33"/>
      <c r="QJI17" s="33"/>
      <c r="QJJ17" s="33"/>
      <c r="QJK17" s="33"/>
      <c r="QJL17" s="33"/>
      <c r="QJM17" s="33"/>
      <c r="QJN17" s="33"/>
      <c r="QJO17" s="33"/>
      <c r="QJP17" s="33"/>
      <c r="QJQ17" s="33"/>
      <c r="QJR17" s="33"/>
      <c r="QJS17" s="33"/>
      <c r="QJT17" s="33"/>
      <c r="QJU17" s="33"/>
      <c r="QJV17" s="33"/>
      <c r="QJW17" s="33"/>
      <c r="QJX17" s="33"/>
      <c r="QJY17" s="33"/>
      <c r="QJZ17" s="33"/>
      <c r="QKA17" s="33"/>
      <c r="QKB17" s="33"/>
      <c r="QKC17" s="33"/>
      <c r="QKD17" s="33"/>
      <c r="QKE17" s="33"/>
      <c r="QKF17" s="33"/>
      <c r="QKG17" s="33"/>
      <c r="QKH17" s="33"/>
      <c r="QKI17" s="33"/>
      <c r="QKJ17" s="33"/>
      <c r="QKK17" s="33"/>
      <c r="QKL17" s="33"/>
      <c r="QKM17" s="33"/>
      <c r="QKN17" s="33"/>
      <c r="QKO17" s="33"/>
      <c r="QKP17" s="33"/>
      <c r="QKQ17" s="33"/>
      <c r="QKR17" s="33"/>
      <c r="QKS17" s="33"/>
      <c r="QKT17" s="33"/>
      <c r="QKU17" s="33"/>
      <c r="QKV17" s="33"/>
      <c r="QKW17" s="33"/>
      <c r="QKX17" s="33"/>
      <c r="QKY17" s="33"/>
      <c r="QKZ17" s="33"/>
      <c r="QLA17" s="33"/>
      <c r="QLB17" s="33"/>
      <c r="QLC17" s="33"/>
      <c r="QLD17" s="33"/>
      <c r="QLE17" s="33"/>
      <c r="QLF17" s="33"/>
      <c r="QLG17" s="33"/>
      <c r="QLH17" s="33"/>
      <c r="QLI17" s="33"/>
      <c r="QLJ17" s="33"/>
      <c r="QLK17" s="33"/>
      <c r="QLL17" s="33"/>
      <c r="QLM17" s="33"/>
      <c r="QLN17" s="33"/>
      <c r="QLO17" s="33"/>
      <c r="QLP17" s="33"/>
      <c r="QLQ17" s="33"/>
      <c r="QLR17" s="33"/>
      <c r="QLS17" s="33"/>
      <c r="QLT17" s="33"/>
      <c r="QLU17" s="33"/>
      <c r="QLV17" s="33"/>
      <c r="QLW17" s="33"/>
      <c r="QLX17" s="33"/>
      <c r="QLY17" s="33"/>
      <c r="QLZ17" s="33"/>
      <c r="QMA17" s="33"/>
      <c r="QMB17" s="33"/>
      <c r="QMC17" s="33"/>
      <c r="QMD17" s="33"/>
      <c r="QME17" s="33"/>
      <c r="QMF17" s="33"/>
      <c r="QMG17" s="33"/>
      <c r="QMH17" s="33"/>
      <c r="QMI17" s="33"/>
      <c r="QMJ17" s="33"/>
      <c r="QMK17" s="33"/>
      <c r="QML17" s="33"/>
      <c r="QMM17" s="33"/>
      <c r="QMN17" s="33"/>
      <c r="QMO17" s="33"/>
      <c r="QMP17" s="33"/>
      <c r="QMQ17" s="33"/>
      <c r="QMR17" s="33"/>
      <c r="QMS17" s="33"/>
      <c r="QMT17" s="33"/>
      <c r="QMU17" s="33"/>
      <c r="QMV17" s="33"/>
      <c r="QMW17" s="33"/>
      <c r="QMX17" s="33"/>
      <c r="QMY17" s="33"/>
      <c r="QMZ17" s="33"/>
      <c r="QNA17" s="33"/>
      <c r="QNB17" s="33"/>
      <c r="QNC17" s="33"/>
      <c r="QND17" s="33"/>
      <c r="QNE17" s="33"/>
      <c r="QNF17" s="33"/>
      <c r="QNG17" s="33"/>
      <c r="QNH17" s="33"/>
      <c r="QNI17" s="33"/>
      <c r="QNJ17" s="33"/>
      <c r="QNK17" s="33"/>
      <c r="QNL17" s="33"/>
      <c r="QNM17" s="33"/>
      <c r="QNN17" s="33"/>
      <c r="QNO17" s="33"/>
      <c r="QNP17" s="33"/>
      <c r="QNQ17" s="33"/>
      <c r="QNR17" s="33"/>
      <c r="QNS17" s="33"/>
      <c r="QNT17" s="33"/>
      <c r="QNU17" s="33"/>
      <c r="QNV17" s="33"/>
      <c r="QNW17" s="33"/>
      <c r="QNX17" s="33"/>
      <c r="QNY17" s="33"/>
      <c r="QNZ17" s="33"/>
      <c r="QOA17" s="33"/>
      <c r="QOB17" s="33"/>
      <c r="QOC17" s="33"/>
      <c r="QOD17" s="33"/>
      <c r="QOE17" s="33"/>
      <c r="QOF17" s="33"/>
      <c r="QOG17" s="33"/>
      <c r="QOH17" s="33"/>
      <c r="QOI17" s="33"/>
      <c r="QOJ17" s="33"/>
      <c r="QOK17" s="33"/>
      <c r="QOL17" s="33"/>
      <c r="QOM17" s="33"/>
      <c r="QON17" s="33"/>
      <c r="QOO17" s="33"/>
      <c r="QOP17" s="33"/>
      <c r="QOQ17" s="33"/>
      <c r="QOR17" s="33"/>
      <c r="QOS17" s="33"/>
      <c r="QOT17" s="33"/>
      <c r="QOU17" s="33"/>
      <c r="QOV17" s="33"/>
      <c r="QOW17" s="33"/>
      <c r="QOX17" s="33"/>
      <c r="QOY17" s="33"/>
      <c r="QOZ17" s="33"/>
      <c r="QPA17" s="33"/>
      <c r="QPB17" s="33"/>
      <c r="QPC17" s="33"/>
      <c r="QPD17" s="33"/>
      <c r="QPE17" s="33"/>
      <c r="QPF17" s="33"/>
      <c r="QPG17" s="33"/>
      <c r="QPH17" s="33"/>
      <c r="QPI17" s="33"/>
      <c r="QPJ17" s="33"/>
      <c r="QPK17" s="33"/>
      <c r="QPL17" s="33"/>
      <c r="QPM17" s="33"/>
      <c r="QPN17" s="33"/>
      <c r="QPO17" s="33"/>
      <c r="QPP17" s="33"/>
      <c r="QPQ17" s="33"/>
      <c r="QPR17" s="33"/>
      <c r="QPS17" s="33"/>
      <c r="QPT17" s="33"/>
      <c r="QPU17" s="33"/>
      <c r="QPV17" s="33"/>
      <c r="QPW17" s="33"/>
      <c r="QPX17" s="33"/>
      <c r="QPY17" s="33"/>
      <c r="QPZ17" s="33"/>
      <c r="QQA17" s="33"/>
      <c r="QQB17" s="33"/>
      <c r="QQC17" s="33"/>
      <c r="QQD17" s="33"/>
      <c r="QQE17" s="33"/>
      <c r="QQF17" s="33"/>
      <c r="QQG17" s="33"/>
      <c r="QQH17" s="33"/>
      <c r="QQI17" s="33"/>
      <c r="QQJ17" s="33"/>
      <c r="QQK17" s="33"/>
      <c r="QQL17" s="33"/>
      <c r="QQM17" s="33"/>
      <c r="QQN17" s="33"/>
      <c r="QQO17" s="33"/>
      <c r="QQP17" s="33"/>
      <c r="QQQ17" s="33"/>
      <c r="QQR17" s="33"/>
      <c r="QQS17" s="33"/>
      <c r="QQT17" s="33"/>
      <c r="QQU17" s="33"/>
      <c r="QQV17" s="33"/>
      <c r="QQW17" s="33"/>
      <c r="QQX17" s="33"/>
      <c r="QQY17" s="33"/>
      <c r="QQZ17" s="33"/>
      <c r="QRA17" s="33"/>
      <c r="QRB17" s="33"/>
      <c r="QRC17" s="33"/>
      <c r="QRD17" s="33"/>
      <c r="QRE17" s="33"/>
      <c r="QRF17" s="33"/>
      <c r="QRG17" s="33"/>
      <c r="QRH17" s="33"/>
      <c r="QRI17" s="33"/>
      <c r="QRJ17" s="33"/>
      <c r="QRK17" s="33"/>
      <c r="QRL17" s="33"/>
      <c r="QRM17" s="33"/>
      <c r="QRN17" s="33"/>
      <c r="QRO17" s="33"/>
      <c r="QRP17" s="33"/>
      <c r="QRQ17" s="33"/>
      <c r="QRR17" s="33"/>
      <c r="QRS17" s="33"/>
      <c r="QRT17" s="33"/>
      <c r="QRU17" s="33"/>
      <c r="QRV17" s="33"/>
      <c r="QRW17" s="33"/>
      <c r="QRX17" s="33"/>
      <c r="QRY17" s="33"/>
      <c r="QRZ17" s="33"/>
      <c r="QSA17" s="33"/>
      <c r="QSB17" s="33"/>
      <c r="QSC17" s="33"/>
      <c r="QSD17" s="33"/>
      <c r="QSE17" s="33"/>
      <c r="QSF17" s="33"/>
      <c r="QSG17" s="33"/>
      <c r="QSH17" s="33"/>
      <c r="QSI17" s="33"/>
      <c r="QSJ17" s="33"/>
      <c r="QSK17" s="33"/>
      <c r="QSL17" s="33"/>
      <c r="QSM17" s="33"/>
      <c r="QSN17" s="33"/>
      <c r="QSO17" s="33"/>
      <c r="QSP17" s="33"/>
      <c r="QSQ17" s="33"/>
      <c r="QSR17" s="33"/>
      <c r="QSS17" s="33"/>
      <c r="QST17" s="33"/>
      <c r="QSU17" s="33"/>
      <c r="QSV17" s="33"/>
      <c r="QSW17" s="33"/>
      <c r="QSX17" s="33"/>
      <c r="QSY17" s="33"/>
      <c r="QSZ17" s="33"/>
      <c r="QTA17" s="33"/>
      <c r="QTB17" s="33"/>
      <c r="QTC17" s="33"/>
      <c r="QTD17" s="33"/>
      <c r="QTE17" s="33"/>
      <c r="QTF17" s="33"/>
      <c r="QTG17" s="33"/>
      <c r="QTH17" s="33"/>
      <c r="QTI17" s="33"/>
      <c r="QTJ17" s="33"/>
      <c r="QTK17" s="33"/>
      <c r="QTL17" s="33"/>
      <c r="QTM17" s="33"/>
      <c r="QTN17" s="33"/>
      <c r="QTO17" s="33"/>
      <c r="QTP17" s="33"/>
      <c r="QTQ17" s="33"/>
      <c r="QTR17" s="33"/>
      <c r="QTS17" s="33"/>
      <c r="QTT17" s="33"/>
      <c r="QTU17" s="33"/>
      <c r="QTV17" s="33"/>
      <c r="QTW17" s="33"/>
      <c r="QTX17" s="33"/>
      <c r="QTY17" s="33"/>
      <c r="QTZ17" s="33"/>
      <c r="QUA17" s="33"/>
      <c r="QUB17" s="33"/>
      <c r="QUC17" s="33"/>
      <c r="QUD17" s="33"/>
      <c r="QUE17" s="33"/>
      <c r="QUF17" s="33"/>
      <c r="QUG17" s="33"/>
      <c r="QUH17" s="33"/>
      <c r="QUI17" s="33"/>
      <c r="QUJ17" s="33"/>
      <c r="QUK17" s="33"/>
      <c r="QUL17" s="33"/>
      <c r="QUM17" s="33"/>
      <c r="QUN17" s="33"/>
      <c r="QUO17" s="33"/>
      <c r="QUP17" s="33"/>
      <c r="QUQ17" s="33"/>
      <c r="QUR17" s="33"/>
      <c r="QUS17" s="33"/>
      <c r="QUT17" s="33"/>
      <c r="QUU17" s="33"/>
      <c r="QUV17" s="33"/>
      <c r="QUW17" s="33"/>
      <c r="QUX17" s="33"/>
      <c r="QUY17" s="33"/>
      <c r="QUZ17" s="33"/>
      <c r="QVA17" s="33"/>
      <c r="QVB17" s="33"/>
      <c r="QVC17" s="33"/>
      <c r="QVD17" s="33"/>
      <c r="QVE17" s="33"/>
      <c r="QVF17" s="33"/>
      <c r="QVG17" s="33"/>
      <c r="QVH17" s="33"/>
      <c r="QVI17" s="33"/>
      <c r="QVJ17" s="33"/>
      <c r="QVK17" s="33"/>
      <c r="QVL17" s="33"/>
      <c r="QVM17" s="33"/>
      <c r="QVN17" s="33"/>
      <c r="QVO17" s="33"/>
      <c r="QVP17" s="33"/>
      <c r="QVQ17" s="33"/>
      <c r="QVR17" s="33"/>
      <c r="QVS17" s="33"/>
      <c r="QVT17" s="33"/>
      <c r="QVU17" s="33"/>
      <c r="QVV17" s="33"/>
      <c r="QVW17" s="33"/>
      <c r="QVX17" s="33"/>
      <c r="QVY17" s="33"/>
      <c r="QVZ17" s="33"/>
      <c r="QWA17" s="33"/>
      <c r="QWB17" s="33"/>
      <c r="QWC17" s="33"/>
      <c r="QWD17" s="33"/>
      <c r="QWE17" s="33"/>
      <c r="QWF17" s="33"/>
      <c r="QWG17" s="33"/>
      <c r="QWH17" s="33"/>
      <c r="QWI17" s="33"/>
      <c r="QWJ17" s="33"/>
      <c r="QWK17" s="33"/>
      <c r="QWL17" s="33"/>
      <c r="QWM17" s="33"/>
      <c r="QWN17" s="33"/>
      <c r="QWO17" s="33"/>
      <c r="QWP17" s="33"/>
      <c r="QWQ17" s="33"/>
      <c r="QWR17" s="33"/>
      <c r="QWS17" s="33"/>
      <c r="QWT17" s="33"/>
      <c r="QWU17" s="33"/>
      <c r="QWV17" s="33"/>
      <c r="QWW17" s="33"/>
      <c r="QWX17" s="33"/>
      <c r="QWY17" s="33"/>
      <c r="QWZ17" s="33"/>
      <c r="QXA17" s="33"/>
      <c r="QXB17" s="33"/>
      <c r="QXC17" s="33"/>
      <c r="QXD17" s="33"/>
      <c r="QXE17" s="33"/>
      <c r="QXF17" s="33"/>
      <c r="QXG17" s="33"/>
      <c r="QXH17" s="33"/>
      <c r="QXI17" s="33"/>
      <c r="QXJ17" s="33"/>
      <c r="QXK17" s="33"/>
      <c r="QXL17" s="33"/>
      <c r="QXM17" s="33"/>
      <c r="QXN17" s="33"/>
      <c r="QXO17" s="33"/>
      <c r="QXP17" s="33"/>
      <c r="QXQ17" s="33"/>
      <c r="QXR17" s="33"/>
      <c r="QXS17" s="33"/>
      <c r="QXT17" s="33"/>
      <c r="QXU17" s="33"/>
      <c r="QXV17" s="33"/>
      <c r="QXW17" s="33"/>
      <c r="QXX17" s="33"/>
      <c r="QXY17" s="33"/>
      <c r="QXZ17" s="33"/>
      <c r="QYA17" s="33"/>
      <c r="QYB17" s="33"/>
      <c r="QYC17" s="33"/>
      <c r="QYD17" s="33"/>
      <c r="QYE17" s="33"/>
      <c r="QYF17" s="33"/>
      <c r="QYG17" s="33"/>
      <c r="QYH17" s="33"/>
      <c r="QYI17" s="33"/>
      <c r="QYJ17" s="33"/>
      <c r="QYK17" s="33"/>
      <c r="QYL17" s="33"/>
      <c r="QYM17" s="33"/>
      <c r="QYN17" s="33"/>
      <c r="QYO17" s="33"/>
      <c r="QYP17" s="33"/>
      <c r="QYQ17" s="33"/>
      <c r="QYR17" s="33"/>
      <c r="QYS17" s="33"/>
      <c r="QYT17" s="33"/>
      <c r="QYU17" s="33"/>
      <c r="QYV17" s="33"/>
      <c r="QYW17" s="33"/>
      <c r="QYX17" s="33"/>
      <c r="QYY17" s="33"/>
      <c r="QYZ17" s="33"/>
      <c r="QZA17" s="33"/>
      <c r="QZB17" s="33"/>
      <c r="QZC17" s="33"/>
      <c r="QZD17" s="33"/>
      <c r="QZE17" s="33"/>
      <c r="QZF17" s="33"/>
      <c r="QZG17" s="33"/>
      <c r="QZH17" s="33"/>
      <c r="QZI17" s="33"/>
      <c r="QZJ17" s="33"/>
      <c r="QZK17" s="33"/>
      <c r="QZL17" s="33"/>
      <c r="QZM17" s="33"/>
      <c r="QZN17" s="33"/>
      <c r="QZO17" s="33"/>
      <c r="QZP17" s="33"/>
      <c r="QZQ17" s="33"/>
      <c r="QZR17" s="33"/>
      <c r="QZS17" s="33"/>
      <c r="QZT17" s="33"/>
      <c r="QZU17" s="33"/>
      <c r="QZV17" s="33"/>
      <c r="QZW17" s="33"/>
      <c r="QZX17" s="33"/>
      <c r="QZY17" s="33"/>
      <c r="QZZ17" s="33"/>
      <c r="RAA17" s="33"/>
      <c r="RAB17" s="33"/>
      <c r="RAC17" s="33"/>
      <c r="RAD17" s="33"/>
      <c r="RAE17" s="33"/>
      <c r="RAF17" s="33"/>
      <c r="RAG17" s="33"/>
      <c r="RAH17" s="33"/>
      <c r="RAI17" s="33"/>
      <c r="RAJ17" s="33"/>
      <c r="RAK17" s="33"/>
      <c r="RAL17" s="33"/>
      <c r="RAM17" s="33"/>
      <c r="RAN17" s="33"/>
      <c r="RAO17" s="33"/>
      <c r="RAP17" s="33"/>
      <c r="RAQ17" s="33"/>
      <c r="RAR17" s="33"/>
      <c r="RAS17" s="33"/>
      <c r="RAT17" s="33"/>
      <c r="RAU17" s="33"/>
      <c r="RAV17" s="33"/>
      <c r="RAW17" s="33"/>
      <c r="RAX17" s="33"/>
      <c r="RAY17" s="33"/>
      <c r="RAZ17" s="33"/>
      <c r="RBA17" s="33"/>
      <c r="RBB17" s="33"/>
      <c r="RBC17" s="33"/>
      <c r="RBD17" s="33"/>
      <c r="RBE17" s="33"/>
      <c r="RBF17" s="33"/>
      <c r="RBG17" s="33"/>
      <c r="RBH17" s="33"/>
      <c r="RBI17" s="33"/>
      <c r="RBJ17" s="33"/>
      <c r="RBK17" s="33"/>
      <c r="RBL17" s="33"/>
      <c r="RBM17" s="33"/>
      <c r="RBN17" s="33"/>
      <c r="RBO17" s="33"/>
      <c r="RBP17" s="33"/>
      <c r="RBQ17" s="33"/>
      <c r="RBR17" s="33"/>
      <c r="RBS17" s="33"/>
      <c r="RBT17" s="33"/>
      <c r="RBU17" s="33"/>
      <c r="RBV17" s="33"/>
      <c r="RBW17" s="33"/>
      <c r="RBX17" s="33"/>
      <c r="RBY17" s="33"/>
      <c r="RBZ17" s="33"/>
      <c r="RCA17" s="33"/>
      <c r="RCB17" s="33"/>
      <c r="RCC17" s="33"/>
      <c r="RCD17" s="33"/>
      <c r="RCE17" s="33"/>
      <c r="RCF17" s="33"/>
      <c r="RCG17" s="33"/>
      <c r="RCH17" s="33"/>
      <c r="RCI17" s="33"/>
      <c r="RCJ17" s="33"/>
      <c r="RCK17" s="33"/>
      <c r="RCL17" s="33"/>
      <c r="RCM17" s="33"/>
      <c r="RCN17" s="33"/>
      <c r="RCO17" s="33"/>
      <c r="RCP17" s="33"/>
      <c r="RCQ17" s="33"/>
      <c r="RCR17" s="33"/>
      <c r="RCS17" s="33"/>
      <c r="RCT17" s="33"/>
      <c r="RCU17" s="33"/>
      <c r="RCV17" s="33"/>
      <c r="RCW17" s="33"/>
      <c r="RCX17" s="33"/>
      <c r="RCY17" s="33"/>
      <c r="RCZ17" s="33"/>
      <c r="RDA17" s="33"/>
      <c r="RDB17" s="33"/>
      <c r="RDC17" s="33"/>
      <c r="RDD17" s="33"/>
      <c r="RDE17" s="33"/>
      <c r="RDF17" s="33"/>
      <c r="RDG17" s="33"/>
      <c r="RDH17" s="33"/>
      <c r="RDI17" s="33"/>
      <c r="RDJ17" s="33"/>
      <c r="RDK17" s="33"/>
      <c r="RDL17" s="33"/>
      <c r="RDM17" s="33"/>
      <c r="RDN17" s="33"/>
      <c r="RDO17" s="33"/>
      <c r="RDP17" s="33"/>
      <c r="RDQ17" s="33"/>
      <c r="RDR17" s="33"/>
      <c r="RDS17" s="33"/>
      <c r="RDT17" s="33"/>
      <c r="RDU17" s="33"/>
      <c r="RDV17" s="33"/>
      <c r="RDW17" s="33"/>
      <c r="RDX17" s="33"/>
      <c r="RDY17" s="33"/>
      <c r="RDZ17" s="33"/>
      <c r="REA17" s="33"/>
      <c r="REB17" s="33"/>
      <c r="REC17" s="33"/>
      <c r="RED17" s="33"/>
      <c r="REE17" s="33"/>
      <c r="REF17" s="33"/>
      <c r="REG17" s="33"/>
      <c r="REH17" s="33"/>
      <c r="REI17" s="33"/>
      <c r="REJ17" s="33"/>
      <c r="REK17" s="33"/>
      <c r="REL17" s="33"/>
      <c r="REM17" s="33"/>
      <c r="REN17" s="33"/>
      <c r="REO17" s="33"/>
      <c r="REP17" s="33"/>
      <c r="REQ17" s="33"/>
      <c r="RER17" s="33"/>
      <c r="RES17" s="33"/>
      <c r="RET17" s="33"/>
      <c r="REU17" s="33"/>
      <c r="REV17" s="33"/>
      <c r="REW17" s="33"/>
      <c r="REX17" s="33"/>
      <c r="REY17" s="33"/>
      <c r="REZ17" s="33"/>
      <c r="RFA17" s="33"/>
      <c r="RFB17" s="33"/>
      <c r="RFC17" s="33"/>
      <c r="RFD17" s="33"/>
      <c r="RFE17" s="33"/>
      <c r="RFF17" s="33"/>
      <c r="RFG17" s="33"/>
      <c r="RFH17" s="33"/>
      <c r="RFI17" s="33"/>
      <c r="RFJ17" s="33"/>
      <c r="RFK17" s="33"/>
      <c r="RFL17" s="33"/>
      <c r="RFM17" s="33"/>
      <c r="RFN17" s="33"/>
      <c r="RFO17" s="33"/>
      <c r="RFP17" s="33"/>
      <c r="RFQ17" s="33"/>
      <c r="RFR17" s="33"/>
      <c r="RFS17" s="33"/>
      <c r="RFT17" s="33"/>
      <c r="RFU17" s="33"/>
      <c r="RFV17" s="33"/>
      <c r="RFW17" s="33"/>
      <c r="RFX17" s="33"/>
      <c r="RFY17" s="33"/>
      <c r="RFZ17" s="33"/>
      <c r="RGA17" s="33"/>
      <c r="RGB17" s="33"/>
      <c r="RGC17" s="33"/>
      <c r="RGD17" s="33"/>
      <c r="RGE17" s="33"/>
      <c r="RGF17" s="33"/>
      <c r="RGG17" s="33"/>
      <c r="RGH17" s="33"/>
      <c r="RGI17" s="33"/>
      <c r="RGJ17" s="33"/>
      <c r="RGK17" s="33"/>
      <c r="RGL17" s="33"/>
      <c r="RGM17" s="33"/>
      <c r="RGN17" s="33"/>
      <c r="RGO17" s="33"/>
      <c r="RGP17" s="33"/>
      <c r="RGQ17" s="33"/>
      <c r="RGR17" s="33"/>
      <c r="RGS17" s="33"/>
      <c r="RGT17" s="33"/>
      <c r="RGU17" s="33"/>
      <c r="RGV17" s="33"/>
      <c r="RGW17" s="33"/>
      <c r="RGX17" s="33"/>
      <c r="RGY17" s="33"/>
      <c r="RGZ17" s="33"/>
      <c r="RHA17" s="33"/>
      <c r="RHB17" s="33"/>
      <c r="RHC17" s="33"/>
      <c r="RHD17" s="33"/>
      <c r="RHE17" s="33"/>
      <c r="RHF17" s="33"/>
      <c r="RHG17" s="33"/>
      <c r="RHH17" s="33"/>
      <c r="RHI17" s="33"/>
      <c r="RHJ17" s="33"/>
      <c r="RHK17" s="33"/>
      <c r="RHL17" s="33"/>
      <c r="RHM17" s="33"/>
      <c r="RHN17" s="33"/>
      <c r="RHO17" s="33"/>
      <c r="RHP17" s="33"/>
      <c r="RHQ17" s="33"/>
      <c r="RHR17" s="33"/>
      <c r="RHS17" s="33"/>
      <c r="RHT17" s="33"/>
      <c r="RHU17" s="33"/>
      <c r="RHV17" s="33"/>
      <c r="RHW17" s="33"/>
      <c r="RHX17" s="33"/>
      <c r="RHY17" s="33"/>
      <c r="RHZ17" s="33"/>
      <c r="RIA17" s="33"/>
      <c r="RIB17" s="33"/>
      <c r="RIC17" s="33"/>
      <c r="RID17" s="33"/>
      <c r="RIE17" s="33"/>
      <c r="RIF17" s="33"/>
      <c r="RIG17" s="33"/>
      <c r="RIH17" s="33"/>
      <c r="RII17" s="33"/>
      <c r="RIJ17" s="33"/>
      <c r="RIK17" s="33"/>
      <c r="RIL17" s="33"/>
      <c r="RIM17" s="33"/>
      <c r="RIN17" s="33"/>
      <c r="RIO17" s="33"/>
      <c r="RIP17" s="33"/>
      <c r="RIQ17" s="33"/>
      <c r="RIR17" s="33"/>
      <c r="RIS17" s="33"/>
      <c r="RIT17" s="33"/>
      <c r="RIU17" s="33"/>
      <c r="RIV17" s="33"/>
      <c r="RIW17" s="33"/>
      <c r="RIX17" s="33"/>
      <c r="RIY17" s="33"/>
      <c r="RIZ17" s="33"/>
      <c r="RJA17" s="33"/>
      <c r="RJB17" s="33"/>
      <c r="RJC17" s="33"/>
      <c r="RJD17" s="33"/>
      <c r="RJE17" s="33"/>
      <c r="RJF17" s="33"/>
      <c r="RJG17" s="33"/>
      <c r="RJH17" s="33"/>
      <c r="RJI17" s="33"/>
      <c r="RJJ17" s="33"/>
      <c r="RJK17" s="33"/>
      <c r="RJL17" s="33"/>
      <c r="RJM17" s="33"/>
      <c r="RJN17" s="33"/>
      <c r="RJO17" s="33"/>
      <c r="RJP17" s="33"/>
      <c r="RJQ17" s="33"/>
      <c r="RJR17" s="33"/>
      <c r="RJS17" s="33"/>
      <c r="RJT17" s="33"/>
      <c r="RJU17" s="33"/>
      <c r="RJV17" s="33"/>
      <c r="RJW17" s="33"/>
      <c r="RJX17" s="33"/>
      <c r="RJY17" s="33"/>
      <c r="RJZ17" s="33"/>
      <c r="RKA17" s="33"/>
      <c r="RKB17" s="33"/>
      <c r="RKC17" s="33"/>
      <c r="RKD17" s="33"/>
      <c r="RKE17" s="33"/>
      <c r="RKF17" s="33"/>
      <c r="RKG17" s="33"/>
      <c r="RKH17" s="33"/>
      <c r="RKI17" s="33"/>
      <c r="RKJ17" s="33"/>
      <c r="RKK17" s="33"/>
      <c r="RKL17" s="33"/>
      <c r="RKM17" s="33"/>
      <c r="RKN17" s="33"/>
      <c r="RKO17" s="33"/>
      <c r="RKP17" s="33"/>
      <c r="RKQ17" s="33"/>
      <c r="RKR17" s="33"/>
      <c r="RKS17" s="33"/>
      <c r="RKT17" s="33"/>
      <c r="RKU17" s="33"/>
      <c r="RKV17" s="33"/>
      <c r="RKW17" s="33"/>
      <c r="RKX17" s="33"/>
      <c r="RKY17" s="33"/>
      <c r="RKZ17" s="33"/>
      <c r="RLA17" s="33"/>
      <c r="RLB17" s="33"/>
      <c r="RLC17" s="33"/>
      <c r="RLD17" s="33"/>
      <c r="RLE17" s="33"/>
      <c r="RLF17" s="33"/>
      <c r="RLG17" s="33"/>
      <c r="RLH17" s="33"/>
      <c r="RLI17" s="33"/>
      <c r="RLJ17" s="33"/>
      <c r="RLK17" s="33"/>
      <c r="RLL17" s="33"/>
      <c r="RLM17" s="33"/>
      <c r="RLN17" s="33"/>
      <c r="RLO17" s="33"/>
      <c r="RLP17" s="33"/>
      <c r="RLQ17" s="33"/>
      <c r="RLR17" s="33"/>
      <c r="RLS17" s="33"/>
      <c r="RLT17" s="33"/>
      <c r="RLU17" s="33"/>
      <c r="RLV17" s="33"/>
      <c r="RLW17" s="33"/>
      <c r="RLX17" s="33"/>
      <c r="RLY17" s="33"/>
      <c r="RLZ17" s="33"/>
      <c r="RMA17" s="33"/>
      <c r="RMB17" s="33"/>
      <c r="RMC17" s="33"/>
      <c r="RMD17" s="33"/>
      <c r="RME17" s="33"/>
      <c r="RMF17" s="33"/>
      <c r="RMG17" s="33"/>
      <c r="RMH17" s="33"/>
      <c r="RMI17" s="33"/>
      <c r="RMJ17" s="33"/>
      <c r="RMK17" s="33"/>
      <c r="RML17" s="33"/>
      <c r="RMM17" s="33"/>
      <c r="RMN17" s="33"/>
      <c r="RMO17" s="33"/>
      <c r="RMP17" s="33"/>
      <c r="RMQ17" s="33"/>
      <c r="RMR17" s="33"/>
      <c r="RMS17" s="33"/>
      <c r="RMT17" s="33"/>
      <c r="RMU17" s="33"/>
      <c r="RMV17" s="33"/>
      <c r="RMW17" s="33"/>
      <c r="RMX17" s="33"/>
      <c r="RMY17" s="33"/>
      <c r="RMZ17" s="33"/>
      <c r="RNA17" s="33"/>
      <c r="RNB17" s="33"/>
      <c r="RNC17" s="33"/>
      <c r="RND17" s="33"/>
      <c r="RNE17" s="33"/>
      <c r="RNF17" s="33"/>
      <c r="RNG17" s="33"/>
      <c r="RNH17" s="33"/>
      <c r="RNI17" s="33"/>
      <c r="RNJ17" s="33"/>
      <c r="RNK17" s="33"/>
      <c r="RNL17" s="33"/>
      <c r="RNM17" s="33"/>
      <c r="RNN17" s="33"/>
      <c r="RNO17" s="33"/>
      <c r="RNP17" s="33"/>
      <c r="RNQ17" s="33"/>
      <c r="RNR17" s="33"/>
      <c r="RNS17" s="33"/>
      <c r="RNT17" s="33"/>
      <c r="RNU17" s="33"/>
      <c r="RNV17" s="33"/>
      <c r="RNW17" s="33"/>
      <c r="RNX17" s="33"/>
      <c r="RNY17" s="33"/>
      <c r="RNZ17" s="33"/>
      <c r="ROA17" s="33"/>
      <c r="ROB17" s="33"/>
      <c r="ROC17" s="33"/>
      <c r="ROD17" s="33"/>
      <c r="ROE17" s="33"/>
      <c r="ROF17" s="33"/>
      <c r="ROG17" s="33"/>
      <c r="ROH17" s="33"/>
      <c r="ROI17" s="33"/>
      <c r="ROJ17" s="33"/>
      <c r="ROK17" s="33"/>
      <c r="ROL17" s="33"/>
      <c r="ROM17" s="33"/>
      <c r="RON17" s="33"/>
      <c r="ROO17" s="33"/>
      <c r="ROP17" s="33"/>
      <c r="ROQ17" s="33"/>
      <c r="ROR17" s="33"/>
      <c r="ROS17" s="33"/>
      <c r="ROT17" s="33"/>
      <c r="ROU17" s="33"/>
      <c r="ROV17" s="33"/>
      <c r="ROW17" s="33"/>
      <c r="ROX17" s="33"/>
      <c r="ROY17" s="33"/>
      <c r="ROZ17" s="33"/>
      <c r="RPA17" s="33"/>
      <c r="RPB17" s="33"/>
      <c r="RPC17" s="33"/>
      <c r="RPD17" s="33"/>
      <c r="RPE17" s="33"/>
      <c r="RPF17" s="33"/>
      <c r="RPG17" s="33"/>
      <c r="RPH17" s="33"/>
      <c r="RPI17" s="33"/>
      <c r="RPJ17" s="33"/>
      <c r="RPK17" s="33"/>
      <c r="RPL17" s="33"/>
      <c r="RPM17" s="33"/>
      <c r="RPN17" s="33"/>
      <c r="RPO17" s="33"/>
      <c r="RPP17" s="33"/>
      <c r="RPQ17" s="33"/>
      <c r="RPR17" s="33"/>
      <c r="RPS17" s="33"/>
      <c r="RPT17" s="33"/>
      <c r="RPU17" s="33"/>
      <c r="RPV17" s="33"/>
      <c r="RPW17" s="33"/>
      <c r="RPX17" s="33"/>
      <c r="RPY17" s="33"/>
      <c r="RPZ17" s="33"/>
      <c r="RQA17" s="33"/>
      <c r="RQB17" s="33"/>
      <c r="RQC17" s="33"/>
      <c r="RQD17" s="33"/>
      <c r="RQE17" s="33"/>
      <c r="RQF17" s="33"/>
      <c r="RQG17" s="33"/>
      <c r="RQH17" s="33"/>
      <c r="RQI17" s="33"/>
      <c r="RQJ17" s="33"/>
      <c r="RQK17" s="33"/>
      <c r="RQL17" s="33"/>
      <c r="RQM17" s="33"/>
      <c r="RQN17" s="33"/>
      <c r="RQO17" s="33"/>
      <c r="RQP17" s="33"/>
      <c r="RQQ17" s="33"/>
      <c r="RQR17" s="33"/>
      <c r="RQS17" s="33"/>
      <c r="RQT17" s="33"/>
      <c r="RQU17" s="33"/>
      <c r="RQV17" s="33"/>
      <c r="RQW17" s="33"/>
      <c r="RQX17" s="33"/>
      <c r="RQY17" s="33"/>
      <c r="RQZ17" s="33"/>
      <c r="RRA17" s="33"/>
      <c r="RRB17" s="33"/>
      <c r="RRC17" s="33"/>
      <c r="RRD17" s="33"/>
      <c r="RRE17" s="33"/>
      <c r="RRF17" s="33"/>
      <c r="RRG17" s="33"/>
      <c r="RRH17" s="33"/>
      <c r="RRI17" s="33"/>
      <c r="RRJ17" s="33"/>
      <c r="RRK17" s="33"/>
      <c r="RRL17" s="33"/>
      <c r="RRM17" s="33"/>
      <c r="RRN17" s="33"/>
      <c r="RRO17" s="33"/>
      <c r="RRP17" s="33"/>
      <c r="RRQ17" s="33"/>
      <c r="RRR17" s="33"/>
      <c r="RRS17" s="33"/>
      <c r="RRT17" s="33"/>
      <c r="RRU17" s="33"/>
      <c r="RRV17" s="33"/>
      <c r="RRW17" s="33"/>
      <c r="RRX17" s="33"/>
      <c r="RRY17" s="33"/>
      <c r="RRZ17" s="33"/>
      <c r="RSA17" s="33"/>
      <c r="RSB17" s="33"/>
      <c r="RSC17" s="33"/>
      <c r="RSD17" s="33"/>
      <c r="RSE17" s="33"/>
      <c r="RSF17" s="33"/>
      <c r="RSG17" s="33"/>
      <c r="RSH17" s="33"/>
      <c r="RSI17" s="33"/>
      <c r="RSJ17" s="33"/>
      <c r="RSK17" s="33"/>
      <c r="RSL17" s="33"/>
      <c r="RSM17" s="33"/>
      <c r="RSN17" s="33"/>
      <c r="RSO17" s="33"/>
      <c r="RSP17" s="33"/>
      <c r="RSQ17" s="33"/>
      <c r="RSR17" s="33"/>
      <c r="RSS17" s="33"/>
      <c r="RST17" s="33"/>
      <c r="RSU17" s="33"/>
      <c r="RSV17" s="33"/>
      <c r="RSW17" s="33"/>
      <c r="RSX17" s="33"/>
      <c r="RSY17" s="33"/>
      <c r="RSZ17" s="33"/>
      <c r="RTA17" s="33"/>
      <c r="RTB17" s="33"/>
      <c r="RTC17" s="33"/>
      <c r="RTD17" s="33"/>
      <c r="RTE17" s="33"/>
      <c r="RTF17" s="33"/>
      <c r="RTG17" s="33"/>
      <c r="RTH17" s="33"/>
      <c r="RTI17" s="33"/>
      <c r="RTJ17" s="33"/>
      <c r="RTK17" s="33"/>
      <c r="RTL17" s="33"/>
      <c r="RTM17" s="33"/>
      <c r="RTN17" s="33"/>
      <c r="RTO17" s="33"/>
      <c r="RTP17" s="33"/>
      <c r="RTQ17" s="33"/>
      <c r="RTR17" s="33"/>
      <c r="RTS17" s="33"/>
      <c r="RTT17" s="33"/>
      <c r="RTU17" s="33"/>
      <c r="RTV17" s="33"/>
      <c r="RTW17" s="33"/>
      <c r="RTX17" s="33"/>
      <c r="RTY17" s="33"/>
      <c r="RTZ17" s="33"/>
      <c r="RUA17" s="33"/>
      <c r="RUB17" s="33"/>
      <c r="RUC17" s="33"/>
      <c r="RUD17" s="33"/>
      <c r="RUE17" s="33"/>
      <c r="RUF17" s="33"/>
      <c r="RUG17" s="33"/>
      <c r="RUH17" s="33"/>
      <c r="RUI17" s="33"/>
      <c r="RUJ17" s="33"/>
      <c r="RUK17" s="33"/>
      <c r="RUL17" s="33"/>
      <c r="RUM17" s="33"/>
      <c r="RUN17" s="33"/>
      <c r="RUO17" s="33"/>
      <c r="RUP17" s="33"/>
      <c r="RUQ17" s="33"/>
      <c r="RUR17" s="33"/>
      <c r="RUS17" s="33"/>
      <c r="RUT17" s="33"/>
      <c r="RUU17" s="33"/>
      <c r="RUV17" s="33"/>
      <c r="RUW17" s="33"/>
      <c r="RUX17" s="33"/>
      <c r="RUY17" s="33"/>
      <c r="RUZ17" s="33"/>
      <c r="RVA17" s="33"/>
      <c r="RVB17" s="33"/>
      <c r="RVC17" s="33"/>
      <c r="RVD17" s="33"/>
      <c r="RVE17" s="33"/>
      <c r="RVF17" s="33"/>
      <c r="RVG17" s="33"/>
      <c r="RVH17" s="33"/>
      <c r="RVI17" s="33"/>
      <c r="RVJ17" s="33"/>
      <c r="RVK17" s="33"/>
      <c r="RVL17" s="33"/>
      <c r="RVM17" s="33"/>
      <c r="RVN17" s="33"/>
      <c r="RVO17" s="33"/>
      <c r="RVP17" s="33"/>
      <c r="RVQ17" s="33"/>
      <c r="RVR17" s="33"/>
      <c r="RVS17" s="33"/>
      <c r="RVT17" s="33"/>
      <c r="RVU17" s="33"/>
      <c r="RVV17" s="33"/>
      <c r="RVW17" s="33"/>
      <c r="RVX17" s="33"/>
      <c r="RVY17" s="33"/>
      <c r="RVZ17" s="33"/>
      <c r="RWA17" s="33"/>
      <c r="RWB17" s="33"/>
      <c r="RWC17" s="33"/>
      <c r="RWD17" s="33"/>
      <c r="RWE17" s="33"/>
      <c r="RWF17" s="33"/>
      <c r="RWG17" s="33"/>
      <c r="RWH17" s="33"/>
      <c r="RWI17" s="33"/>
      <c r="RWJ17" s="33"/>
      <c r="RWK17" s="33"/>
      <c r="RWL17" s="33"/>
      <c r="RWM17" s="33"/>
      <c r="RWN17" s="33"/>
      <c r="RWO17" s="33"/>
      <c r="RWP17" s="33"/>
      <c r="RWQ17" s="33"/>
      <c r="RWR17" s="33"/>
      <c r="RWS17" s="33"/>
      <c r="RWT17" s="33"/>
      <c r="RWU17" s="33"/>
      <c r="RWV17" s="33"/>
      <c r="RWW17" s="33"/>
      <c r="RWX17" s="33"/>
      <c r="RWY17" s="33"/>
      <c r="RWZ17" s="33"/>
      <c r="RXA17" s="33"/>
      <c r="RXB17" s="33"/>
      <c r="RXC17" s="33"/>
      <c r="RXD17" s="33"/>
      <c r="RXE17" s="33"/>
      <c r="RXF17" s="33"/>
      <c r="RXG17" s="33"/>
      <c r="RXH17" s="33"/>
      <c r="RXI17" s="33"/>
      <c r="RXJ17" s="33"/>
      <c r="RXK17" s="33"/>
      <c r="RXL17" s="33"/>
      <c r="RXM17" s="33"/>
      <c r="RXN17" s="33"/>
      <c r="RXO17" s="33"/>
      <c r="RXP17" s="33"/>
      <c r="RXQ17" s="33"/>
      <c r="RXR17" s="33"/>
      <c r="RXS17" s="33"/>
      <c r="RXT17" s="33"/>
      <c r="RXU17" s="33"/>
      <c r="RXV17" s="33"/>
      <c r="RXW17" s="33"/>
      <c r="RXX17" s="33"/>
      <c r="RXY17" s="33"/>
      <c r="RXZ17" s="33"/>
      <c r="RYA17" s="33"/>
      <c r="RYB17" s="33"/>
      <c r="RYC17" s="33"/>
      <c r="RYD17" s="33"/>
      <c r="RYE17" s="33"/>
      <c r="RYF17" s="33"/>
      <c r="RYG17" s="33"/>
      <c r="RYH17" s="33"/>
      <c r="RYI17" s="33"/>
      <c r="RYJ17" s="33"/>
      <c r="RYK17" s="33"/>
      <c r="RYL17" s="33"/>
      <c r="RYM17" s="33"/>
      <c r="RYN17" s="33"/>
      <c r="RYO17" s="33"/>
      <c r="RYP17" s="33"/>
      <c r="RYQ17" s="33"/>
      <c r="RYR17" s="33"/>
      <c r="RYS17" s="33"/>
      <c r="RYT17" s="33"/>
      <c r="RYU17" s="33"/>
      <c r="RYV17" s="33"/>
      <c r="RYW17" s="33"/>
      <c r="RYX17" s="33"/>
      <c r="RYY17" s="33"/>
      <c r="RYZ17" s="33"/>
      <c r="RZA17" s="33"/>
      <c r="RZB17" s="33"/>
      <c r="RZC17" s="33"/>
      <c r="RZD17" s="33"/>
      <c r="RZE17" s="33"/>
      <c r="RZF17" s="33"/>
      <c r="RZG17" s="33"/>
      <c r="RZH17" s="33"/>
      <c r="RZI17" s="33"/>
      <c r="RZJ17" s="33"/>
      <c r="RZK17" s="33"/>
      <c r="RZL17" s="33"/>
      <c r="RZM17" s="33"/>
      <c r="RZN17" s="33"/>
      <c r="RZO17" s="33"/>
      <c r="RZP17" s="33"/>
      <c r="RZQ17" s="33"/>
      <c r="RZR17" s="33"/>
      <c r="RZS17" s="33"/>
      <c r="RZT17" s="33"/>
      <c r="RZU17" s="33"/>
      <c r="RZV17" s="33"/>
      <c r="RZW17" s="33"/>
      <c r="RZX17" s="33"/>
      <c r="RZY17" s="33"/>
      <c r="RZZ17" s="33"/>
      <c r="SAA17" s="33"/>
      <c r="SAB17" s="33"/>
      <c r="SAC17" s="33"/>
      <c r="SAD17" s="33"/>
      <c r="SAE17" s="33"/>
      <c r="SAF17" s="33"/>
      <c r="SAG17" s="33"/>
      <c r="SAH17" s="33"/>
      <c r="SAI17" s="33"/>
      <c r="SAJ17" s="33"/>
      <c r="SAK17" s="33"/>
      <c r="SAL17" s="33"/>
      <c r="SAM17" s="33"/>
      <c r="SAN17" s="33"/>
      <c r="SAO17" s="33"/>
      <c r="SAP17" s="33"/>
      <c r="SAQ17" s="33"/>
      <c r="SAR17" s="33"/>
      <c r="SAS17" s="33"/>
      <c r="SAT17" s="33"/>
      <c r="SAU17" s="33"/>
      <c r="SAV17" s="33"/>
      <c r="SAW17" s="33"/>
      <c r="SAX17" s="33"/>
      <c r="SAY17" s="33"/>
      <c r="SAZ17" s="33"/>
      <c r="SBA17" s="33"/>
      <c r="SBB17" s="33"/>
      <c r="SBC17" s="33"/>
      <c r="SBD17" s="33"/>
      <c r="SBE17" s="33"/>
      <c r="SBF17" s="33"/>
      <c r="SBG17" s="33"/>
      <c r="SBH17" s="33"/>
      <c r="SBI17" s="33"/>
      <c r="SBJ17" s="33"/>
      <c r="SBK17" s="33"/>
      <c r="SBL17" s="33"/>
      <c r="SBM17" s="33"/>
      <c r="SBN17" s="33"/>
      <c r="SBO17" s="33"/>
      <c r="SBP17" s="33"/>
      <c r="SBQ17" s="33"/>
      <c r="SBR17" s="33"/>
      <c r="SBS17" s="33"/>
      <c r="SBT17" s="33"/>
      <c r="SBU17" s="33"/>
      <c r="SBV17" s="33"/>
      <c r="SBW17" s="33"/>
      <c r="SBX17" s="33"/>
      <c r="SBY17" s="33"/>
      <c r="SBZ17" s="33"/>
      <c r="SCA17" s="33"/>
      <c r="SCB17" s="33"/>
      <c r="SCC17" s="33"/>
      <c r="SCD17" s="33"/>
      <c r="SCE17" s="33"/>
      <c r="SCF17" s="33"/>
      <c r="SCG17" s="33"/>
      <c r="SCH17" s="33"/>
      <c r="SCI17" s="33"/>
      <c r="SCJ17" s="33"/>
      <c r="SCK17" s="33"/>
      <c r="SCL17" s="33"/>
      <c r="SCM17" s="33"/>
      <c r="SCN17" s="33"/>
      <c r="SCO17" s="33"/>
      <c r="SCP17" s="33"/>
      <c r="SCQ17" s="33"/>
      <c r="SCR17" s="33"/>
      <c r="SCS17" s="33"/>
      <c r="SCT17" s="33"/>
      <c r="SCU17" s="33"/>
      <c r="SCV17" s="33"/>
      <c r="SCW17" s="33"/>
      <c r="SCX17" s="33"/>
      <c r="SCY17" s="33"/>
      <c r="SCZ17" s="33"/>
      <c r="SDA17" s="33"/>
      <c r="SDB17" s="33"/>
      <c r="SDC17" s="33"/>
      <c r="SDD17" s="33"/>
      <c r="SDE17" s="33"/>
      <c r="SDF17" s="33"/>
      <c r="SDG17" s="33"/>
      <c r="SDH17" s="33"/>
      <c r="SDI17" s="33"/>
      <c r="SDJ17" s="33"/>
      <c r="SDK17" s="33"/>
      <c r="SDL17" s="33"/>
      <c r="SDM17" s="33"/>
      <c r="SDN17" s="33"/>
      <c r="SDO17" s="33"/>
      <c r="SDP17" s="33"/>
      <c r="SDQ17" s="33"/>
      <c r="SDR17" s="33"/>
      <c r="SDS17" s="33"/>
      <c r="SDT17" s="33"/>
      <c r="SDU17" s="33"/>
      <c r="SDV17" s="33"/>
      <c r="SDW17" s="33"/>
      <c r="SDX17" s="33"/>
      <c r="SDY17" s="33"/>
      <c r="SDZ17" s="33"/>
      <c r="SEA17" s="33"/>
      <c r="SEB17" s="33"/>
      <c r="SEC17" s="33"/>
      <c r="SED17" s="33"/>
      <c r="SEE17" s="33"/>
      <c r="SEF17" s="33"/>
      <c r="SEG17" s="33"/>
      <c r="SEH17" s="33"/>
      <c r="SEI17" s="33"/>
      <c r="SEJ17" s="33"/>
      <c r="SEK17" s="33"/>
      <c r="SEL17" s="33"/>
      <c r="SEM17" s="33"/>
      <c r="SEN17" s="33"/>
      <c r="SEO17" s="33"/>
      <c r="SEP17" s="33"/>
      <c r="SEQ17" s="33"/>
      <c r="SER17" s="33"/>
      <c r="SES17" s="33"/>
      <c r="SET17" s="33"/>
      <c r="SEU17" s="33"/>
      <c r="SEV17" s="33"/>
      <c r="SEW17" s="33"/>
      <c r="SEX17" s="33"/>
      <c r="SEY17" s="33"/>
      <c r="SEZ17" s="33"/>
      <c r="SFA17" s="33"/>
      <c r="SFB17" s="33"/>
      <c r="SFC17" s="33"/>
      <c r="SFD17" s="33"/>
      <c r="SFE17" s="33"/>
      <c r="SFF17" s="33"/>
      <c r="SFG17" s="33"/>
      <c r="SFH17" s="33"/>
      <c r="SFI17" s="33"/>
      <c r="SFJ17" s="33"/>
      <c r="SFK17" s="33"/>
      <c r="SFL17" s="33"/>
      <c r="SFM17" s="33"/>
      <c r="SFN17" s="33"/>
      <c r="SFO17" s="33"/>
      <c r="SFP17" s="33"/>
      <c r="SFQ17" s="33"/>
      <c r="SFR17" s="33"/>
      <c r="SFS17" s="33"/>
      <c r="SFT17" s="33"/>
      <c r="SFU17" s="33"/>
      <c r="SFV17" s="33"/>
      <c r="SFW17" s="33"/>
      <c r="SFX17" s="33"/>
      <c r="SFY17" s="33"/>
      <c r="SFZ17" s="33"/>
      <c r="SGA17" s="33"/>
      <c r="SGB17" s="33"/>
      <c r="SGC17" s="33"/>
      <c r="SGD17" s="33"/>
      <c r="SGE17" s="33"/>
      <c r="SGF17" s="33"/>
      <c r="SGG17" s="33"/>
      <c r="SGH17" s="33"/>
      <c r="SGI17" s="33"/>
      <c r="SGJ17" s="33"/>
      <c r="SGK17" s="33"/>
      <c r="SGL17" s="33"/>
      <c r="SGM17" s="33"/>
      <c r="SGN17" s="33"/>
      <c r="SGO17" s="33"/>
      <c r="SGP17" s="33"/>
      <c r="SGQ17" s="33"/>
      <c r="SGR17" s="33"/>
      <c r="SGS17" s="33"/>
      <c r="SGT17" s="33"/>
      <c r="SGU17" s="33"/>
      <c r="SGV17" s="33"/>
      <c r="SGW17" s="33"/>
      <c r="SGX17" s="33"/>
      <c r="SGY17" s="33"/>
      <c r="SGZ17" s="33"/>
      <c r="SHA17" s="33"/>
      <c r="SHB17" s="33"/>
      <c r="SHC17" s="33"/>
      <c r="SHD17" s="33"/>
      <c r="SHE17" s="33"/>
      <c r="SHF17" s="33"/>
      <c r="SHG17" s="33"/>
      <c r="SHH17" s="33"/>
      <c r="SHI17" s="33"/>
      <c r="SHJ17" s="33"/>
      <c r="SHK17" s="33"/>
      <c r="SHL17" s="33"/>
      <c r="SHM17" s="33"/>
      <c r="SHN17" s="33"/>
      <c r="SHO17" s="33"/>
      <c r="SHP17" s="33"/>
      <c r="SHQ17" s="33"/>
      <c r="SHR17" s="33"/>
      <c r="SHS17" s="33"/>
      <c r="SHT17" s="33"/>
      <c r="SHU17" s="33"/>
      <c r="SHV17" s="33"/>
      <c r="SHW17" s="33"/>
      <c r="SHX17" s="33"/>
      <c r="SHY17" s="33"/>
      <c r="SHZ17" s="33"/>
      <c r="SIA17" s="33"/>
      <c r="SIB17" s="33"/>
      <c r="SIC17" s="33"/>
      <c r="SID17" s="33"/>
      <c r="SIE17" s="33"/>
      <c r="SIF17" s="33"/>
      <c r="SIG17" s="33"/>
      <c r="SIH17" s="33"/>
      <c r="SII17" s="33"/>
      <c r="SIJ17" s="33"/>
      <c r="SIK17" s="33"/>
      <c r="SIL17" s="33"/>
      <c r="SIM17" s="33"/>
      <c r="SIN17" s="33"/>
      <c r="SIO17" s="33"/>
      <c r="SIP17" s="33"/>
      <c r="SIQ17" s="33"/>
      <c r="SIR17" s="33"/>
      <c r="SIS17" s="33"/>
      <c r="SIT17" s="33"/>
      <c r="SIU17" s="33"/>
      <c r="SIV17" s="33"/>
      <c r="SIW17" s="33"/>
      <c r="SIX17" s="33"/>
      <c r="SIY17" s="33"/>
      <c r="SIZ17" s="33"/>
      <c r="SJA17" s="33"/>
      <c r="SJB17" s="33"/>
      <c r="SJC17" s="33"/>
      <c r="SJD17" s="33"/>
      <c r="SJE17" s="33"/>
      <c r="SJF17" s="33"/>
      <c r="SJG17" s="33"/>
      <c r="SJH17" s="33"/>
      <c r="SJI17" s="33"/>
      <c r="SJJ17" s="33"/>
      <c r="SJK17" s="33"/>
      <c r="SJL17" s="33"/>
      <c r="SJM17" s="33"/>
      <c r="SJN17" s="33"/>
      <c r="SJO17" s="33"/>
      <c r="SJP17" s="33"/>
      <c r="SJQ17" s="33"/>
      <c r="SJR17" s="33"/>
      <c r="SJS17" s="33"/>
      <c r="SJT17" s="33"/>
      <c r="SJU17" s="33"/>
      <c r="SJV17" s="33"/>
      <c r="SJW17" s="33"/>
      <c r="SJX17" s="33"/>
      <c r="SJY17" s="33"/>
      <c r="SJZ17" s="33"/>
      <c r="SKA17" s="33"/>
      <c r="SKB17" s="33"/>
      <c r="SKC17" s="33"/>
      <c r="SKD17" s="33"/>
      <c r="SKE17" s="33"/>
      <c r="SKF17" s="33"/>
      <c r="SKG17" s="33"/>
      <c r="SKH17" s="33"/>
      <c r="SKI17" s="33"/>
      <c r="SKJ17" s="33"/>
      <c r="SKK17" s="33"/>
      <c r="SKL17" s="33"/>
      <c r="SKM17" s="33"/>
      <c r="SKN17" s="33"/>
      <c r="SKO17" s="33"/>
      <c r="SKP17" s="33"/>
      <c r="SKQ17" s="33"/>
      <c r="SKR17" s="33"/>
      <c r="SKS17" s="33"/>
      <c r="SKT17" s="33"/>
      <c r="SKU17" s="33"/>
      <c r="SKV17" s="33"/>
      <c r="SKW17" s="33"/>
      <c r="SKX17" s="33"/>
      <c r="SKY17" s="33"/>
      <c r="SKZ17" s="33"/>
      <c r="SLA17" s="33"/>
      <c r="SLB17" s="33"/>
      <c r="SLC17" s="33"/>
      <c r="SLD17" s="33"/>
      <c r="SLE17" s="33"/>
      <c r="SLF17" s="33"/>
      <c r="SLG17" s="33"/>
      <c r="SLH17" s="33"/>
      <c r="SLI17" s="33"/>
      <c r="SLJ17" s="33"/>
      <c r="SLK17" s="33"/>
      <c r="SLL17" s="33"/>
      <c r="SLM17" s="33"/>
      <c r="SLN17" s="33"/>
      <c r="SLO17" s="33"/>
      <c r="SLP17" s="33"/>
      <c r="SLQ17" s="33"/>
      <c r="SLR17" s="33"/>
      <c r="SLS17" s="33"/>
      <c r="SLT17" s="33"/>
      <c r="SLU17" s="33"/>
      <c r="SLV17" s="33"/>
      <c r="SLW17" s="33"/>
      <c r="SLX17" s="33"/>
      <c r="SLY17" s="33"/>
      <c r="SLZ17" s="33"/>
      <c r="SMA17" s="33"/>
      <c r="SMB17" s="33"/>
      <c r="SMC17" s="33"/>
      <c r="SMD17" s="33"/>
      <c r="SME17" s="33"/>
      <c r="SMF17" s="33"/>
      <c r="SMG17" s="33"/>
      <c r="SMH17" s="33"/>
      <c r="SMI17" s="33"/>
      <c r="SMJ17" s="33"/>
      <c r="SMK17" s="33"/>
      <c r="SML17" s="33"/>
      <c r="SMM17" s="33"/>
      <c r="SMN17" s="33"/>
      <c r="SMO17" s="33"/>
      <c r="SMP17" s="33"/>
      <c r="SMQ17" s="33"/>
      <c r="SMR17" s="33"/>
      <c r="SMS17" s="33"/>
      <c r="SMT17" s="33"/>
      <c r="SMU17" s="33"/>
      <c r="SMV17" s="33"/>
      <c r="SMW17" s="33"/>
      <c r="SMX17" s="33"/>
      <c r="SMY17" s="33"/>
      <c r="SMZ17" s="33"/>
      <c r="SNA17" s="33"/>
      <c r="SNB17" s="33"/>
      <c r="SNC17" s="33"/>
      <c r="SND17" s="33"/>
      <c r="SNE17" s="33"/>
      <c r="SNF17" s="33"/>
      <c r="SNG17" s="33"/>
      <c r="SNH17" s="33"/>
      <c r="SNI17" s="33"/>
      <c r="SNJ17" s="33"/>
      <c r="SNK17" s="33"/>
      <c r="SNL17" s="33"/>
      <c r="SNM17" s="33"/>
      <c r="SNN17" s="33"/>
      <c r="SNO17" s="33"/>
      <c r="SNP17" s="33"/>
      <c r="SNQ17" s="33"/>
      <c r="SNR17" s="33"/>
      <c r="SNS17" s="33"/>
      <c r="SNT17" s="33"/>
      <c r="SNU17" s="33"/>
      <c r="SNV17" s="33"/>
      <c r="SNW17" s="33"/>
      <c r="SNX17" s="33"/>
      <c r="SNY17" s="33"/>
      <c r="SNZ17" s="33"/>
      <c r="SOA17" s="33"/>
      <c r="SOB17" s="33"/>
      <c r="SOC17" s="33"/>
      <c r="SOD17" s="33"/>
      <c r="SOE17" s="33"/>
      <c r="SOF17" s="33"/>
      <c r="SOG17" s="33"/>
      <c r="SOH17" s="33"/>
      <c r="SOI17" s="33"/>
      <c r="SOJ17" s="33"/>
      <c r="SOK17" s="33"/>
      <c r="SOL17" s="33"/>
      <c r="SOM17" s="33"/>
      <c r="SON17" s="33"/>
      <c r="SOO17" s="33"/>
      <c r="SOP17" s="33"/>
      <c r="SOQ17" s="33"/>
      <c r="SOR17" s="33"/>
      <c r="SOS17" s="33"/>
      <c r="SOT17" s="33"/>
      <c r="SOU17" s="33"/>
      <c r="SOV17" s="33"/>
      <c r="SOW17" s="33"/>
      <c r="SOX17" s="33"/>
      <c r="SOY17" s="33"/>
      <c r="SOZ17" s="33"/>
      <c r="SPA17" s="33"/>
      <c r="SPB17" s="33"/>
      <c r="SPC17" s="33"/>
      <c r="SPD17" s="33"/>
      <c r="SPE17" s="33"/>
      <c r="SPF17" s="33"/>
      <c r="SPG17" s="33"/>
      <c r="SPH17" s="33"/>
      <c r="SPI17" s="33"/>
      <c r="SPJ17" s="33"/>
      <c r="SPK17" s="33"/>
      <c r="SPL17" s="33"/>
      <c r="SPM17" s="33"/>
      <c r="SPN17" s="33"/>
      <c r="SPO17" s="33"/>
      <c r="SPP17" s="33"/>
      <c r="SPQ17" s="33"/>
      <c r="SPR17" s="33"/>
      <c r="SPS17" s="33"/>
      <c r="SPT17" s="33"/>
      <c r="SPU17" s="33"/>
      <c r="SPV17" s="33"/>
      <c r="SPW17" s="33"/>
      <c r="SPX17" s="33"/>
      <c r="SPY17" s="33"/>
      <c r="SPZ17" s="33"/>
      <c r="SQA17" s="33"/>
      <c r="SQB17" s="33"/>
      <c r="SQC17" s="33"/>
      <c r="SQD17" s="33"/>
      <c r="SQE17" s="33"/>
      <c r="SQF17" s="33"/>
      <c r="SQG17" s="33"/>
      <c r="SQH17" s="33"/>
      <c r="SQI17" s="33"/>
      <c r="SQJ17" s="33"/>
      <c r="SQK17" s="33"/>
      <c r="SQL17" s="33"/>
      <c r="SQM17" s="33"/>
      <c r="SQN17" s="33"/>
      <c r="SQO17" s="33"/>
      <c r="SQP17" s="33"/>
      <c r="SQQ17" s="33"/>
      <c r="SQR17" s="33"/>
      <c r="SQS17" s="33"/>
      <c r="SQT17" s="33"/>
      <c r="SQU17" s="33"/>
      <c r="SQV17" s="33"/>
      <c r="SQW17" s="33"/>
      <c r="SQX17" s="33"/>
      <c r="SQY17" s="33"/>
      <c r="SQZ17" s="33"/>
      <c r="SRA17" s="33"/>
      <c r="SRB17" s="33"/>
      <c r="SRC17" s="33"/>
      <c r="SRD17" s="33"/>
      <c r="SRE17" s="33"/>
      <c r="SRF17" s="33"/>
      <c r="SRG17" s="33"/>
      <c r="SRH17" s="33"/>
      <c r="SRI17" s="33"/>
      <c r="SRJ17" s="33"/>
      <c r="SRK17" s="33"/>
      <c r="SRL17" s="33"/>
      <c r="SRM17" s="33"/>
      <c r="SRN17" s="33"/>
      <c r="SRO17" s="33"/>
      <c r="SRP17" s="33"/>
      <c r="SRQ17" s="33"/>
      <c r="SRR17" s="33"/>
      <c r="SRS17" s="33"/>
      <c r="SRT17" s="33"/>
      <c r="SRU17" s="33"/>
      <c r="SRV17" s="33"/>
      <c r="SRW17" s="33"/>
      <c r="SRX17" s="33"/>
      <c r="SRY17" s="33"/>
      <c r="SRZ17" s="33"/>
      <c r="SSA17" s="33"/>
      <c r="SSB17" s="33"/>
      <c r="SSC17" s="33"/>
      <c r="SSD17" s="33"/>
      <c r="SSE17" s="33"/>
      <c r="SSF17" s="33"/>
      <c r="SSG17" s="33"/>
      <c r="SSH17" s="33"/>
      <c r="SSI17" s="33"/>
      <c r="SSJ17" s="33"/>
      <c r="SSK17" s="33"/>
      <c r="SSL17" s="33"/>
      <c r="SSM17" s="33"/>
      <c r="SSN17" s="33"/>
      <c r="SSO17" s="33"/>
      <c r="SSP17" s="33"/>
      <c r="SSQ17" s="33"/>
      <c r="SSR17" s="33"/>
      <c r="SSS17" s="33"/>
      <c r="SST17" s="33"/>
      <c r="SSU17" s="33"/>
      <c r="SSV17" s="33"/>
      <c r="SSW17" s="33"/>
      <c r="SSX17" s="33"/>
      <c r="SSY17" s="33"/>
      <c r="SSZ17" s="33"/>
      <c r="STA17" s="33"/>
      <c r="STB17" s="33"/>
      <c r="STC17" s="33"/>
      <c r="STD17" s="33"/>
      <c r="STE17" s="33"/>
      <c r="STF17" s="33"/>
      <c r="STG17" s="33"/>
      <c r="STH17" s="33"/>
      <c r="STI17" s="33"/>
      <c r="STJ17" s="33"/>
      <c r="STK17" s="33"/>
      <c r="STL17" s="33"/>
      <c r="STM17" s="33"/>
      <c r="STN17" s="33"/>
      <c r="STO17" s="33"/>
      <c r="STP17" s="33"/>
      <c r="STQ17" s="33"/>
      <c r="STR17" s="33"/>
      <c r="STS17" s="33"/>
      <c r="STT17" s="33"/>
      <c r="STU17" s="33"/>
      <c r="STV17" s="33"/>
      <c r="STW17" s="33"/>
      <c r="STX17" s="33"/>
      <c r="STY17" s="33"/>
      <c r="STZ17" s="33"/>
      <c r="SUA17" s="33"/>
      <c r="SUB17" s="33"/>
      <c r="SUC17" s="33"/>
      <c r="SUD17" s="33"/>
      <c r="SUE17" s="33"/>
      <c r="SUF17" s="33"/>
      <c r="SUG17" s="33"/>
      <c r="SUH17" s="33"/>
      <c r="SUI17" s="33"/>
      <c r="SUJ17" s="33"/>
      <c r="SUK17" s="33"/>
      <c r="SUL17" s="33"/>
      <c r="SUM17" s="33"/>
      <c r="SUN17" s="33"/>
      <c r="SUO17" s="33"/>
      <c r="SUP17" s="33"/>
      <c r="SUQ17" s="33"/>
      <c r="SUR17" s="33"/>
      <c r="SUS17" s="33"/>
      <c r="SUT17" s="33"/>
      <c r="SUU17" s="33"/>
      <c r="SUV17" s="33"/>
      <c r="SUW17" s="33"/>
      <c r="SUX17" s="33"/>
      <c r="SUY17" s="33"/>
      <c r="SUZ17" s="33"/>
      <c r="SVA17" s="33"/>
      <c r="SVB17" s="33"/>
      <c r="SVC17" s="33"/>
      <c r="SVD17" s="33"/>
      <c r="SVE17" s="33"/>
      <c r="SVF17" s="33"/>
      <c r="SVG17" s="33"/>
      <c r="SVH17" s="33"/>
      <c r="SVI17" s="33"/>
      <c r="SVJ17" s="33"/>
      <c r="SVK17" s="33"/>
      <c r="SVL17" s="33"/>
      <c r="SVM17" s="33"/>
      <c r="SVN17" s="33"/>
      <c r="SVO17" s="33"/>
      <c r="SVP17" s="33"/>
      <c r="SVQ17" s="33"/>
      <c r="SVR17" s="33"/>
      <c r="SVS17" s="33"/>
      <c r="SVT17" s="33"/>
      <c r="SVU17" s="33"/>
      <c r="SVV17" s="33"/>
      <c r="SVW17" s="33"/>
      <c r="SVX17" s="33"/>
      <c r="SVY17" s="33"/>
      <c r="SVZ17" s="33"/>
      <c r="SWA17" s="33"/>
      <c r="SWB17" s="33"/>
      <c r="SWC17" s="33"/>
      <c r="SWD17" s="33"/>
      <c r="SWE17" s="33"/>
      <c r="SWF17" s="33"/>
      <c r="SWG17" s="33"/>
      <c r="SWH17" s="33"/>
      <c r="SWI17" s="33"/>
      <c r="SWJ17" s="33"/>
      <c r="SWK17" s="33"/>
      <c r="SWL17" s="33"/>
      <c r="SWM17" s="33"/>
      <c r="SWN17" s="33"/>
      <c r="SWO17" s="33"/>
      <c r="SWP17" s="33"/>
      <c r="SWQ17" s="33"/>
      <c r="SWR17" s="33"/>
      <c r="SWS17" s="33"/>
      <c r="SWT17" s="33"/>
      <c r="SWU17" s="33"/>
      <c r="SWV17" s="33"/>
      <c r="SWW17" s="33"/>
      <c r="SWX17" s="33"/>
      <c r="SWY17" s="33"/>
      <c r="SWZ17" s="33"/>
      <c r="SXA17" s="33"/>
      <c r="SXB17" s="33"/>
      <c r="SXC17" s="33"/>
      <c r="SXD17" s="33"/>
      <c r="SXE17" s="33"/>
      <c r="SXF17" s="33"/>
      <c r="SXG17" s="33"/>
      <c r="SXH17" s="33"/>
      <c r="SXI17" s="33"/>
      <c r="SXJ17" s="33"/>
      <c r="SXK17" s="33"/>
      <c r="SXL17" s="33"/>
      <c r="SXM17" s="33"/>
      <c r="SXN17" s="33"/>
      <c r="SXO17" s="33"/>
      <c r="SXP17" s="33"/>
      <c r="SXQ17" s="33"/>
      <c r="SXR17" s="33"/>
      <c r="SXS17" s="33"/>
      <c r="SXT17" s="33"/>
      <c r="SXU17" s="33"/>
      <c r="SXV17" s="33"/>
      <c r="SXW17" s="33"/>
      <c r="SXX17" s="33"/>
      <c r="SXY17" s="33"/>
      <c r="SXZ17" s="33"/>
      <c r="SYA17" s="33"/>
      <c r="SYB17" s="33"/>
      <c r="SYC17" s="33"/>
      <c r="SYD17" s="33"/>
      <c r="SYE17" s="33"/>
      <c r="SYF17" s="33"/>
      <c r="SYG17" s="33"/>
      <c r="SYH17" s="33"/>
      <c r="SYI17" s="33"/>
      <c r="SYJ17" s="33"/>
      <c r="SYK17" s="33"/>
      <c r="SYL17" s="33"/>
      <c r="SYM17" s="33"/>
      <c r="SYN17" s="33"/>
      <c r="SYO17" s="33"/>
      <c r="SYP17" s="33"/>
      <c r="SYQ17" s="33"/>
      <c r="SYR17" s="33"/>
      <c r="SYS17" s="33"/>
      <c r="SYT17" s="33"/>
      <c r="SYU17" s="33"/>
      <c r="SYV17" s="33"/>
      <c r="SYW17" s="33"/>
      <c r="SYX17" s="33"/>
      <c r="SYY17" s="33"/>
      <c r="SYZ17" s="33"/>
      <c r="SZA17" s="33"/>
      <c r="SZB17" s="33"/>
      <c r="SZC17" s="33"/>
      <c r="SZD17" s="33"/>
      <c r="SZE17" s="33"/>
      <c r="SZF17" s="33"/>
      <c r="SZG17" s="33"/>
      <c r="SZH17" s="33"/>
      <c r="SZI17" s="33"/>
      <c r="SZJ17" s="33"/>
      <c r="SZK17" s="33"/>
      <c r="SZL17" s="33"/>
      <c r="SZM17" s="33"/>
      <c r="SZN17" s="33"/>
      <c r="SZO17" s="33"/>
      <c r="SZP17" s="33"/>
      <c r="SZQ17" s="33"/>
      <c r="SZR17" s="33"/>
      <c r="SZS17" s="33"/>
      <c r="SZT17" s="33"/>
      <c r="SZU17" s="33"/>
      <c r="SZV17" s="33"/>
      <c r="SZW17" s="33"/>
      <c r="SZX17" s="33"/>
      <c r="SZY17" s="33"/>
      <c r="SZZ17" s="33"/>
      <c r="TAA17" s="33"/>
      <c r="TAB17" s="33"/>
      <c r="TAC17" s="33"/>
      <c r="TAD17" s="33"/>
      <c r="TAE17" s="33"/>
      <c r="TAF17" s="33"/>
      <c r="TAG17" s="33"/>
      <c r="TAH17" s="33"/>
      <c r="TAI17" s="33"/>
      <c r="TAJ17" s="33"/>
      <c r="TAK17" s="33"/>
      <c r="TAL17" s="33"/>
      <c r="TAM17" s="33"/>
      <c r="TAN17" s="33"/>
      <c r="TAO17" s="33"/>
      <c r="TAP17" s="33"/>
      <c r="TAQ17" s="33"/>
      <c r="TAR17" s="33"/>
      <c r="TAS17" s="33"/>
      <c r="TAT17" s="33"/>
      <c r="TAU17" s="33"/>
      <c r="TAV17" s="33"/>
      <c r="TAW17" s="33"/>
      <c r="TAX17" s="33"/>
      <c r="TAY17" s="33"/>
      <c r="TAZ17" s="33"/>
      <c r="TBA17" s="33"/>
      <c r="TBB17" s="33"/>
      <c r="TBC17" s="33"/>
      <c r="TBD17" s="33"/>
      <c r="TBE17" s="33"/>
      <c r="TBF17" s="33"/>
      <c r="TBG17" s="33"/>
      <c r="TBH17" s="33"/>
      <c r="TBI17" s="33"/>
      <c r="TBJ17" s="33"/>
      <c r="TBK17" s="33"/>
      <c r="TBL17" s="33"/>
      <c r="TBM17" s="33"/>
      <c r="TBN17" s="33"/>
      <c r="TBO17" s="33"/>
      <c r="TBP17" s="33"/>
      <c r="TBQ17" s="33"/>
      <c r="TBR17" s="33"/>
      <c r="TBS17" s="33"/>
      <c r="TBT17" s="33"/>
      <c r="TBU17" s="33"/>
      <c r="TBV17" s="33"/>
      <c r="TBW17" s="33"/>
      <c r="TBX17" s="33"/>
      <c r="TBY17" s="33"/>
      <c r="TBZ17" s="33"/>
      <c r="TCA17" s="33"/>
      <c r="TCB17" s="33"/>
      <c r="TCC17" s="33"/>
      <c r="TCD17" s="33"/>
      <c r="TCE17" s="33"/>
      <c r="TCF17" s="33"/>
      <c r="TCG17" s="33"/>
      <c r="TCH17" s="33"/>
      <c r="TCI17" s="33"/>
      <c r="TCJ17" s="33"/>
      <c r="TCK17" s="33"/>
      <c r="TCL17" s="33"/>
      <c r="TCM17" s="33"/>
      <c r="TCN17" s="33"/>
      <c r="TCO17" s="33"/>
      <c r="TCP17" s="33"/>
      <c r="TCQ17" s="33"/>
      <c r="TCR17" s="33"/>
      <c r="TCS17" s="33"/>
      <c r="TCT17" s="33"/>
      <c r="TCU17" s="33"/>
      <c r="TCV17" s="33"/>
      <c r="TCW17" s="33"/>
      <c r="TCX17" s="33"/>
      <c r="TCY17" s="33"/>
      <c r="TCZ17" s="33"/>
      <c r="TDA17" s="33"/>
      <c r="TDB17" s="33"/>
      <c r="TDC17" s="33"/>
      <c r="TDD17" s="33"/>
      <c r="TDE17" s="33"/>
      <c r="TDF17" s="33"/>
      <c r="TDG17" s="33"/>
      <c r="TDH17" s="33"/>
      <c r="TDI17" s="33"/>
      <c r="TDJ17" s="33"/>
      <c r="TDK17" s="33"/>
      <c r="TDL17" s="33"/>
      <c r="TDM17" s="33"/>
      <c r="TDN17" s="33"/>
      <c r="TDO17" s="33"/>
      <c r="TDP17" s="33"/>
      <c r="TDQ17" s="33"/>
      <c r="TDR17" s="33"/>
      <c r="TDS17" s="33"/>
      <c r="TDT17" s="33"/>
      <c r="TDU17" s="33"/>
      <c r="TDV17" s="33"/>
      <c r="TDW17" s="33"/>
      <c r="TDX17" s="33"/>
      <c r="TDY17" s="33"/>
      <c r="TDZ17" s="33"/>
      <c r="TEA17" s="33"/>
      <c r="TEB17" s="33"/>
      <c r="TEC17" s="33"/>
      <c r="TED17" s="33"/>
      <c r="TEE17" s="33"/>
      <c r="TEF17" s="33"/>
      <c r="TEG17" s="33"/>
      <c r="TEH17" s="33"/>
      <c r="TEI17" s="33"/>
      <c r="TEJ17" s="33"/>
      <c r="TEK17" s="33"/>
      <c r="TEL17" s="33"/>
      <c r="TEM17" s="33"/>
      <c r="TEN17" s="33"/>
      <c r="TEO17" s="33"/>
      <c r="TEP17" s="33"/>
      <c r="TEQ17" s="33"/>
      <c r="TER17" s="33"/>
      <c r="TES17" s="33"/>
      <c r="TET17" s="33"/>
      <c r="TEU17" s="33"/>
      <c r="TEV17" s="33"/>
      <c r="TEW17" s="33"/>
      <c r="TEX17" s="33"/>
      <c r="TEY17" s="33"/>
      <c r="TEZ17" s="33"/>
      <c r="TFA17" s="33"/>
      <c r="TFB17" s="33"/>
      <c r="TFC17" s="33"/>
      <c r="TFD17" s="33"/>
      <c r="TFE17" s="33"/>
      <c r="TFF17" s="33"/>
      <c r="TFG17" s="33"/>
      <c r="TFH17" s="33"/>
      <c r="TFI17" s="33"/>
      <c r="TFJ17" s="33"/>
      <c r="TFK17" s="33"/>
      <c r="TFL17" s="33"/>
      <c r="TFM17" s="33"/>
      <c r="TFN17" s="33"/>
      <c r="TFO17" s="33"/>
      <c r="TFP17" s="33"/>
      <c r="TFQ17" s="33"/>
      <c r="TFR17" s="33"/>
      <c r="TFS17" s="33"/>
      <c r="TFT17" s="33"/>
      <c r="TFU17" s="33"/>
      <c r="TFV17" s="33"/>
      <c r="TFW17" s="33"/>
      <c r="TFX17" s="33"/>
      <c r="TFY17" s="33"/>
      <c r="TFZ17" s="33"/>
      <c r="TGA17" s="33"/>
      <c r="TGB17" s="33"/>
      <c r="TGC17" s="33"/>
      <c r="TGD17" s="33"/>
      <c r="TGE17" s="33"/>
      <c r="TGF17" s="33"/>
      <c r="TGG17" s="33"/>
      <c r="TGH17" s="33"/>
      <c r="TGI17" s="33"/>
      <c r="TGJ17" s="33"/>
      <c r="TGK17" s="33"/>
      <c r="TGL17" s="33"/>
      <c r="TGM17" s="33"/>
      <c r="TGN17" s="33"/>
      <c r="TGO17" s="33"/>
      <c r="TGP17" s="33"/>
      <c r="TGQ17" s="33"/>
      <c r="TGR17" s="33"/>
      <c r="TGS17" s="33"/>
      <c r="TGT17" s="33"/>
      <c r="TGU17" s="33"/>
      <c r="TGV17" s="33"/>
      <c r="TGW17" s="33"/>
      <c r="TGX17" s="33"/>
      <c r="TGY17" s="33"/>
      <c r="TGZ17" s="33"/>
      <c r="THA17" s="33"/>
      <c r="THB17" s="33"/>
      <c r="THC17" s="33"/>
      <c r="THD17" s="33"/>
      <c r="THE17" s="33"/>
      <c r="THF17" s="33"/>
      <c r="THG17" s="33"/>
      <c r="THH17" s="33"/>
      <c r="THI17" s="33"/>
      <c r="THJ17" s="33"/>
      <c r="THK17" s="33"/>
      <c r="THL17" s="33"/>
      <c r="THM17" s="33"/>
      <c r="THN17" s="33"/>
      <c r="THO17" s="33"/>
      <c r="THP17" s="33"/>
      <c r="THQ17" s="33"/>
      <c r="THR17" s="33"/>
      <c r="THS17" s="33"/>
      <c r="THT17" s="33"/>
      <c r="THU17" s="33"/>
      <c r="THV17" s="33"/>
      <c r="THW17" s="33"/>
      <c r="THX17" s="33"/>
      <c r="THY17" s="33"/>
      <c r="THZ17" s="33"/>
      <c r="TIA17" s="33"/>
      <c r="TIB17" s="33"/>
      <c r="TIC17" s="33"/>
      <c r="TID17" s="33"/>
      <c r="TIE17" s="33"/>
      <c r="TIF17" s="33"/>
      <c r="TIG17" s="33"/>
      <c r="TIH17" s="33"/>
      <c r="TII17" s="33"/>
      <c r="TIJ17" s="33"/>
      <c r="TIK17" s="33"/>
      <c r="TIL17" s="33"/>
      <c r="TIM17" s="33"/>
      <c r="TIN17" s="33"/>
      <c r="TIO17" s="33"/>
      <c r="TIP17" s="33"/>
      <c r="TIQ17" s="33"/>
      <c r="TIR17" s="33"/>
      <c r="TIS17" s="33"/>
      <c r="TIT17" s="33"/>
      <c r="TIU17" s="33"/>
      <c r="TIV17" s="33"/>
      <c r="TIW17" s="33"/>
      <c r="TIX17" s="33"/>
      <c r="TIY17" s="33"/>
      <c r="TIZ17" s="33"/>
      <c r="TJA17" s="33"/>
      <c r="TJB17" s="33"/>
      <c r="TJC17" s="33"/>
      <c r="TJD17" s="33"/>
      <c r="TJE17" s="33"/>
      <c r="TJF17" s="33"/>
      <c r="TJG17" s="33"/>
      <c r="TJH17" s="33"/>
      <c r="TJI17" s="33"/>
      <c r="TJJ17" s="33"/>
      <c r="TJK17" s="33"/>
      <c r="TJL17" s="33"/>
      <c r="TJM17" s="33"/>
      <c r="TJN17" s="33"/>
      <c r="TJO17" s="33"/>
      <c r="TJP17" s="33"/>
      <c r="TJQ17" s="33"/>
      <c r="TJR17" s="33"/>
      <c r="TJS17" s="33"/>
      <c r="TJT17" s="33"/>
      <c r="TJU17" s="33"/>
      <c r="TJV17" s="33"/>
      <c r="TJW17" s="33"/>
      <c r="TJX17" s="33"/>
      <c r="TJY17" s="33"/>
      <c r="TJZ17" s="33"/>
      <c r="TKA17" s="33"/>
      <c r="TKB17" s="33"/>
      <c r="TKC17" s="33"/>
      <c r="TKD17" s="33"/>
      <c r="TKE17" s="33"/>
      <c r="TKF17" s="33"/>
      <c r="TKG17" s="33"/>
      <c r="TKH17" s="33"/>
      <c r="TKI17" s="33"/>
      <c r="TKJ17" s="33"/>
      <c r="TKK17" s="33"/>
      <c r="TKL17" s="33"/>
      <c r="TKM17" s="33"/>
      <c r="TKN17" s="33"/>
      <c r="TKO17" s="33"/>
      <c r="TKP17" s="33"/>
      <c r="TKQ17" s="33"/>
      <c r="TKR17" s="33"/>
      <c r="TKS17" s="33"/>
      <c r="TKT17" s="33"/>
      <c r="TKU17" s="33"/>
      <c r="TKV17" s="33"/>
      <c r="TKW17" s="33"/>
      <c r="TKX17" s="33"/>
      <c r="TKY17" s="33"/>
      <c r="TKZ17" s="33"/>
      <c r="TLA17" s="33"/>
      <c r="TLB17" s="33"/>
      <c r="TLC17" s="33"/>
      <c r="TLD17" s="33"/>
      <c r="TLE17" s="33"/>
      <c r="TLF17" s="33"/>
      <c r="TLG17" s="33"/>
      <c r="TLH17" s="33"/>
      <c r="TLI17" s="33"/>
      <c r="TLJ17" s="33"/>
      <c r="TLK17" s="33"/>
      <c r="TLL17" s="33"/>
      <c r="TLM17" s="33"/>
      <c r="TLN17" s="33"/>
      <c r="TLO17" s="33"/>
      <c r="TLP17" s="33"/>
      <c r="TLQ17" s="33"/>
      <c r="TLR17" s="33"/>
      <c r="TLS17" s="33"/>
      <c r="TLT17" s="33"/>
      <c r="TLU17" s="33"/>
      <c r="TLV17" s="33"/>
      <c r="TLW17" s="33"/>
      <c r="TLX17" s="33"/>
      <c r="TLY17" s="33"/>
      <c r="TLZ17" s="33"/>
      <c r="TMA17" s="33"/>
      <c r="TMB17" s="33"/>
      <c r="TMC17" s="33"/>
      <c r="TMD17" s="33"/>
      <c r="TME17" s="33"/>
      <c r="TMF17" s="33"/>
      <c r="TMG17" s="33"/>
      <c r="TMH17" s="33"/>
      <c r="TMI17" s="33"/>
      <c r="TMJ17" s="33"/>
      <c r="TMK17" s="33"/>
      <c r="TML17" s="33"/>
      <c r="TMM17" s="33"/>
      <c r="TMN17" s="33"/>
      <c r="TMO17" s="33"/>
      <c r="TMP17" s="33"/>
      <c r="TMQ17" s="33"/>
      <c r="TMR17" s="33"/>
      <c r="TMS17" s="33"/>
      <c r="TMT17" s="33"/>
      <c r="TMU17" s="33"/>
      <c r="TMV17" s="33"/>
      <c r="TMW17" s="33"/>
      <c r="TMX17" s="33"/>
      <c r="TMY17" s="33"/>
      <c r="TMZ17" s="33"/>
      <c r="TNA17" s="33"/>
      <c r="TNB17" s="33"/>
      <c r="TNC17" s="33"/>
      <c r="TND17" s="33"/>
      <c r="TNE17" s="33"/>
      <c r="TNF17" s="33"/>
      <c r="TNG17" s="33"/>
      <c r="TNH17" s="33"/>
      <c r="TNI17" s="33"/>
      <c r="TNJ17" s="33"/>
      <c r="TNK17" s="33"/>
      <c r="TNL17" s="33"/>
      <c r="TNM17" s="33"/>
      <c r="TNN17" s="33"/>
      <c r="TNO17" s="33"/>
      <c r="TNP17" s="33"/>
      <c r="TNQ17" s="33"/>
      <c r="TNR17" s="33"/>
      <c r="TNS17" s="33"/>
      <c r="TNT17" s="33"/>
      <c r="TNU17" s="33"/>
      <c r="TNV17" s="33"/>
      <c r="TNW17" s="33"/>
      <c r="TNX17" s="33"/>
      <c r="TNY17" s="33"/>
      <c r="TNZ17" s="33"/>
      <c r="TOA17" s="33"/>
      <c r="TOB17" s="33"/>
      <c r="TOC17" s="33"/>
      <c r="TOD17" s="33"/>
      <c r="TOE17" s="33"/>
      <c r="TOF17" s="33"/>
      <c r="TOG17" s="33"/>
      <c r="TOH17" s="33"/>
      <c r="TOI17" s="33"/>
      <c r="TOJ17" s="33"/>
      <c r="TOK17" s="33"/>
      <c r="TOL17" s="33"/>
      <c r="TOM17" s="33"/>
      <c r="TON17" s="33"/>
      <c r="TOO17" s="33"/>
      <c r="TOP17" s="33"/>
      <c r="TOQ17" s="33"/>
      <c r="TOR17" s="33"/>
      <c r="TOS17" s="33"/>
      <c r="TOT17" s="33"/>
      <c r="TOU17" s="33"/>
      <c r="TOV17" s="33"/>
      <c r="TOW17" s="33"/>
      <c r="TOX17" s="33"/>
      <c r="TOY17" s="33"/>
      <c r="TOZ17" s="33"/>
      <c r="TPA17" s="33"/>
      <c r="TPB17" s="33"/>
      <c r="TPC17" s="33"/>
      <c r="TPD17" s="33"/>
      <c r="TPE17" s="33"/>
      <c r="TPF17" s="33"/>
      <c r="TPG17" s="33"/>
      <c r="TPH17" s="33"/>
      <c r="TPI17" s="33"/>
      <c r="TPJ17" s="33"/>
      <c r="TPK17" s="33"/>
      <c r="TPL17" s="33"/>
      <c r="TPM17" s="33"/>
      <c r="TPN17" s="33"/>
      <c r="TPO17" s="33"/>
      <c r="TPP17" s="33"/>
      <c r="TPQ17" s="33"/>
      <c r="TPR17" s="33"/>
      <c r="TPS17" s="33"/>
      <c r="TPT17" s="33"/>
      <c r="TPU17" s="33"/>
      <c r="TPV17" s="33"/>
      <c r="TPW17" s="33"/>
      <c r="TPX17" s="33"/>
      <c r="TPY17" s="33"/>
      <c r="TPZ17" s="33"/>
      <c r="TQA17" s="33"/>
      <c r="TQB17" s="33"/>
      <c r="TQC17" s="33"/>
      <c r="TQD17" s="33"/>
      <c r="TQE17" s="33"/>
      <c r="TQF17" s="33"/>
      <c r="TQG17" s="33"/>
      <c r="TQH17" s="33"/>
      <c r="TQI17" s="33"/>
      <c r="TQJ17" s="33"/>
      <c r="TQK17" s="33"/>
      <c r="TQL17" s="33"/>
      <c r="TQM17" s="33"/>
      <c r="TQN17" s="33"/>
      <c r="TQO17" s="33"/>
      <c r="TQP17" s="33"/>
      <c r="TQQ17" s="33"/>
      <c r="TQR17" s="33"/>
      <c r="TQS17" s="33"/>
      <c r="TQT17" s="33"/>
      <c r="TQU17" s="33"/>
      <c r="TQV17" s="33"/>
      <c r="TQW17" s="33"/>
      <c r="TQX17" s="33"/>
      <c r="TQY17" s="33"/>
      <c r="TQZ17" s="33"/>
      <c r="TRA17" s="33"/>
      <c r="TRB17" s="33"/>
      <c r="TRC17" s="33"/>
      <c r="TRD17" s="33"/>
      <c r="TRE17" s="33"/>
      <c r="TRF17" s="33"/>
      <c r="TRG17" s="33"/>
      <c r="TRH17" s="33"/>
      <c r="TRI17" s="33"/>
      <c r="TRJ17" s="33"/>
      <c r="TRK17" s="33"/>
      <c r="TRL17" s="33"/>
      <c r="TRM17" s="33"/>
      <c r="TRN17" s="33"/>
      <c r="TRO17" s="33"/>
      <c r="TRP17" s="33"/>
      <c r="TRQ17" s="33"/>
      <c r="TRR17" s="33"/>
      <c r="TRS17" s="33"/>
      <c r="TRT17" s="33"/>
      <c r="TRU17" s="33"/>
      <c r="TRV17" s="33"/>
      <c r="TRW17" s="33"/>
      <c r="TRX17" s="33"/>
      <c r="TRY17" s="33"/>
      <c r="TRZ17" s="33"/>
      <c r="TSA17" s="33"/>
      <c r="TSB17" s="33"/>
      <c r="TSC17" s="33"/>
      <c r="TSD17" s="33"/>
      <c r="TSE17" s="33"/>
      <c r="TSF17" s="33"/>
      <c r="TSG17" s="33"/>
      <c r="TSH17" s="33"/>
      <c r="TSI17" s="33"/>
      <c r="TSJ17" s="33"/>
      <c r="TSK17" s="33"/>
      <c r="TSL17" s="33"/>
      <c r="TSM17" s="33"/>
      <c r="TSN17" s="33"/>
      <c r="TSO17" s="33"/>
      <c r="TSP17" s="33"/>
      <c r="TSQ17" s="33"/>
      <c r="TSR17" s="33"/>
      <c r="TSS17" s="33"/>
      <c r="TST17" s="33"/>
      <c r="TSU17" s="33"/>
      <c r="TSV17" s="33"/>
      <c r="TSW17" s="33"/>
      <c r="TSX17" s="33"/>
      <c r="TSY17" s="33"/>
      <c r="TSZ17" s="33"/>
      <c r="TTA17" s="33"/>
      <c r="TTB17" s="33"/>
      <c r="TTC17" s="33"/>
      <c r="TTD17" s="33"/>
      <c r="TTE17" s="33"/>
      <c r="TTF17" s="33"/>
      <c r="TTG17" s="33"/>
      <c r="TTH17" s="33"/>
      <c r="TTI17" s="33"/>
      <c r="TTJ17" s="33"/>
      <c r="TTK17" s="33"/>
      <c r="TTL17" s="33"/>
      <c r="TTM17" s="33"/>
      <c r="TTN17" s="33"/>
      <c r="TTO17" s="33"/>
      <c r="TTP17" s="33"/>
      <c r="TTQ17" s="33"/>
      <c r="TTR17" s="33"/>
      <c r="TTS17" s="33"/>
      <c r="TTT17" s="33"/>
      <c r="TTU17" s="33"/>
      <c r="TTV17" s="33"/>
      <c r="TTW17" s="33"/>
      <c r="TTX17" s="33"/>
      <c r="TTY17" s="33"/>
      <c r="TTZ17" s="33"/>
      <c r="TUA17" s="33"/>
      <c r="TUB17" s="33"/>
      <c r="TUC17" s="33"/>
      <c r="TUD17" s="33"/>
      <c r="TUE17" s="33"/>
      <c r="TUF17" s="33"/>
      <c r="TUG17" s="33"/>
      <c r="TUH17" s="33"/>
      <c r="TUI17" s="33"/>
      <c r="TUJ17" s="33"/>
      <c r="TUK17" s="33"/>
      <c r="TUL17" s="33"/>
      <c r="TUM17" s="33"/>
      <c r="TUN17" s="33"/>
      <c r="TUO17" s="33"/>
      <c r="TUP17" s="33"/>
      <c r="TUQ17" s="33"/>
      <c r="TUR17" s="33"/>
      <c r="TUS17" s="33"/>
      <c r="TUT17" s="33"/>
      <c r="TUU17" s="33"/>
      <c r="TUV17" s="33"/>
      <c r="TUW17" s="33"/>
      <c r="TUX17" s="33"/>
      <c r="TUY17" s="33"/>
      <c r="TUZ17" s="33"/>
      <c r="TVA17" s="33"/>
      <c r="TVB17" s="33"/>
      <c r="TVC17" s="33"/>
      <c r="TVD17" s="33"/>
      <c r="TVE17" s="33"/>
      <c r="TVF17" s="33"/>
      <c r="TVG17" s="33"/>
      <c r="TVH17" s="33"/>
      <c r="TVI17" s="33"/>
      <c r="TVJ17" s="33"/>
      <c r="TVK17" s="33"/>
      <c r="TVL17" s="33"/>
      <c r="TVM17" s="33"/>
      <c r="TVN17" s="33"/>
      <c r="TVO17" s="33"/>
      <c r="TVP17" s="33"/>
      <c r="TVQ17" s="33"/>
      <c r="TVR17" s="33"/>
      <c r="TVS17" s="33"/>
      <c r="TVT17" s="33"/>
      <c r="TVU17" s="33"/>
      <c r="TVV17" s="33"/>
      <c r="TVW17" s="33"/>
      <c r="TVX17" s="33"/>
      <c r="TVY17" s="33"/>
      <c r="TVZ17" s="33"/>
      <c r="TWA17" s="33"/>
      <c r="TWB17" s="33"/>
      <c r="TWC17" s="33"/>
      <c r="TWD17" s="33"/>
      <c r="TWE17" s="33"/>
      <c r="TWF17" s="33"/>
      <c r="TWG17" s="33"/>
      <c r="TWH17" s="33"/>
      <c r="TWI17" s="33"/>
      <c r="TWJ17" s="33"/>
      <c r="TWK17" s="33"/>
      <c r="TWL17" s="33"/>
      <c r="TWM17" s="33"/>
      <c r="TWN17" s="33"/>
      <c r="TWO17" s="33"/>
      <c r="TWP17" s="33"/>
      <c r="TWQ17" s="33"/>
      <c r="TWR17" s="33"/>
      <c r="TWS17" s="33"/>
      <c r="TWT17" s="33"/>
      <c r="TWU17" s="33"/>
      <c r="TWV17" s="33"/>
      <c r="TWW17" s="33"/>
      <c r="TWX17" s="33"/>
      <c r="TWY17" s="33"/>
      <c r="TWZ17" s="33"/>
      <c r="TXA17" s="33"/>
      <c r="TXB17" s="33"/>
      <c r="TXC17" s="33"/>
      <c r="TXD17" s="33"/>
      <c r="TXE17" s="33"/>
      <c r="TXF17" s="33"/>
      <c r="TXG17" s="33"/>
      <c r="TXH17" s="33"/>
      <c r="TXI17" s="33"/>
      <c r="TXJ17" s="33"/>
      <c r="TXK17" s="33"/>
      <c r="TXL17" s="33"/>
      <c r="TXM17" s="33"/>
      <c r="TXN17" s="33"/>
      <c r="TXO17" s="33"/>
      <c r="TXP17" s="33"/>
      <c r="TXQ17" s="33"/>
      <c r="TXR17" s="33"/>
      <c r="TXS17" s="33"/>
      <c r="TXT17" s="33"/>
      <c r="TXU17" s="33"/>
      <c r="TXV17" s="33"/>
      <c r="TXW17" s="33"/>
      <c r="TXX17" s="33"/>
      <c r="TXY17" s="33"/>
      <c r="TXZ17" s="33"/>
      <c r="TYA17" s="33"/>
      <c r="TYB17" s="33"/>
      <c r="TYC17" s="33"/>
      <c r="TYD17" s="33"/>
      <c r="TYE17" s="33"/>
      <c r="TYF17" s="33"/>
      <c r="TYG17" s="33"/>
      <c r="TYH17" s="33"/>
      <c r="TYI17" s="33"/>
      <c r="TYJ17" s="33"/>
      <c r="TYK17" s="33"/>
      <c r="TYL17" s="33"/>
      <c r="TYM17" s="33"/>
      <c r="TYN17" s="33"/>
      <c r="TYO17" s="33"/>
      <c r="TYP17" s="33"/>
      <c r="TYQ17" s="33"/>
      <c r="TYR17" s="33"/>
      <c r="TYS17" s="33"/>
      <c r="TYT17" s="33"/>
      <c r="TYU17" s="33"/>
      <c r="TYV17" s="33"/>
      <c r="TYW17" s="33"/>
      <c r="TYX17" s="33"/>
      <c r="TYY17" s="33"/>
      <c r="TYZ17" s="33"/>
      <c r="TZA17" s="33"/>
      <c r="TZB17" s="33"/>
      <c r="TZC17" s="33"/>
      <c r="TZD17" s="33"/>
      <c r="TZE17" s="33"/>
      <c r="TZF17" s="33"/>
      <c r="TZG17" s="33"/>
      <c r="TZH17" s="33"/>
      <c r="TZI17" s="33"/>
      <c r="TZJ17" s="33"/>
      <c r="TZK17" s="33"/>
      <c r="TZL17" s="33"/>
      <c r="TZM17" s="33"/>
      <c r="TZN17" s="33"/>
      <c r="TZO17" s="33"/>
      <c r="TZP17" s="33"/>
      <c r="TZQ17" s="33"/>
      <c r="TZR17" s="33"/>
      <c r="TZS17" s="33"/>
      <c r="TZT17" s="33"/>
      <c r="TZU17" s="33"/>
      <c r="TZV17" s="33"/>
      <c r="TZW17" s="33"/>
      <c r="TZX17" s="33"/>
      <c r="TZY17" s="33"/>
      <c r="TZZ17" s="33"/>
      <c r="UAA17" s="33"/>
      <c r="UAB17" s="33"/>
      <c r="UAC17" s="33"/>
      <c r="UAD17" s="33"/>
      <c r="UAE17" s="33"/>
      <c r="UAF17" s="33"/>
      <c r="UAG17" s="33"/>
      <c r="UAH17" s="33"/>
      <c r="UAI17" s="33"/>
      <c r="UAJ17" s="33"/>
      <c r="UAK17" s="33"/>
      <c r="UAL17" s="33"/>
      <c r="UAM17" s="33"/>
      <c r="UAN17" s="33"/>
      <c r="UAO17" s="33"/>
      <c r="UAP17" s="33"/>
      <c r="UAQ17" s="33"/>
      <c r="UAR17" s="33"/>
      <c r="UAS17" s="33"/>
      <c r="UAT17" s="33"/>
      <c r="UAU17" s="33"/>
      <c r="UAV17" s="33"/>
      <c r="UAW17" s="33"/>
      <c r="UAX17" s="33"/>
      <c r="UAY17" s="33"/>
      <c r="UAZ17" s="33"/>
      <c r="UBA17" s="33"/>
      <c r="UBB17" s="33"/>
      <c r="UBC17" s="33"/>
      <c r="UBD17" s="33"/>
      <c r="UBE17" s="33"/>
      <c r="UBF17" s="33"/>
      <c r="UBG17" s="33"/>
      <c r="UBH17" s="33"/>
      <c r="UBI17" s="33"/>
      <c r="UBJ17" s="33"/>
      <c r="UBK17" s="33"/>
      <c r="UBL17" s="33"/>
      <c r="UBM17" s="33"/>
      <c r="UBN17" s="33"/>
      <c r="UBO17" s="33"/>
      <c r="UBP17" s="33"/>
      <c r="UBQ17" s="33"/>
      <c r="UBR17" s="33"/>
      <c r="UBS17" s="33"/>
      <c r="UBT17" s="33"/>
      <c r="UBU17" s="33"/>
      <c r="UBV17" s="33"/>
      <c r="UBW17" s="33"/>
      <c r="UBX17" s="33"/>
      <c r="UBY17" s="33"/>
      <c r="UBZ17" s="33"/>
      <c r="UCA17" s="33"/>
      <c r="UCB17" s="33"/>
      <c r="UCC17" s="33"/>
      <c r="UCD17" s="33"/>
      <c r="UCE17" s="33"/>
      <c r="UCF17" s="33"/>
      <c r="UCG17" s="33"/>
      <c r="UCH17" s="33"/>
      <c r="UCI17" s="33"/>
      <c r="UCJ17" s="33"/>
      <c r="UCK17" s="33"/>
      <c r="UCL17" s="33"/>
      <c r="UCM17" s="33"/>
      <c r="UCN17" s="33"/>
      <c r="UCO17" s="33"/>
      <c r="UCP17" s="33"/>
      <c r="UCQ17" s="33"/>
      <c r="UCR17" s="33"/>
      <c r="UCS17" s="33"/>
      <c r="UCT17" s="33"/>
      <c r="UCU17" s="33"/>
      <c r="UCV17" s="33"/>
      <c r="UCW17" s="33"/>
      <c r="UCX17" s="33"/>
      <c r="UCY17" s="33"/>
      <c r="UCZ17" s="33"/>
      <c r="UDA17" s="33"/>
      <c r="UDB17" s="33"/>
      <c r="UDC17" s="33"/>
      <c r="UDD17" s="33"/>
      <c r="UDE17" s="33"/>
      <c r="UDF17" s="33"/>
      <c r="UDG17" s="33"/>
      <c r="UDH17" s="33"/>
      <c r="UDI17" s="33"/>
      <c r="UDJ17" s="33"/>
      <c r="UDK17" s="33"/>
      <c r="UDL17" s="33"/>
      <c r="UDM17" s="33"/>
      <c r="UDN17" s="33"/>
      <c r="UDO17" s="33"/>
      <c r="UDP17" s="33"/>
      <c r="UDQ17" s="33"/>
      <c r="UDR17" s="33"/>
      <c r="UDS17" s="33"/>
      <c r="UDT17" s="33"/>
      <c r="UDU17" s="33"/>
      <c r="UDV17" s="33"/>
      <c r="UDW17" s="33"/>
      <c r="UDX17" s="33"/>
      <c r="UDY17" s="33"/>
      <c r="UDZ17" s="33"/>
      <c r="UEA17" s="33"/>
      <c r="UEB17" s="33"/>
      <c r="UEC17" s="33"/>
      <c r="UED17" s="33"/>
      <c r="UEE17" s="33"/>
      <c r="UEF17" s="33"/>
      <c r="UEG17" s="33"/>
      <c r="UEH17" s="33"/>
      <c r="UEI17" s="33"/>
      <c r="UEJ17" s="33"/>
      <c r="UEK17" s="33"/>
      <c r="UEL17" s="33"/>
      <c r="UEM17" s="33"/>
      <c r="UEN17" s="33"/>
      <c r="UEO17" s="33"/>
      <c r="UEP17" s="33"/>
      <c r="UEQ17" s="33"/>
      <c r="UER17" s="33"/>
      <c r="UES17" s="33"/>
      <c r="UET17" s="33"/>
      <c r="UEU17" s="33"/>
      <c r="UEV17" s="33"/>
      <c r="UEW17" s="33"/>
      <c r="UEX17" s="33"/>
      <c r="UEY17" s="33"/>
      <c r="UEZ17" s="33"/>
      <c r="UFA17" s="33"/>
      <c r="UFB17" s="33"/>
      <c r="UFC17" s="33"/>
      <c r="UFD17" s="33"/>
      <c r="UFE17" s="33"/>
      <c r="UFF17" s="33"/>
      <c r="UFG17" s="33"/>
      <c r="UFH17" s="33"/>
      <c r="UFI17" s="33"/>
      <c r="UFJ17" s="33"/>
      <c r="UFK17" s="33"/>
      <c r="UFL17" s="33"/>
      <c r="UFM17" s="33"/>
      <c r="UFN17" s="33"/>
      <c r="UFO17" s="33"/>
      <c r="UFP17" s="33"/>
      <c r="UFQ17" s="33"/>
      <c r="UFR17" s="33"/>
      <c r="UFS17" s="33"/>
      <c r="UFT17" s="33"/>
      <c r="UFU17" s="33"/>
      <c r="UFV17" s="33"/>
      <c r="UFW17" s="33"/>
      <c r="UFX17" s="33"/>
      <c r="UFY17" s="33"/>
      <c r="UFZ17" s="33"/>
      <c r="UGA17" s="33"/>
      <c r="UGB17" s="33"/>
      <c r="UGC17" s="33"/>
      <c r="UGD17" s="33"/>
      <c r="UGE17" s="33"/>
      <c r="UGF17" s="33"/>
      <c r="UGG17" s="33"/>
      <c r="UGH17" s="33"/>
      <c r="UGI17" s="33"/>
      <c r="UGJ17" s="33"/>
      <c r="UGK17" s="33"/>
      <c r="UGL17" s="33"/>
      <c r="UGM17" s="33"/>
      <c r="UGN17" s="33"/>
      <c r="UGO17" s="33"/>
      <c r="UGP17" s="33"/>
      <c r="UGQ17" s="33"/>
      <c r="UGR17" s="33"/>
      <c r="UGS17" s="33"/>
      <c r="UGT17" s="33"/>
      <c r="UGU17" s="33"/>
      <c r="UGV17" s="33"/>
      <c r="UGW17" s="33"/>
      <c r="UGX17" s="33"/>
      <c r="UGY17" s="33"/>
      <c r="UGZ17" s="33"/>
      <c r="UHA17" s="33"/>
      <c r="UHB17" s="33"/>
      <c r="UHC17" s="33"/>
      <c r="UHD17" s="33"/>
      <c r="UHE17" s="33"/>
      <c r="UHF17" s="33"/>
      <c r="UHG17" s="33"/>
      <c r="UHH17" s="33"/>
      <c r="UHI17" s="33"/>
      <c r="UHJ17" s="33"/>
      <c r="UHK17" s="33"/>
      <c r="UHL17" s="33"/>
      <c r="UHM17" s="33"/>
      <c r="UHN17" s="33"/>
      <c r="UHO17" s="33"/>
      <c r="UHP17" s="33"/>
      <c r="UHQ17" s="33"/>
      <c r="UHR17" s="33"/>
      <c r="UHS17" s="33"/>
      <c r="UHT17" s="33"/>
      <c r="UHU17" s="33"/>
      <c r="UHV17" s="33"/>
      <c r="UHW17" s="33"/>
      <c r="UHX17" s="33"/>
      <c r="UHY17" s="33"/>
      <c r="UHZ17" s="33"/>
      <c r="UIA17" s="33"/>
      <c r="UIB17" s="33"/>
      <c r="UIC17" s="33"/>
      <c r="UID17" s="33"/>
      <c r="UIE17" s="33"/>
      <c r="UIF17" s="33"/>
      <c r="UIG17" s="33"/>
      <c r="UIH17" s="33"/>
      <c r="UII17" s="33"/>
      <c r="UIJ17" s="33"/>
      <c r="UIK17" s="33"/>
      <c r="UIL17" s="33"/>
      <c r="UIM17" s="33"/>
      <c r="UIN17" s="33"/>
      <c r="UIO17" s="33"/>
      <c r="UIP17" s="33"/>
      <c r="UIQ17" s="33"/>
      <c r="UIR17" s="33"/>
      <c r="UIS17" s="33"/>
      <c r="UIT17" s="33"/>
      <c r="UIU17" s="33"/>
      <c r="UIV17" s="33"/>
      <c r="UIW17" s="33"/>
      <c r="UIX17" s="33"/>
      <c r="UIY17" s="33"/>
      <c r="UIZ17" s="33"/>
      <c r="UJA17" s="33"/>
      <c r="UJB17" s="33"/>
      <c r="UJC17" s="33"/>
      <c r="UJD17" s="33"/>
      <c r="UJE17" s="33"/>
      <c r="UJF17" s="33"/>
      <c r="UJG17" s="33"/>
      <c r="UJH17" s="33"/>
      <c r="UJI17" s="33"/>
      <c r="UJJ17" s="33"/>
      <c r="UJK17" s="33"/>
      <c r="UJL17" s="33"/>
      <c r="UJM17" s="33"/>
      <c r="UJN17" s="33"/>
      <c r="UJO17" s="33"/>
      <c r="UJP17" s="33"/>
      <c r="UJQ17" s="33"/>
      <c r="UJR17" s="33"/>
      <c r="UJS17" s="33"/>
      <c r="UJT17" s="33"/>
      <c r="UJU17" s="33"/>
      <c r="UJV17" s="33"/>
      <c r="UJW17" s="33"/>
      <c r="UJX17" s="33"/>
      <c r="UJY17" s="33"/>
      <c r="UJZ17" s="33"/>
      <c r="UKA17" s="33"/>
      <c r="UKB17" s="33"/>
      <c r="UKC17" s="33"/>
      <c r="UKD17" s="33"/>
      <c r="UKE17" s="33"/>
      <c r="UKF17" s="33"/>
      <c r="UKG17" s="33"/>
      <c r="UKH17" s="33"/>
      <c r="UKI17" s="33"/>
      <c r="UKJ17" s="33"/>
      <c r="UKK17" s="33"/>
      <c r="UKL17" s="33"/>
      <c r="UKM17" s="33"/>
      <c r="UKN17" s="33"/>
      <c r="UKO17" s="33"/>
      <c r="UKP17" s="33"/>
      <c r="UKQ17" s="33"/>
      <c r="UKR17" s="33"/>
      <c r="UKS17" s="33"/>
      <c r="UKT17" s="33"/>
      <c r="UKU17" s="33"/>
      <c r="UKV17" s="33"/>
      <c r="UKW17" s="33"/>
      <c r="UKX17" s="33"/>
      <c r="UKY17" s="33"/>
      <c r="UKZ17" s="33"/>
      <c r="ULA17" s="33"/>
      <c r="ULB17" s="33"/>
      <c r="ULC17" s="33"/>
      <c r="ULD17" s="33"/>
      <c r="ULE17" s="33"/>
      <c r="ULF17" s="33"/>
      <c r="ULG17" s="33"/>
      <c r="ULH17" s="33"/>
      <c r="ULI17" s="33"/>
      <c r="ULJ17" s="33"/>
      <c r="ULK17" s="33"/>
      <c r="ULL17" s="33"/>
      <c r="ULM17" s="33"/>
      <c r="ULN17" s="33"/>
      <c r="ULO17" s="33"/>
      <c r="ULP17" s="33"/>
      <c r="ULQ17" s="33"/>
      <c r="ULR17" s="33"/>
      <c r="ULS17" s="33"/>
      <c r="ULT17" s="33"/>
      <c r="ULU17" s="33"/>
      <c r="ULV17" s="33"/>
      <c r="ULW17" s="33"/>
      <c r="ULX17" s="33"/>
      <c r="ULY17" s="33"/>
      <c r="ULZ17" s="33"/>
      <c r="UMA17" s="33"/>
      <c r="UMB17" s="33"/>
      <c r="UMC17" s="33"/>
      <c r="UMD17" s="33"/>
      <c r="UME17" s="33"/>
      <c r="UMF17" s="33"/>
      <c r="UMG17" s="33"/>
      <c r="UMH17" s="33"/>
      <c r="UMI17" s="33"/>
      <c r="UMJ17" s="33"/>
      <c r="UMK17" s="33"/>
      <c r="UML17" s="33"/>
      <c r="UMM17" s="33"/>
      <c r="UMN17" s="33"/>
      <c r="UMO17" s="33"/>
      <c r="UMP17" s="33"/>
      <c r="UMQ17" s="33"/>
      <c r="UMR17" s="33"/>
      <c r="UMS17" s="33"/>
      <c r="UMT17" s="33"/>
      <c r="UMU17" s="33"/>
      <c r="UMV17" s="33"/>
      <c r="UMW17" s="33"/>
      <c r="UMX17" s="33"/>
      <c r="UMY17" s="33"/>
      <c r="UMZ17" s="33"/>
      <c r="UNA17" s="33"/>
      <c r="UNB17" s="33"/>
      <c r="UNC17" s="33"/>
      <c r="UND17" s="33"/>
      <c r="UNE17" s="33"/>
      <c r="UNF17" s="33"/>
      <c r="UNG17" s="33"/>
      <c r="UNH17" s="33"/>
      <c r="UNI17" s="33"/>
      <c r="UNJ17" s="33"/>
      <c r="UNK17" s="33"/>
      <c r="UNL17" s="33"/>
      <c r="UNM17" s="33"/>
      <c r="UNN17" s="33"/>
      <c r="UNO17" s="33"/>
      <c r="UNP17" s="33"/>
      <c r="UNQ17" s="33"/>
      <c r="UNR17" s="33"/>
      <c r="UNS17" s="33"/>
      <c r="UNT17" s="33"/>
      <c r="UNU17" s="33"/>
      <c r="UNV17" s="33"/>
      <c r="UNW17" s="33"/>
      <c r="UNX17" s="33"/>
      <c r="UNY17" s="33"/>
      <c r="UNZ17" s="33"/>
      <c r="UOA17" s="33"/>
      <c r="UOB17" s="33"/>
      <c r="UOC17" s="33"/>
      <c r="UOD17" s="33"/>
      <c r="UOE17" s="33"/>
      <c r="UOF17" s="33"/>
      <c r="UOG17" s="33"/>
      <c r="UOH17" s="33"/>
      <c r="UOI17" s="33"/>
      <c r="UOJ17" s="33"/>
      <c r="UOK17" s="33"/>
      <c r="UOL17" s="33"/>
      <c r="UOM17" s="33"/>
      <c r="UON17" s="33"/>
      <c r="UOO17" s="33"/>
      <c r="UOP17" s="33"/>
      <c r="UOQ17" s="33"/>
      <c r="UOR17" s="33"/>
      <c r="UOS17" s="33"/>
      <c r="UOT17" s="33"/>
      <c r="UOU17" s="33"/>
      <c r="UOV17" s="33"/>
      <c r="UOW17" s="33"/>
      <c r="UOX17" s="33"/>
      <c r="UOY17" s="33"/>
      <c r="UOZ17" s="33"/>
      <c r="UPA17" s="33"/>
      <c r="UPB17" s="33"/>
      <c r="UPC17" s="33"/>
      <c r="UPD17" s="33"/>
      <c r="UPE17" s="33"/>
      <c r="UPF17" s="33"/>
      <c r="UPG17" s="33"/>
      <c r="UPH17" s="33"/>
      <c r="UPI17" s="33"/>
      <c r="UPJ17" s="33"/>
      <c r="UPK17" s="33"/>
      <c r="UPL17" s="33"/>
      <c r="UPM17" s="33"/>
      <c r="UPN17" s="33"/>
      <c r="UPO17" s="33"/>
      <c r="UPP17" s="33"/>
      <c r="UPQ17" s="33"/>
      <c r="UPR17" s="33"/>
      <c r="UPS17" s="33"/>
      <c r="UPT17" s="33"/>
      <c r="UPU17" s="33"/>
      <c r="UPV17" s="33"/>
      <c r="UPW17" s="33"/>
      <c r="UPX17" s="33"/>
      <c r="UPY17" s="33"/>
      <c r="UPZ17" s="33"/>
      <c r="UQA17" s="33"/>
      <c r="UQB17" s="33"/>
      <c r="UQC17" s="33"/>
      <c r="UQD17" s="33"/>
      <c r="UQE17" s="33"/>
      <c r="UQF17" s="33"/>
      <c r="UQG17" s="33"/>
      <c r="UQH17" s="33"/>
      <c r="UQI17" s="33"/>
      <c r="UQJ17" s="33"/>
      <c r="UQK17" s="33"/>
      <c r="UQL17" s="33"/>
      <c r="UQM17" s="33"/>
      <c r="UQN17" s="33"/>
      <c r="UQO17" s="33"/>
      <c r="UQP17" s="33"/>
      <c r="UQQ17" s="33"/>
      <c r="UQR17" s="33"/>
      <c r="UQS17" s="33"/>
      <c r="UQT17" s="33"/>
      <c r="UQU17" s="33"/>
      <c r="UQV17" s="33"/>
      <c r="UQW17" s="33"/>
      <c r="UQX17" s="33"/>
      <c r="UQY17" s="33"/>
      <c r="UQZ17" s="33"/>
      <c r="URA17" s="33"/>
      <c r="URB17" s="33"/>
      <c r="URC17" s="33"/>
      <c r="URD17" s="33"/>
      <c r="URE17" s="33"/>
      <c r="URF17" s="33"/>
      <c r="URG17" s="33"/>
      <c r="URH17" s="33"/>
      <c r="URI17" s="33"/>
      <c r="URJ17" s="33"/>
      <c r="URK17" s="33"/>
      <c r="URL17" s="33"/>
      <c r="URM17" s="33"/>
      <c r="URN17" s="33"/>
      <c r="URO17" s="33"/>
      <c r="URP17" s="33"/>
      <c r="URQ17" s="33"/>
      <c r="URR17" s="33"/>
      <c r="URS17" s="33"/>
      <c r="URT17" s="33"/>
      <c r="URU17" s="33"/>
      <c r="URV17" s="33"/>
      <c r="URW17" s="33"/>
      <c r="URX17" s="33"/>
      <c r="URY17" s="33"/>
      <c r="URZ17" s="33"/>
      <c r="USA17" s="33"/>
      <c r="USB17" s="33"/>
      <c r="USC17" s="33"/>
      <c r="USD17" s="33"/>
      <c r="USE17" s="33"/>
      <c r="USF17" s="33"/>
      <c r="USG17" s="33"/>
      <c r="USH17" s="33"/>
      <c r="USI17" s="33"/>
      <c r="USJ17" s="33"/>
      <c r="USK17" s="33"/>
      <c r="USL17" s="33"/>
      <c r="USM17" s="33"/>
      <c r="USN17" s="33"/>
      <c r="USO17" s="33"/>
      <c r="USP17" s="33"/>
      <c r="USQ17" s="33"/>
      <c r="USR17" s="33"/>
      <c r="USS17" s="33"/>
      <c r="UST17" s="33"/>
      <c r="USU17" s="33"/>
      <c r="USV17" s="33"/>
      <c r="USW17" s="33"/>
      <c r="USX17" s="33"/>
      <c r="USY17" s="33"/>
      <c r="USZ17" s="33"/>
      <c r="UTA17" s="33"/>
      <c r="UTB17" s="33"/>
      <c r="UTC17" s="33"/>
      <c r="UTD17" s="33"/>
      <c r="UTE17" s="33"/>
      <c r="UTF17" s="33"/>
      <c r="UTG17" s="33"/>
      <c r="UTH17" s="33"/>
      <c r="UTI17" s="33"/>
      <c r="UTJ17" s="33"/>
      <c r="UTK17" s="33"/>
      <c r="UTL17" s="33"/>
      <c r="UTM17" s="33"/>
      <c r="UTN17" s="33"/>
      <c r="UTO17" s="33"/>
      <c r="UTP17" s="33"/>
      <c r="UTQ17" s="33"/>
      <c r="UTR17" s="33"/>
      <c r="UTS17" s="33"/>
      <c r="UTT17" s="33"/>
      <c r="UTU17" s="33"/>
      <c r="UTV17" s="33"/>
      <c r="UTW17" s="33"/>
      <c r="UTX17" s="33"/>
      <c r="UTY17" s="33"/>
      <c r="UTZ17" s="33"/>
      <c r="UUA17" s="33"/>
      <c r="UUB17" s="33"/>
      <c r="UUC17" s="33"/>
      <c r="UUD17" s="33"/>
      <c r="UUE17" s="33"/>
      <c r="UUF17" s="33"/>
      <c r="UUG17" s="33"/>
      <c r="UUH17" s="33"/>
      <c r="UUI17" s="33"/>
      <c r="UUJ17" s="33"/>
      <c r="UUK17" s="33"/>
      <c r="UUL17" s="33"/>
      <c r="UUM17" s="33"/>
      <c r="UUN17" s="33"/>
      <c r="UUO17" s="33"/>
      <c r="UUP17" s="33"/>
      <c r="UUQ17" s="33"/>
      <c r="UUR17" s="33"/>
      <c r="UUS17" s="33"/>
      <c r="UUT17" s="33"/>
      <c r="UUU17" s="33"/>
      <c r="UUV17" s="33"/>
      <c r="UUW17" s="33"/>
      <c r="UUX17" s="33"/>
      <c r="UUY17" s="33"/>
      <c r="UUZ17" s="33"/>
      <c r="UVA17" s="33"/>
      <c r="UVB17" s="33"/>
      <c r="UVC17" s="33"/>
      <c r="UVD17" s="33"/>
      <c r="UVE17" s="33"/>
      <c r="UVF17" s="33"/>
      <c r="UVG17" s="33"/>
      <c r="UVH17" s="33"/>
      <c r="UVI17" s="33"/>
      <c r="UVJ17" s="33"/>
      <c r="UVK17" s="33"/>
      <c r="UVL17" s="33"/>
      <c r="UVM17" s="33"/>
      <c r="UVN17" s="33"/>
      <c r="UVO17" s="33"/>
      <c r="UVP17" s="33"/>
      <c r="UVQ17" s="33"/>
      <c r="UVR17" s="33"/>
      <c r="UVS17" s="33"/>
      <c r="UVT17" s="33"/>
      <c r="UVU17" s="33"/>
      <c r="UVV17" s="33"/>
      <c r="UVW17" s="33"/>
      <c r="UVX17" s="33"/>
      <c r="UVY17" s="33"/>
      <c r="UVZ17" s="33"/>
      <c r="UWA17" s="33"/>
      <c r="UWB17" s="33"/>
      <c r="UWC17" s="33"/>
      <c r="UWD17" s="33"/>
      <c r="UWE17" s="33"/>
      <c r="UWF17" s="33"/>
      <c r="UWG17" s="33"/>
      <c r="UWH17" s="33"/>
      <c r="UWI17" s="33"/>
      <c r="UWJ17" s="33"/>
      <c r="UWK17" s="33"/>
      <c r="UWL17" s="33"/>
      <c r="UWM17" s="33"/>
      <c r="UWN17" s="33"/>
      <c r="UWO17" s="33"/>
      <c r="UWP17" s="33"/>
      <c r="UWQ17" s="33"/>
      <c r="UWR17" s="33"/>
      <c r="UWS17" s="33"/>
      <c r="UWT17" s="33"/>
      <c r="UWU17" s="33"/>
      <c r="UWV17" s="33"/>
      <c r="UWW17" s="33"/>
      <c r="UWX17" s="33"/>
      <c r="UWY17" s="33"/>
      <c r="UWZ17" s="33"/>
      <c r="UXA17" s="33"/>
      <c r="UXB17" s="33"/>
      <c r="UXC17" s="33"/>
      <c r="UXD17" s="33"/>
      <c r="UXE17" s="33"/>
      <c r="UXF17" s="33"/>
      <c r="UXG17" s="33"/>
      <c r="UXH17" s="33"/>
      <c r="UXI17" s="33"/>
      <c r="UXJ17" s="33"/>
      <c r="UXK17" s="33"/>
      <c r="UXL17" s="33"/>
      <c r="UXM17" s="33"/>
      <c r="UXN17" s="33"/>
      <c r="UXO17" s="33"/>
      <c r="UXP17" s="33"/>
      <c r="UXQ17" s="33"/>
      <c r="UXR17" s="33"/>
      <c r="UXS17" s="33"/>
      <c r="UXT17" s="33"/>
      <c r="UXU17" s="33"/>
      <c r="UXV17" s="33"/>
      <c r="UXW17" s="33"/>
      <c r="UXX17" s="33"/>
      <c r="UXY17" s="33"/>
      <c r="UXZ17" s="33"/>
      <c r="UYA17" s="33"/>
      <c r="UYB17" s="33"/>
      <c r="UYC17" s="33"/>
      <c r="UYD17" s="33"/>
      <c r="UYE17" s="33"/>
      <c r="UYF17" s="33"/>
      <c r="UYG17" s="33"/>
      <c r="UYH17" s="33"/>
      <c r="UYI17" s="33"/>
      <c r="UYJ17" s="33"/>
      <c r="UYK17" s="33"/>
      <c r="UYL17" s="33"/>
      <c r="UYM17" s="33"/>
      <c r="UYN17" s="33"/>
      <c r="UYO17" s="33"/>
      <c r="UYP17" s="33"/>
      <c r="UYQ17" s="33"/>
      <c r="UYR17" s="33"/>
      <c r="UYS17" s="33"/>
      <c r="UYT17" s="33"/>
      <c r="UYU17" s="33"/>
      <c r="UYV17" s="33"/>
      <c r="UYW17" s="33"/>
      <c r="UYX17" s="33"/>
      <c r="UYY17" s="33"/>
      <c r="UYZ17" s="33"/>
      <c r="UZA17" s="33"/>
      <c r="UZB17" s="33"/>
      <c r="UZC17" s="33"/>
      <c r="UZD17" s="33"/>
      <c r="UZE17" s="33"/>
      <c r="UZF17" s="33"/>
      <c r="UZG17" s="33"/>
      <c r="UZH17" s="33"/>
      <c r="UZI17" s="33"/>
      <c r="UZJ17" s="33"/>
      <c r="UZK17" s="33"/>
      <c r="UZL17" s="33"/>
      <c r="UZM17" s="33"/>
      <c r="UZN17" s="33"/>
      <c r="UZO17" s="33"/>
      <c r="UZP17" s="33"/>
      <c r="UZQ17" s="33"/>
      <c r="UZR17" s="33"/>
      <c r="UZS17" s="33"/>
      <c r="UZT17" s="33"/>
      <c r="UZU17" s="33"/>
      <c r="UZV17" s="33"/>
      <c r="UZW17" s="33"/>
      <c r="UZX17" s="33"/>
      <c r="UZY17" s="33"/>
      <c r="UZZ17" s="33"/>
      <c r="VAA17" s="33"/>
      <c r="VAB17" s="33"/>
      <c r="VAC17" s="33"/>
      <c r="VAD17" s="33"/>
      <c r="VAE17" s="33"/>
      <c r="VAF17" s="33"/>
      <c r="VAG17" s="33"/>
      <c r="VAH17" s="33"/>
      <c r="VAI17" s="33"/>
      <c r="VAJ17" s="33"/>
      <c r="VAK17" s="33"/>
      <c r="VAL17" s="33"/>
      <c r="VAM17" s="33"/>
      <c r="VAN17" s="33"/>
      <c r="VAO17" s="33"/>
      <c r="VAP17" s="33"/>
      <c r="VAQ17" s="33"/>
      <c r="VAR17" s="33"/>
      <c r="VAS17" s="33"/>
      <c r="VAT17" s="33"/>
      <c r="VAU17" s="33"/>
      <c r="VAV17" s="33"/>
      <c r="VAW17" s="33"/>
      <c r="VAX17" s="33"/>
      <c r="VAY17" s="33"/>
      <c r="VAZ17" s="33"/>
      <c r="VBA17" s="33"/>
      <c r="VBB17" s="33"/>
      <c r="VBC17" s="33"/>
      <c r="VBD17" s="33"/>
      <c r="VBE17" s="33"/>
      <c r="VBF17" s="33"/>
      <c r="VBG17" s="33"/>
      <c r="VBH17" s="33"/>
      <c r="VBI17" s="33"/>
      <c r="VBJ17" s="33"/>
      <c r="VBK17" s="33"/>
      <c r="VBL17" s="33"/>
      <c r="VBM17" s="33"/>
      <c r="VBN17" s="33"/>
      <c r="VBO17" s="33"/>
      <c r="VBP17" s="33"/>
      <c r="VBQ17" s="33"/>
      <c r="VBR17" s="33"/>
      <c r="VBS17" s="33"/>
      <c r="VBT17" s="33"/>
      <c r="VBU17" s="33"/>
      <c r="VBV17" s="33"/>
      <c r="VBW17" s="33"/>
      <c r="VBX17" s="33"/>
      <c r="VBY17" s="33"/>
      <c r="VBZ17" s="33"/>
      <c r="VCA17" s="33"/>
      <c r="VCB17" s="33"/>
      <c r="VCC17" s="33"/>
      <c r="VCD17" s="33"/>
      <c r="VCE17" s="33"/>
      <c r="VCF17" s="33"/>
      <c r="VCG17" s="33"/>
      <c r="VCH17" s="33"/>
      <c r="VCI17" s="33"/>
      <c r="VCJ17" s="33"/>
      <c r="VCK17" s="33"/>
      <c r="VCL17" s="33"/>
      <c r="VCM17" s="33"/>
      <c r="VCN17" s="33"/>
      <c r="VCO17" s="33"/>
      <c r="VCP17" s="33"/>
      <c r="VCQ17" s="33"/>
      <c r="VCR17" s="33"/>
      <c r="VCS17" s="33"/>
      <c r="VCT17" s="33"/>
      <c r="VCU17" s="33"/>
      <c r="VCV17" s="33"/>
      <c r="VCW17" s="33"/>
      <c r="VCX17" s="33"/>
      <c r="VCY17" s="33"/>
      <c r="VCZ17" s="33"/>
      <c r="VDA17" s="33"/>
      <c r="VDB17" s="33"/>
      <c r="VDC17" s="33"/>
      <c r="VDD17" s="33"/>
      <c r="VDE17" s="33"/>
      <c r="VDF17" s="33"/>
      <c r="VDG17" s="33"/>
      <c r="VDH17" s="33"/>
      <c r="VDI17" s="33"/>
      <c r="VDJ17" s="33"/>
      <c r="VDK17" s="33"/>
      <c r="VDL17" s="33"/>
      <c r="VDM17" s="33"/>
      <c r="VDN17" s="33"/>
      <c r="VDO17" s="33"/>
      <c r="VDP17" s="33"/>
      <c r="VDQ17" s="33"/>
      <c r="VDR17" s="33"/>
      <c r="VDS17" s="33"/>
      <c r="VDT17" s="33"/>
      <c r="VDU17" s="33"/>
      <c r="VDV17" s="33"/>
      <c r="VDW17" s="33"/>
      <c r="VDX17" s="33"/>
      <c r="VDY17" s="33"/>
      <c r="VDZ17" s="33"/>
      <c r="VEA17" s="33"/>
      <c r="VEB17" s="33"/>
      <c r="VEC17" s="33"/>
      <c r="VED17" s="33"/>
      <c r="VEE17" s="33"/>
      <c r="VEF17" s="33"/>
      <c r="VEG17" s="33"/>
      <c r="VEH17" s="33"/>
      <c r="VEI17" s="33"/>
      <c r="VEJ17" s="33"/>
      <c r="VEK17" s="33"/>
      <c r="VEL17" s="33"/>
      <c r="VEM17" s="33"/>
      <c r="VEN17" s="33"/>
      <c r="VEO17" s="33"/>
      <c r="VEP17" s="33"/>
      <c r="VEQ17" s="33"/>
      <c r="VER17" s="33"/>
      <c r="VES17" s="33"/>
      <c r="VET17" s="33"/>
      <c r="VEU17" s="33"/>
      <c r="VEV17" s="33"/>
      <c r="VEW17" s="33"/>
      <c r="VEX17" s="33"/>
      <c r="VEY17" s="33"/>
      <c r="VEZ17" s="33"/>
      <c r="VFA17" s="33"/>
      <c r="VFB17" s="33"/>
      <c r="VFC17" s="33"/>
      <c r="VFD17" s="33"/>
      <c r="VFE17" s="33"/>
      <c r="VFF17" s="33"/>
      <c r="VFG17" s="33"/>
      <c r="VFH17" s="33"/>
      <c r="VFI17" s="33"/>
      <c r="VFJ17" s="33"/>
      <c r="VFK17" s="33"/>
      <c r="VFL17" s="33"/>
      <c r="VFM17" s="33"/>
      <c r="VFN17" s="33"/>
      <c r="VFO17" s="33"/>
      <c r="VFP17" s="33"/>
      <c r="VFQ17" s="33"/>
      <c r="VFR17" s="33"/>
      <c r="VFS17" s="33"/>
      <c r="VFT17" s="33"/>
      <c r="VFU17" s="33"/>
      <c r="VFV17" s="33"/>
      <c r="VFW17" s="33"/>
      <c r="VFX17" s="33"/>
      <c r="VFY17" s="33"/>
      <c r="VFZ17" s="33"/>
      <c r="VGA17" s="33"/>
      <c r="VGB17" s="33"/>
      <c r="VGC17" s="33"/>
      <c r="VGD17" s="33"/>
      <c r="VGE17" s="33"/>
      <c r="VGF17" s="33"/>
      <c r="VGG17" s="33"/>
      <c r="VGH17" s="33"/>
      <c r="VGI17" s="33"/>
      <c r="VGJ17" s="33"/>
      <c r="VGK17" s="33"/>
      <c r="VGL17" s="33"/>
      <c r="VGM17" s="33"/>
      <c r="VGN17" s="33"/>
      <c r="VGO17" s="33"/>
      <c r="VGP17" s="33"/>
      <c r="VGQ17" s="33"/>
      <c r="VGR17" s="33"/>
      <c r="VGS17" s="33"/>
      <c r="VGT17" s="33"/>
      <c r="VGU17" s="33"/>
      <c r="VGV17" s="33"/>
      <c r="VGW17" s="33"/>
      <c r="VGX17" s="33"/>
      <c r="VGY17" s="33"/>
      <c r="VGZ17" s="33"/>
      <c r="VHA17" s="33"/>
      <c r="VHB17" s="33"/>
      <c r="VHC17" s="33"/>
      <c r="VHD17" s="33"/>
      <c r="VHE17" s="33"/>
      <c r="VHF17" s="33"/>
      <c r="VHG17" s="33"/>
      <c r="VHH17" s="33"/>
      <c r="VHI17" s="33"/>
      <c r="VHJ17" s="33"/>
      <c r="VHK17" s="33"/>
      <c r="VHL17" s="33"/>
      <c r="VHM17" s="33"/>
      <c r="VHN17" s="33"/>
      <c r="VHO17" s="33"/>
      <c r="VHP17" s="33"/>
      <c r="VHQ17" s="33"/>
      <c r="VHR17" s="33"/>
      <c r="VHS17" s="33"/>
      <c r="VHT17" s="33"/>
      <c r="VHU17" s="33"/>
      <c r="VHV17" s="33"/>
      <c r="VHW17" s="33"/>
      <c r="VHX17" s="33"/>
      <c r="VHY17" s="33"/>
      <c r="VHZ17" s="33"/>
      <c r="VIA17" s="33"/>
      <c r="VIB17" s="33"/>
      <c r="VIC17" s="33"/>
      <c r="VID17" s="33"/>
      <c r="VIE17" s="33"/>
      <c r="VIF17" s="33"/>
      <c r="VIG17" s="33"/>
      <c r="VIH17" s="33"/>
      <c r="VII17" s="33"/>
      <c r="VIJ17" s="33"/>
      <c r="VIK17" s="33"/>
      <c r="VIL17" s="33"/>
      <c r="VIM17" s="33"/>
      <c r="VIN17" s="33"/>
      <c r="VIO17" s="33"/>
      <c r="VIP17" s="33"/>
      <c r="VIQ17" s="33"/>
      <c r="VIR17" s="33"/>
      <c r="VIS17" s="33"/>
      <c r="VIT17" s="33"/>
      <c r="VIU17" s="33"/>
      <c r="VIV17" s="33"/>
      <c r="VIW17" s="33"/>
      <c r="VIX17" s="33"/>
      <c r="VIY17" s="33"/>
      <c r="VIZ17" s="33"/>
      <c r="VJA17" s="33"/>
      <c r="VJB17" s="33"/>
      <c r="VJC17" s="33"/>
      <c r="VJD17" s="33"/>
      <c r="VJE17" s="33"/>
      <c r="VJF17" s="33"/>
      <c r="VJG17" s="33"/>
      <c r="VJH17" s="33"/>
      <c r="VJI17" s="33"/>
      <c r="VJJ17" s="33"/>
      <c r="VJK17" s="33"/>
      <c r="VJL17" s="33"/>
      <c r="VJM17" s="33"/>
      <c r="VJN17" s="33"/>
      <c r="VJO17" s="33"/>
      <c r="VJP17" s="33"/>
      <c r="VJQ17" s="33"/>
      <c r="VJR17" s="33"/>
      <c r="VJS17" s="33"/>
      <c r="VJT17" s="33"/>
      <c r="VJU17" s="33"/>
      <c r="VJV17" s="33"/>
      <c r="VJW17" s="33"/>
      <c r="VJX17" s="33"/>
      <c r="VJY17" s="33"/>
      <c r="VJZ17" s="33"/>
      <c r="VKA17" s="33"/>
      <c r="VKB17" s="33"/>
      <c r="VKC17" s="33"/>
      <c r="VKD17" s="33"/>
      <c r="VKE17" s="33"/>
      <c r="VKF17" s="33"/>
      <c r="VKG17" s="33"/>
      <c r="VKH17" s="33"/>
      <c r="VKI17" s="33"/>
      <c r="VKJ17" s="33"/>
      <c r="VKK17" s="33"/>
      <c r="VKL17" s="33"/>
      <c r="VKM17" s="33"/>
      <c r="VKN17" s="33"/>
      <c r="VKO17" s="33"/>
      <c r="VKP17" s="33"/>
      <c r="VKQ17" s="33"/>
      <c r="VKR17" s="33"/>
      <c r="VKS17" s="33"/>
      <c r="VKT17" s="33"/>
      <c r="VKU17" s="33"/>
      <c r="VKV17" s="33"/>
      <c r="VKW17" s="33"/>
      <c r="VKX17" s="33"/>
      <c r="VKY17" s="33"/>
      <c r="VKZ17" s="33"/>
      <c r="VLA17" s="33"/>
      <c r="VLB17" s="33"/>
      <c r="VLC17" s="33"/>
      <c r="VLD17" s="33"/>
      <c r="VLE17" s="33"/>
      <c r="VLF17" s="33"/>
      <c r="VLG17" s="33"/>
      <c r="VLH17" s="33"/>
      <c r="VLI17" s="33"/>
      <c r="VLJ17" s="33"/>
      <c r="VLK17" s="33"/>
      <c r="VLL17" s="33"/>
      <c r="VLM17" s="33"/>
      <c r="VLN17" s="33"/>
      <c r="VLO17" s="33"/>
      <c r="VLP17" s="33"/>
      <c r="VLQ17" s="33"/>
      <c r="VLR17" s="33"/>
      <c r="VLS17" s="33"/>
      <c r="VLT17" s="33"/>
      <c r="VLU17" s="33"/>
      <c r="VLV17" s="33"/>
      <c r="VLW17" s="33"/>
      <c r="VLX17" s="33"/>
      <c r="VLY17" s="33"/>
      <c r="VLZ17" s="33"/>
      <c r="VMA17" s="33"/>
      <c r="VMB17" s="33"/>
      <c r="VMC17" s="33"/>
      <c r="VMD17" s="33"/>
      <c r="VME17" s="33"/>
      <c r="VMF17" s="33"/>
      <c r="VMG17" s="33"/>
      <c r="VMH17" s="33"/>
      <c r="VMI17" s="33"/>
      <c r="VMJ17" s="33"/>
      <c r="VMK17" s="33"/>
      <c r="VML17" s="33"/>
      <c r="VMM17" s="33"/>
      <c r="VMN17" s="33"/>
      <c r="VMO17" s="33"/>
      <c r="VMP17" s="33"/>
      <c r="VMQ17" s="33"/>
      <c r="VMR17" s="33"/>
      <c r="VMS17" s="33"/>
      <c r="VMT17" s="33"/>
      <c r="VMU17" s="33"/>
      <c r="VMV17" s="33"/>
      <c r="VMW17" s="33"/>
      <c r="VMX17" s="33"/>
      <c r="VMY17" s="33"/>
      <c r="VMZ17" s="33"/>
      <c r="VNA17" s="33"/>
      <c r="VNB17" s="33"/>
      <c r="VNC17" s="33"/>
      <c r="VND17" s="33"/>
      <c r="VNE17" s="33"/>
      <c r="VNF17" s="33"/>
      <c r="VNG17" s="33"/>
      <c r="VNH17" s="33"/>
      <c r="VNI17" s="33"/>
      <c r="VNJ17" s="33"/>
      <c r="VNK17" s="33"/>
      <c r="VNL17" s="33"/>
      <c r="VNM17" s="33"/>
      <c r="VNN17" s="33"/>
      <c r="VNO17" s="33"/>
      <c r="VNP17" s="33"/>
      <c r="VNQ17" s="33"/>
      <c r="VNR17" s="33"/>
      <c r="VNS17" s="33"/>
      <c r="VNT17" s="33"/>
      <c r="VNU17" s="33"/>
      <c r="VNV17" s="33"/>
      <c r="VNW17" s="33"/>
      <c r="VNX17" s="33"/>
      <c r="VNY17" s="33"/>
      <c r="VNZ17" s="33"/>
      <c r="VOA17" s="33"/>
      <c r="VOB17" s="33"/>
      <c r="VOC17" s="33"/>
      <c r="VOD17" s="33"/>
      <c r="VOE17" s="33"/>
      <c r="VOF17" s="33"/>
      <c r="VOG17" s="33"/>
      <c r="VOH17" s="33"/>
      <c r="VOI17" s="33"/>
      <c r="VOJ17" s="33"/>
      <c r="VOK17" s="33"/>
      <c r="VOL17" s="33"/>
      <c r="VOM17" s="33"/>
      <c r="VON17" s="33"/>
      <c r="VOO17" s="33"/>
      <c r="VOP17" s="33"/>
      <c r="VOQ17" s="33"/>
      <c r="VOR17" s="33"/>
      <c r="VOS17" s="33"/>
      <c r="VOT17" s="33"/>
      <c r="VOU17" s="33"/>
      <c r="VOV17" s="33"/>
      <c r="VOW17" s="33"/>
      <c r="VOX17" s="33"/>
      <c r="VOY17" s="33"/>
      <c r="VOZ17" s="33"/>
      <c r="VPA17" s="33"/>
      <c r="VPB17" s="33"/>
      <c r="VPC17" s="33"/>
      <c r="VPD17" s="33"/>
      <c r="VPE17" s="33"/>
      <c r="VPF17" s="33"/>
      <c r="VPG17" s="33"/>
      <c r="VPH17" s="33"/>
      <c r="VPI17" s="33"/>
      <c r="VPJ17" s="33"/>
      <c r="VPK17" s="33"/>
      <c r="VPL17" s="33"/>
      <c r="VPM17" s="33"/>
      <c r="VPN17" s="33"/>
      <c r="VPO17" s="33"/>
      <c r="VPP17" s="33"/>
      <c r="VPQ17" s="33"/>
      <c r="VPR17" s="33"/>
      <c r="VPS17" s="33"/>
      <c r="VPT17" s="33"/>
      <c r="VPU17" s="33"/>
      <c r="VPV17" s="33"/>
      <c r="VPW17" s="33"/>
      <c r="VPX17" s="33"/>
      <c r="VPY17" s="33"/>
      <c r="VPZ17" s="33"/>
      <c r="VQA17" s="33"/>
      <c r="VQB17" s="33"/>
      <c r="VQC17" s="33"/>
      <c r="VQD17" s="33"/>
      <c r="VQE17" s="33"/>
      <c r="VQF17" s="33"/>
      <c r="VQG17" s="33"/>
      <c r="VQH17" s="33"/>
      <c r="VQI17" s="33"/>
      <c r="VQJ17" s="33"/>
      <c r="VQK17" s="33"/>
      <c r="VQL17" s="33"/>
      <c r="VQM17" s="33"/>
      <c r="VQN17" s="33"/>
      <c r="VQO17" s="33"/>
      <c r="VQP17" s="33"/>
      <c r="VQQ17" s="33"/>
      <c r="VQR17" s="33"/>
      <c r="VQS17" s="33"/>
      <c r="VQT17" s="33"/>
      <c r="VQU17" s="33"/>
      <c r="VQV17" s="33"/>
      <c r="VQW17" s="33"/>
      <c r="VQX17" s="33"/>
      <c r="VQY17" s="33"/>
      <c r="VQZ17" s="33"/>
      <c r="VRA17" s="33"/>
      <c r="VRB17" s="33"/>
      <c r="VRC17" s="33"/>
      <c r="VRD17" s="33"/>
      <c r="VRE17" s="33"/>
      <c r="VRF17" s="33"/>
      <c r="VRG17" s="33"/>
      <c r="VRH17" s="33"/>
      <c r="VRI17" s="33"/>
      <c r="VRJ17" s="33"/>
      <c r="VRK17" s="33"/>
      <c r="VRL17" s="33"/>
      <c r="VRM17" s="33"/>
      <c r="VRN17" s="33"/>
      <c r="VRO17" s="33"/>
      <c r="VRP17" s="33"/>
      <c r="VRQ17" s="33"/>
      <c r="VRR17" s="33"/>
      <c r="VRS17" s="33"/>
      <c r="VRT17" s="33"/>
      <c r="VRU17" s="33"/>
      <c r="VRV17" s="33"/>
      <c r="VRW17" s="33"/>
      <c r="VRX17" s="33"/>
      <c r="VRY17" s="33"/>
      <c r="VRZ17" s="33"/>
      <c r="VSA17" s="33"/>
      <c r="VSB17" s="33"/>
      <c r="VSC17" s="33"/>
      <c r="VSD17" s="33"/>
      <c r="VSE17" s="33"/>
      <c r="VSF17" s="33"/>
      <c r="VSG17" s="33"/>
      <c r="VSH17" s="33"/>
      <c r="VSI17" s="33"/>
      <c r="VSJ17" s="33"/>
      <c r="VSK17" s="33"/>
      <c r="VSL17" s="33"/>
      <c r="VSM17" s="33"/>
      <c r="VSN17" s="33"/>
      <c r="VSO17" s="33"/>
      <c r="VSP17" s="33"/>
      <c r="VSQ17" s="33"/>
      <c r="VSR17" s="33"/>
      <c r="VSS17" s="33"/>
      <c r="VST17" s="33"/>
      <c r="VSU17" s="33"/>
      <c r="VSV17" s="33"/>
      <c r="VSW17" s="33"/>
      <c r="VSX17" s="33"/>
      <c r="VSY17" s="33"/>
      <c r="VSZ17" s="33"/>
      <c r="VTA17" s="33"/>
      <c r="VTB17" s="33"/>
      <c r="VTC17" s="33"/>
      <c r="VTD17" s="33"/>
      <c r="VTE17" s="33"/>
      <c r="VTF17" s="33"/>
      <c r="VTG17" s="33"/>
      <c r="VTH17" s="33"/>
      <c r="VTI17" s="33"/>
      <c r="VTJ17" s="33"/>
      <c r="VTK17" s="33"/>
      <c r="VTL17" s="33"/>
      <c r="VTM17" s="33"/>
      <c r="VTN17" s="33"/>
      <c r="VTO17" s="33"/>
      <c r="VTP17" s="33"/>
      <c r="VTQ17" s="33"/>
      <c r="VTR17" s="33"/>
      <c r="VTS17" s="33"/>
      <c r="VTT17" s="33"/>
      <c r="VTU17" s="33"/>
      <c r="VTV17" s="33"/>
      <c r="VTW17" s="33"/>
      <c r="VTX17" s="33"/>
      <c r="VTY17" s="33"/>
      <c r="VTZ17" s="33"/>
      <c r="VUA17" s="33"/>
      <c r="VUB17" s="33"/>
      <c r="VUC17" s="33"/>
      <c r="VUD17" s="33"/>
      <c r="VUE17" s="33"/>
      <c r="VUF17" s="33"/>
      <c r="VUG17" s="33"/>
      <c r="VUH17" s="33"/>
      <c r="VUI17" s="33"/>
      <c r="VUJ17" s="33"/>
      <c r="VUK17" s="33"/>
      <c r="VUL17" s="33"/>
      <c r="VUM17" s="33"/>
      <c r="VUN17" s="33"/>
      <c r="VUO17" s="33"/>
      <c r="VUP17" s="33"/>
      <c r="VUQ17" s="33"/>
      <c r="VUR17" s="33"/>
      <c r="VUS17" s="33"/>
      <c r="VUT17" s="33"/>
      <c r="VUU17" s="33"/>
      <c r="VUV17" s="33"/>
      <c r="VUW17" s="33"/>
      <c r="VUX17" s="33"/>
      <c r="VUY17" s="33"/>
      <c r="VUZ17" s="33"/>
      <c r="VVA17" s="33"/>
      <c r="VVB17" s="33"/>
      <c r="VVC17" s="33"/>
      <c r="VVD17" s="33"/>
      <c r="VVE17" s="33"/>
      <c r="VVF17" s="33"/>
      <c r="VVG17" s="33"/>
      <c r="VVH17" s="33"/>
      <c r="VVI17" s="33"/>
      <c r="VVJ17" s="33"/>
      <c r="VVK17" s="33"/>
      <c r="VVL17" s="33"/>
      <c r="VVM17" s="33"/>
      <c r="VVN17" s="33"/>
      <c r="VVO17" s="33"/>
      <c r="VVP17" s="33"/>
      <c r="VVQ17" s="33"/>
      <c r="VVR17" s="33"/>
      <c r="VVS17" s="33"/>
      <c r="VVT17" s="33"/>
      <c r="VVU17" s="33"/>
      <c r="VVV17" s="33"/>
      <c r="VVW17" s="33"/>
      <c r="VVX17" s="33"/>
      <c r="VVY17" s="33"/>
      <c r="VVZ17" s="33"/>
      <c r="VWA17" s="33"/>
      <c r="VWB17" s="33"/>
      <c r="VWC17" s="33"/>
      <c r="VWD17" s="33"/>
      <c r="VWE17" s="33"/>
      <c r="VWF17" s="33"/>
      <c r="VWG17" s="33"/>
      <c r="VWH17" s="33"/>
      <c r="VWI17" s="33"/>
      <c r="VWJ17" s="33"/>
      <c r="VWK17" s="33"/>
      <c r="VWL17" s="33"/>
      <c r="VWM17" s="33"/>
      <c r="VWN17" s="33"/>
      <c r="VWO17" s="33"/>
      <c r="VWP17" s="33"/>
      <c r="VWQ17" s="33"/>
      <c r="VWR17" s="33"/>
      <c r="VWS17" s="33"/>
      <c r="VWT17" s="33"/>
      <c r="VWU17" s="33"/>
      <c r="VWV17" s="33"/>
      <c r="VWW17" s="33"/>
      <c r="VWX17" s="33"/>
      <c r="VWY17" s="33"/>
      <c r="VWZ17" s="33"/>
      <c r="VXA17" s="33"/>
      <c r="VXB17" s="33"/>
      <c r="VXC17" s="33"/>
      <c r="VXD17" s="33"/>
      <c r="VXE17" s="33"/>
      <c r="VXF17" s="33"/>
      <c r="VXG17" s="33"/>
      <c r="VXH17" s="33"/>
      <c r="VXI17" s="33"/>
      <c r="VXJ17" s="33"/>
      <c r="VXK17" s="33"/>
      <c r="VXL17" s="33"/>
      <c r="VXM17" s="33"/>
      <c r="VXN17" s="33"/>
      <c r="VXO17" s="33"/>
      <c r="VXP17" s="33"/>
      <c r="VXQ17" s="33"/>
      <c r="VXR17" s="33"/>
      <c r="VXS17" s="33"/>
      <c r="VXT17" s="33"/>
      <c r="VXU17" s="33"/>
      <c r="VXV17" s="33"/>
      <c r="VXW17" s="33"/>
      <c r="VXX17" s="33"/>
      <c r="VXY17" s="33"/>
      <c r="VXZ17" s="33"/>
      <c r="VYA17" s="33"/>
      <c r="VYB17" s="33"/>
      <c r="VYC17" s="33"/>
      <c r="VYD17" s="33"/>
      <c r="VYE17" s="33"/>
      <c r="VYF17" s="33"/>
      <c r="VYG17" s="33"/>
      <c r="VYH17" s="33"/>
      <c r="VYI17" s="33"/>
      <c r="VYJ17" s="33"/>
      <c r="VYK17" s="33"/>
      <c r="VYL17" s="33"/>
      <c r="VYM17" s="33"/>
      <c r="VYN17" s="33"/>
      <c r="VYO17" s="33"/>
      <c r="VYP17" s="33"/>
      <c r="VYQ17" s="33"/>
      <c r="VYR17" s="33"/>
      <c r="VYS17" s="33"/>
      <c r="VYT17" s="33"/>
      <c r="VYU17" s="33"/>
      <c r="VYV17" s="33"/>
      <c r="VYW17" s="33"/>
      <c r="VYX17" s="33"/>
      <c r="VYY17" s="33"/>
      <c r="VYZ17" s="33"/>
      <c r="VZA17" s="33"/>
      <c r="VZB17" s="33"/>
      <c r="VZC17" s="33"/>
      <c r="VZD17" s="33"/>
      <c r="VZE17" s="33"/>
      <c r="VZF17" s="33"/>
      <c r="VZG17" s="33"/>
      <c r="VZH17" s="33"/>
      <c r="VZI17" s="33"/>
      <c r="VZJ17" s="33"/>
      <c r="VZK17" s="33"/>
      <c r="VZL17" s="33"/>
      <c r="VZM17" s="33"/>
      <c r="VZN17" s="33"/>
      <c r="VZO17" s="33"/>
      <c r="VZP17" s="33"/>
      <c r="VZQ17" s="33"/>
      <c r="VZR17" s="33"/>
      <c r="VZS17" s="33"/>
      <c r="VZT17" s="33"/>
      <c r="VZU17" s="33"/>
      <c r="VZV17" s="33"/>
      <c r="VZW17" s="33"/>
      <c r="VZX17" s="33"/>
      <c r="VZY17" s="33"/>
      <c r="VZZ17" s="33"/>
      <c r="WAA17" s="33"/>
      <c r="WAB17" s="33"/>
      <c r="WAC17" s="33"/>
      <c r="WAD17" s="33"/>
      <c r="WAE17" s="33"/>
      <c r="WAF17" s="33"/>
      <c r="WAG17" s="33"/>
      <c r="WAH17" s="33"/>
      <c r="WAI17" s="33"/>
      <c r="WAJ17" s="33"/>
      <c r="WAK17" s="33"/>
      <c r="WAL17" s="33"/>
      <c r="WAM17" s="33"/>
      <c r="WAN17" s="33"/>
      <c r="WAO17" s="33"/>
      <c r="WAP17" s="33"/>
      <c r="WAQ17" s="33"/>
      <c r="WAR17" s="33"/>
      <c r="WAS17" s="33"/>
      <c r="WAT17" s="33"/>
      <c r="WAU17" s="33"/>
      <c r="WAV17" s="33"/>
      <c r="WAW17" s="33"/>
      <c r="WAX17" s="33"/>
      <c r="WAY17" s="33"/>
      <c r="WAZ17" s="33"/>
      <c r="WBA17" s="33"/>
      <c r="WBB17" s="33"/>
      <c r="WBC17" s="33"/>
      <c r="WBD17" s="33"/>
      <c r="WBE17" s="33"/>
      <c r="WBF17" s="33"/>
      <c r="WBG17" s="33"/>
      <c r="WBH17" s="33"/>
      <c r="WBI17" s="33"/>
      <c r="WBJ17" s="33"/>
      <c r="WBK17" s="33"/>
      <c r="WBL17" s="33"/>
      <c r="WBM17" s="33"/>
      <c r="WBN17" s="33"/>
      <c r="WBO17" s="33"/>
      <c r="WBP17" s="33"/>
      <c r="WBQ17" s="33"/>
      <c r="WBR17" s="33"/>
      <c r="WBS17" s="33"/>
      <c r="WBT17" s="33"/>
      <c r="WBU17" s="33"/>
      <c r="WBV17" s="33"/>
      <c r="WBW17" s="33"/>
      <c r="WBX17" s="33"/>
      <c r="WBY17" s="33"/>
      <c r="WBZ17" s="33"/>
      <c r="WCA17" s="33"/>
      <c r="WCB17" s="33"/>
      <c r="WCC17" s="33"/>
      <c r="WCD17" s="33"/>
      <c r="WCE17" s="33"/>
      <c r="WCF17" s="33"/>
      <c r="WCG17" s="33"/>
      <c r="WCH17" s="33"/>
      <c r="WCI17" s="33"/>
      <c r="WCJ17" s="33"/>
      <c r="WCK17" s="33"/>
      <c r="WCL17" s="33"/>
      <c r="WCM17" s="33"/>
      <c r="WCN17" s="33"/>
      <c r="WCO17" s="33"/>
      <c r="WCP17" s="33"/>
      <c r="WCQ17" s="33"/>
      <c r="WCR17" s="33"/>
      <c r="WCS17" s="33"/>
      <c r="WCT17" s="33"/>
      <c r="WCU17" s="33"/>
      <c r="WCV17" s="33"/>
      <c r="WCW17" s="33"/>
      <c r="WCX17" s="33"/>
      <c r="WCY17" s="33"/>
      <c r="WCZ17" s="33"/>
      <c r="WDA17" s="33"/>
      <c r="WDB17" s="33"/>
      <c r="WDC17" s="33"/>
      <c r="WDD17" s="33"/>
      <c r="WDE17" s="33"/>
      <c r="WDF17" s="33"/>
      <c r="WDG17" s="33"/>
      <c r="WDH17" s="33"/>
      <c r="WDI17" s="33"/>
      <c r="WDJ17" s="33"/>
      <c r="WDK17" s="33"/>
      <c r="WDL17" s="33"/>
      <c r="WDM17" s="33"/>
      <c r="WDN17" s="33"/>
      <c r="WDO17" s="33"/>
      <c r="WDP17" s="33"/>
      <c r="WDQ17" s="33"/>
      <c r="WDR17" s="33"/>
      <c r="WDS17" s="33"/>
      <c r="WDT17" s="33"/>
      <c r="WDU17" s="33"/>
      <c r="WDV17" s="33"/>
      <c r="WDW17" s="33"/>
      <c r="WDX17" s="33"/>
      <c r="WDY17" s="33"/>
      <c r="WDZ17" s="33"/>
      <c r="WEA17" s="33"/>
      <c r="WEB17" s="33"/>
      <c r="WEC17" s="33"/>
      <c r="WED17" s="33"/>
      <c r="WEE17" s="33"/>
      <c r="WEF17" s="33"/>
      <c r="WEG17" s="33"/>
      <c r="WEH17" s="33"/>
      <c r="WEI17" s="33"/>
      <c r="WEJ17" s="33"/>
      <c r="WEK17" s="33"/>
      <c r="WEL17" s="33"/>
      <c r="WEM17" s="33"/>
      <c r="WEN17" s="33"/>
      <c r="WEO17" s="33"/>
      <c r="WEP17" s="33"/>
      <c r="WEQ17" s="33"/>
      <c r="WER17" s="33"/>
      <c r="WES17" s="33"/>
      <c r="WET17" s="33"/>
      <c r="WEU17" s="33"/>
      <c r="WEV17" s="33"/>
      <c r="WEW17" s="33"/>
      <c r="WEX17" s="33"/>
      <c r="WEY17" s="33"/>
      <c r="WEZ17" s="33"/>
      <c r="WFA17" s="33"/>
      <c r="WFB17" s="33"/>
      <c r="WFC17" s="33"/>
      <c r="WFD17" s="33"/>
      <c r="WFE17" s="33"/>
      <c r="WFF17" s="33"/>
      <c r="WFG17" s="33"/>
      <c r="WFH17" s="33"/>
      <c r="WFI17" s="33"/>
      <c r="WFJ17" s="33"/>
      <c r="WFK17" s="33"/>
      <c r="WFL17" s="33"/>
      <c r="WFM17" s="33"/>
      <c r="WFN17" s="33"/>
      <c r="WFO17" s="33"/>
      <c r="WFP17" s="33"/>
      <c r="WFQ17" s="33"/>
      <c r="WFR17" s="33"/>
      <c r="WFS17" s="33"/>
      <c r="WFT17" s="33"/>
      <c r="WFU17" s="33"/>
      <c r="WFV17" s="33"/>
      <c r="WFW17" s="33"/>
      <c r="WFX17" s="33"/>
      <c r="WFY17" s="33"/>
      <c r="WFZ17" s="33"/>
      <c r="WGA17" s="33"/>
      <c r="WGB17" s="33"/>
      <c r="WGC17" s="33"/>
      <c r="WGD17" s="33"/>
      <c r="WGE17" s="33"/>
      <c r="WGF17" s="33"/>
      <c r="WGG17" s="33"/>
      <c r="WGH17" s="33"/>
      <c r="WGI17" s="33"/>
      <c r="WGJ17" s="33"/>
      <c r="WGK17" s="33"/>
      <c r="WGL17" s="33"/>
      <c r="WGM17" s="33"/>
      <c r="WGN17" s="33"/>
      <c r="WGO17" s="33"/>
      <c r="WGP17" s="33"/>
      <c r="WGQ17" s="33"/>
      <c r="WGR17" s="33"/>
      <c r="WGS17" s="33"/>
      <c r="WGT17" s="33"/>
      <c r="WGU17" s="33"/>
      <c r="WGV17" s="33"/>
      <c r="WGW17" s="33"/>
      <c r="WGX17" s="33"/>
      <c r="WGY17" s="33"/>
      <c r="WGZ17" s="33"/>
      <c r="WHA17" s="33"/>
      <c r="WHB17" s="33"/>
      <c r="WHC17" s="33"/>
      <c r="WHD17" s="33"/>
      <c r="WHE17" s="33"/>
      <c r="WHF17" s="33"/>
      <c r="WHG17" s="33"/>
      <c r="WHH17" s="33"/>
      <c r="WHI17" s="33"/>
      <c r="WHJ17" s="33"/>
      <c r="WHK17" s="33"/>
      <c r="WHL17" s="33"/>
      <c r="WHM17" s="33"/>
      <c r="WHN17" s="33"/>
      <c r="WHO17" s="33"/>
      <c r="WHP17" s="33"/>
      <c r="WHQ17" s="33"/>
      <c r="WHR17" s="33"/>
      <c r="WHS17" s="33"/>
      <c r="WHT17" s="33"/>
      <c r="WHU17" s="33"/>
      <c r="WHV17" s="33"/>
      <c r="WHW17" s="33"/>
      <c r="WHX17" s="33"/>
      <c r="WHY17" s="33"/>
      <c r="WHZ17" s="33"/>
      <c r="WIA17" s="33"/>
      <c r="WIB17" s="33"/>
      <c r="WIC17" s="33"/>
      <c r="WID17" s="33"/>
      <c r="WIE17" s="33"/>
      <c r="WIF17" s="33"/>
      <c r="WIG17" s="33"/>
      <c r="WIH17" s="33"/>
      <c r="WII17" s="33"/>
      <c r="WIJ17" s="33"/>
      <c r="WIK17" s="33"/>
      <c r="WIL17" s="33"/>
      <c r="WIM17" s="33"/>
      <c r="WIN17" s="33"/>
      <c r="WIO17" s="33"/>
      <c r="WIP17" s="33"/>
      <c r="WIQ17" s="33"/>
      <c r="WIR17" s="33"/>
      <c r="WIS17" s="33"/>
      <c r="WIT17" s="33"/>
      <c r="WIU17" s="33"/>
      <c r="WIV17" s="33"/>
      <c r="WIW17" s="33"/>
      <c r="WIX17" s="33"/>
      <c r="WIY17" s="33"/>
      <c r="WIZ17" s="33"/>
      <c r="WJA17" s="33"/>
      <c r="WJB17" s="33"/>
      <c r="WJC17" s="33"/>
      <c r="WJD17" s="33"/>
      <c r="WJE17" s="33"/>
      <c r="WJF17" s="33"/>
      <c r="WJG17" s="33"/>
      <c r="WJH17" s="33"/>
      <c r="WJI17" s="33"/>
      <c r="WJJ17" s="33"/>
      <c r="WJK17" s="33"/>
      <c r="WJL17" s="33"/>
      <c r="WJM17" s="33"/>
      <c r="WJN17" s="33"/>
      <c r="WJO17" s="33"/>
      <c r="WJP17" s="33"/>
      <c r="WJQ17" s="33"/>
      <c r="WJR17" s="33"/>
      <c r="WJS17" s="33"/>
      <c r="WJT17" s="33"/>
      <c r="WJU17" s="33"/>
      <c r="WJV17" s="33"/>
      <c r="WJW17" s="33"/>
      <c r="WJX17" s="33"/>
      <c r="WJY17" s="33"/>
      <c r="WJZ17" s="33"/>
      <c r="WKA17" s="33"/>
      <c r="WKB17" s="33"/>
      <c r="WKC17" s="33"/>
      <c r="WKD17" s="33"/>
      <c r="WKE17" s="33"/>
      <c r="WKF17" s="33"/>
      <c r="WKG17" s="33"/>
      <c r="WKH17" s="33"/>
      <c r="WKI17" s="33"/>
      <c r="WKJ17" s="33"/>
      <c r="WKK17" s="33"/>
      <c r="WKL17" s="33"/>
      <c r="WKM17" s="33"/>
      <c r="WKN17" s="33"/>
      <c r="WKO17" s="33"/>
      <c r="WKP17" s="33"/>
      <c r="WKQ17" s="33"/>
      <c r="WKR17" s="33"/>
      <c r="WKS17" s="33"/>
      <c r="WKT17" s="33"/>
      <c r="WKU17" s="33"/>
      <c r="WKV17" s="33"/>
      <c r="WKW17" s="33"/>
      <c r="WKX17" s="33"/>
      <c r="WKY17" s="33"/>
      <c r="WKZ17" s="33"/>
      <c r="WLA17" s="33"/>
      <c r="WLB17" s="33"/>
      <c r="WLC17" s="33"/>
      <c r="WLD17" s="33"/>
      <c r="WLE17" s="33"/>
      <c r="WLF17" s="33"/>
      <c r="WLG17" s="33"/>
      <c r="WLH17" s="33"/>
      <c r="WLI17" s="33"/>
      <c r="WLJ17" s="33"/>
      <c r="WLK17" s="33"/>
      <c r="WLL17" s="33"/>
      <c r="WLM17" s="33"/>
      <c r="WLN17" s="33"/>
      <c r="WLO17" s="33"/>
      <c r="WLP17" s="33"/>
      <c r="WLQ17" s="33"/>
      <c r="WLR17" s="33"/>
      <c r="WLS17" s="33"/>
      <c r="WLT17" s="33"/>
      <c r="WLU17" s="33"/>
      <c r="WLV17" s="33"/>
      <c r="WLW17" s="33"/>
      <c r="WLX17" s="33"/>
      <c r="WLY17" s="33"/>
      <c r="WLZ17" s="33"/>
      <c r="WMA17" s="33"/>
      <c r="WMB17" s="33"/>
      <c r="WMC17" s="33"/>
      <c r="WMD17" s="33"/>
      <c r="WME17" s="33"/>
      <c r="WMF17" s="33"/>
      <c r="WMG17" s="33"/>
      <c r="WMH17" s="33"/>
      <c r="WMI17" s="33"/>
      <c r="WMJ17" s="33"/>
      <c r="WMK17" s="33"/>
      <c r="WML17" s="33"/>
      <c r="WMM17" s="33"/>
      <c r="WMN17" s="33"/>
      <c r="WMO17" s="33"/>
      <c r="WMP17" s="33"/>
      <c r="WMQ17" s="33"/>
      <c r="WMR17" s="33"/>
      <c r="WMS17" s="33"/>
      <c r="WMT17" s="33"/>
      <c r="WMU17" s="33"/>
      <c r="WMV17" s="33"/>
      <c r="WMW17" s="33"/>
      <c r="WMX17" s="33"/>
      <c r="WMY17" s="33"/>
      <c r="WMZ17" s="33"/>
      <c r="WNA17" s="33"/>
      <c r="WNB17" s="33"/>
      <c r="WNC17" s="33"/>
      <c r="WND17" s="33"/>
      <c r="WNE17" s="33"/>
      <c r="WNF17" s="33"/>
      <c r="WNG17" s="33"/>
      <c r="WNH17" s="33"/>
      <c r="WNI17" s="33"/>
      <c r="WNJ17" s="33"/>
      <c r="WNK17" s="33"/>
      <c r="WNL17" s="33"/>
      <c r="WNM17" s="33"/>
      <c r="WNN17" s="33"/>
      <c r="WNO17" s="33"/>
      <c r="WNP17" s="33"/>
      <c r="WNQ17" s="33"/>
      <c r="WNR17" s="33"/>
      <c r="WNS17" s="33"/>
      <c r="WNT17" s="33"/>
      <c r="WNU17" s="33"/>
      <c r="WNV17" s="33"/>
      <c r="WNW17" s="33"/>
      <c r="WNX17" s="33"/>
      <c r="WNY17" s="33"/>
      <c r="WNZ17" s="33"/>
      <c r="WOA17" s="33"/>
      <c r="WOB17" s="33"/>
      <c r="WOC17" s="33"/>
      <c r="WOD17" s="33"/>
      <c r="WOE17" s="33"/>
      <c r="WOF17" s="33"/>
      <c r="WOG17" s="33"/>
      <c r="WOH17" s="33"/>
      <c r="WOI17" s="33"/>
      <c r="WOJ17" s="33"/>
      <c r="WOK17" s="33"/>
      <c r="WOL17" s="33"/>
      <c r="WOM17" s="33"/>
      <c r="WON17" s="33"/>
      <c r="WOO17" s="33"/>
      <c r="WOP17" s="33"/>
      <c r="WOQ17" s="33"/>
      <c r="WOR17" s="33"/>
      <c r="WOS17" s="33"/>
      <c r="WOT17" s="33"/>
      <c r="WOU17" s="33"/>
      <c r="WOV17" s="33"/>
      <c r="WOW17" s="33"/>
      <c r="WOX17" s="33"/>
      <c r="WOY17" s="33"/>
      <c r="WOZ17" s="33"/>
      <c r="WPA17" s="33"/>
      <c r="WPB17" s="33"/>
      <c r="WPC17" s="33"/>
      <c r="WPD17" s="33"/>
      <c r="WPE17" s="33"/>
      <c r="WPF17" s="33"/>
      <c r="WPG17" s="33"/>
      <c r="WPH17" s="33"/>
      <c r="WPI17" s="33"/>
      <c r="WPJ17" s="33"/>
      <c r="WPK17" s="33"/>
      <c r="WPL17" s="33"/>
      <c r="WPM17" s="33"/>
      <c r="WPN17" s="33"/>
      <c r="WPO17" s="33"/>
      <c r="WPP17" s="33"/>
      <c r="WPQ17" s="33"/>
      <c r="WPR17" s="33"/>
      <c r="WPS17" s="33"/>
      <c r="WPT17" s="33"/>
      <c r="WPU17" s="33"/>
      <c r="WPV17" s="33"/>
      <c r="WPW17" s="33"/>
      <c r="WPX17" s="33"/>
      <c r="WPY17" s="33"/>
      <c r="WPZ17" s="33"/>
      <c r="WQA17" s="33"/>
      <c r="WQB17" s="33"/>
      <c r="WQC17" s="33"/>
      <c r="WQD17" s="33"/>
      <c r="WQE17" s="33"/>
      <c r="WQF17" s="33"/>
      <c r="WQG17" s="33"/>
      <c r="WQH17" s="33"/>
      <c r="WQI17" s="33"/>
      <c r="WQJ17" s="33"/>
      <c r="WQK17" s="33"/>
      <c r="WQL17" s="33"/>
      <c r="WQM17" s="33"/>
      <c r="WQN17" s="33"/>
      <c r="WQO17" s="33"/>
      <c r="WQP17" s="33"/>
      <c r="WQQ17" s="33"/>
      <c r="WQR17" s="33"/>
      <c r="WQS17" s="33"/>
      <c r="WQT17" s="33"/>
      <c r="WQU17" s="33"/>
      <c r="WQV17" s="33"/>
      <c r="WQW17" s="33"/>
      <c r="WQX17" s="33"/>
      <c r="WQY17" s="33"/>
      <c r="WQZ17" s="33"/>
      <c r="WRA17" s="33"/>
      <c r="WRB17" s="33"/>
      <c r="WRC17" s="33"/>
      <c r="WRD17" s="33"/>
      <c r="WRE17" s="33"/>
      <c r="WRF17" s="33"/>
      <c r="WRG17" s="33"/>
      <c r="WRH17" s="33"/>
      <c r="WRI17" s="33"/>
      <c r="WRJ17" s="33"/>
      <c r="WRK17" s="33"/>
      <c r="WRL17" s="33"/>
      <c r="WRM17" s="33"/>
      <c r="WRN17" s="33"/>
      <c r="WRO17" s="33"/>
      <c r="WRP17" s="33"/>
      <c r="WRQ17" s="33"/>
      <c r="WRR17" s="33"/>
      <c r="WRS17" s="33"/>
      <c r="WRT17" s="33"/>
      <c r="WRU17" s="33"/>
      <c r="WRV17" s="33"/>
      <c r="WRW17" s="33"/>
      <c r="WRX17" s="33"/>
      <c r="WRY17" s="33"/>
      <c r="WRZ17" s="33"/>
      <c r="WSA17" s="33"/>
      <c r="WSB17" s="33"/>
      <c r="WSC17" s="33"/>
      <c r="WSD17" s="33"/>
      <c r="WSE17" s="33"/>
      <c r="WSF17" s="33"/>
      <c r="WSG17" s="33"/>
      <c r="WSH17" s="33"/>
      <c r="WSI17" s="33"/>
      <c r="WSJ17" s="33"/>
      <c r="WSK17" s="33"/>
      <c r="WSL17" s="33"/>
      <c r="WSM17" s="33"/>
      <c r="WSN17" s="33"/>
      <c r="WSO17" s="33"/>
      <c r="WSP17" s="33"/>
      <c r="WSQ17" s="33"/>
      <c r="WSR17" s="33"/>
      <c r="WSS17" s="33"/>
      <c r="WST17" s="33"/>
      <c r="WSU17" s="33"/>
      <c r="WSV17" s="33"/>
      <c r="WSW17" s="33"/>
      <c r="WSX17" s="33"/>
      <c r="WSY17" s="33"/>
      <c r="WSZ17" s="33"/>
      <c r="WTA17" s="33"/>
      <c r="WTB17" s="33"/>
      <c r="WTC17" s="33"/>
      <c r="WTD17" s="33"/>
      <c r="WTE17" s="33"/>
      <c r="WTF17" s="33"/>
      <c r="WTG17" s="33"/>
      <c r="WTH17" s="33"/>
      <c r="WTI17" s="33"/>
      <c r="WTJ17" s="33"/>
      <c r="WTK17" s="33"/>
      <c r="WTL17" s="33"/>
      <c r="WTM17" s="33"/>
      <c r="WTN17" s="33"/>
      <c r="WTO17" s="33"/>
      <c r="WTP17" s="33"/>
      <c r="WTQ17" s="33"/>
      <c r="WTR17" s="33"/>
      <c r="WTS17" s="33"/>
      <c r="WTT17" s="33"/>
      <c r="WTU17" s="33"/>
      <c r="WTV17" s="33"/>
      <c r="WTW17" s="33"/>
      <c r="WTX17" s="33"/>
      <c r="WTY17" s="33"/>
      <c r="WTZ17" s="33"/>
      <c r="WUA17" s="33"/>
      <c r="WUB17" s="33"/>
      <c r="WUC17" s="33"/>
      <c r="WUD17" s="33"/>
      <c r="WUE17" s="33"/>
      <c r="WUF17" s="33"/>
      <c r="WUG17" s="33"/>
      <c r="WUH17" s="33"/>
      <c r="WUI17" s="33"/>
      <c r="WUJ17" s="33"/>
      <c r="WUK17" s="33"/>
      <c r="WUL17" s="33"/>
      <c r="WUM17" s="33"/>
      <c r="WUN17" s="33"/>
      <c r="WUO17" s="33"/>
      <c r="WUP17" s="33"/>
      <c r="WUQ17" s="33"/>
      <c r="WUR17" s="33"/>
      <c r="WUS17" s="33"/>
      <c r="WUT17" s="33"/>
      <c r="WUU17" s="33"/>
      <c r="WUV17" s="33"/>
      <c r="WUW17" s="33"/>
      <c r="WUX17" s="33"/>
      <c r="WUY17" s="33"/>
      <c r="WUZ17" s="33"/>
      <c r="WVA17" s="33"/>
      <c r="WVB17" s="33"/>
      <c r="WVC17" s="33"/>
      <c r="WVD17" s="33"/>
      <c r="WVE17" s="33"/>
      <c r="WVF17" s="33"/>
      <c r="WVG17" s="33"/>
      <c r="WVH17" s="33"/>
      <c r="WVI17" s="33"/>
      <c r="WVJ17" s="33"/>
      <c r="WVK17" s="33"/>
      <c r="WVL17" s="33"/>
      <c r="WVM17" s="33"/>
      <c r="WVN17" s="33"/>
      <c r="WVO17" s="33"/>
      <c r="WVP17" s="33"/>
      <c r="WVQ17" s="33"/>
      <c r="WVR17" s="33"/>
      <c r="WVS17" s="33"/>
      <c r="WVT17" s="33"/>
      <c r="WVU17" s="33"/>
      <c r="WVV17" s="33"/>
      <c r="WVW17" s="33"/>
      <c r="WVX17" s="33"/>
      <c r="WVY17" s="33"/>
      <c r="WVZ17" s="33"/>
      <c r="WWA17" s="33"/>
      <c r="WWB17" s="33"/>
      <c r="WWC17" s="33"/>
      <c r="WWD17" s="33"/>
      <c r="WWE17" s="33"/>
      <c r="WWF17" s="33"/>
      <c r="WWG17" s="33"/>
      <c r="WWH17" s="33"/>
      <c r="WWI17" s="33"/>
      <c r="WWJ17" s="33"/>
      <c r="WWK17" s="33"/>
      <c r="WWL17" s="33"/>
      <c r="WWM17" s="33"/>
      <c r="WWN17" s="33"/>
      <c r="WWO17" s="33"/>
      <c r="WWP17" s="33"/>
      <c r="WWQ17" s="33"/>
      <c r="WWR17" s="33"/>
      <c r="WWS17" s="33"/>
      <c r="WWT17" s="33"/>
      <c r="WWU17" s="33"/>
      <c r="WWV17" s="33"/>
      <c r="WWW17" s="33"/>
      <c r="WWX17" s="33"/>
      <c r="WWY17" s="33"/>
      <c r="WWZ17" s="33"/>
      <c r="WXA17" s="33"/>
      <c r="WXB17" s="33"/>
      <c r="WXC17" s="33"/>
      <c r="WXD17" s="33"/>
      <c r="WXE17" s="33"/>
      <c r="WXF17" s="33"/>
      <c r="WXG17" s="33"/>
      <c r="WXH17" s="33"/>
      <c r="WXI17" s="33"/>
      <c r="WXJ17" s="33"/>
      <c r="WXK17" s="33"/>
      <c r="WXL17" s="33"/>
      <c r="WXM17" s="33"/>
      <c r="WXN17" s="33"/>
      <c r="WXO17" s="33"/>
      <c r="WXP17" s="33"/>
      <c r="WXQ17" s="33"/>
      <c r="WXR17" s="33"/>
      <c r="WXS17" s="33"/>
      <c r="WXT17" s="33"/>
      <c r="WXU17" s="33"/>
      <c r="WXV17" s="33"/>
      <c r="WXW17" s="33"/>
      <c r="WXX17" s="33"/>
      <c r="WXY17" s="33"/>
      <c r="WXZ17" s="33"/>
      <c r="WYA17" s="33"/>
      <c r="WYB17" s="33"/>
      <c r="WYC17" s="33"/>
      <c r="WYD17" s="33"/>
      <c r="WYE17" s="33"/>
      <c r="WYF17" s="33"/>
      <c r="WYG17" s="33"/>
      <c r="WYH17" s="33"/>
      <c r="WYI17" s="33"/>
      <c r="WYJ17" s="33"/>
      <c r="WYK17" s="33"/>
      <c r="WYL17" s="33"/>
      <c r="WYM17" s="33"/>
      <c r="WYN17" s="33"/>
      <c r="WYO17" s="33"/>
      <c r="WYP17" s="33"/>
      <c r="WYQ17" s="33"/>
      <c r="WYR17" s="33"/>
      <c r="WYS17" s="33"/>
      <c r="WYT17" s="33"/>
      <c r="WYU17" s="33"/>
      <c r="WYV17" s="33"/>
      <c r="WYW17" s="33"/>
      <c r="WYX17" s="33"/>
      <c r="WYY17" s="33"/>
      <c r="WYZ17" s="33"/>
      <c r="WZA17" s="33"/>
      <c r="WZB17" s="33"/>
      <c r="WZC17" s="33"/>
      <c r="WZD17" s="33"/>
      <c r="WZE17" s="33"/>
      <c r="WZF17" s="33"/>
      <c r="WZG17" s="33"/>
      <c r="WZH17" s="33"/>
      <c r="WZI17" s="33"/>
      <c r="WZJ17" s="33"/>
      <c r="WZK17" s="33"/>
      <c r="WZL17" s="33"/>
      <c r="WZM17" s="33"/>
      <c r="WZN17" s="33"/>
      <c r="WZO17" s="33"/>
      <c r="WZP17" s="33"/>
      <c r="WZQ17" s="33"/>
      <c r="WZR17" s="33"/>
      <c r="WZS17" s="33"/>
      <c r="WZT17" s="33"/>
      <c r="WZU17" s="33"/>
      <c r="WZV17" s="33"/>
      <c r="WZW17" s="33"/>
      <c r="WZX17" s="33"/>
      <c r="WZY17" s="33"/>
      <c r="WZZ17" s="33"/>
      <c r="XAA17" s="33"/>
      <c r="XAB17" s="33"/>
      <c r="XAC17" s="33"/>
      <c r="XAD17" s="33"/>
      <c r="XAE17" s="33"/>
      <c r="XAF17" s="33"/>
      <c r="XAG17" s="33"/>
      <c r="XAH17" s="33"/>
      <c r="XAI17" s="33"/>
      <c r="XAJ17" s="33"/>
      <c r="XAK17" s="33"/>
      <c r="XAL17" s="33"/>
      <c r="XAM17" s="33"/>
      <c r="XAN17" s="33"/>
      <c r="XAO17" s="33"/>
      <c r="XAP17" s="33"/>
      <c r="XAQ17" s="33"/>
      <c r="XAR17" s="33"/>
      <c r="XAS17" s="33"/>
      <c r="XAT17" s="33"/>
      <c r="XAU17" s="33"/>
      <c r="XAV17" s="33"/>
      <c r="XAW17" s="33"/>
      <c r="XAX17" s="33"/>
      <c r="XAY17" s="33"/>
      <c r="XAZ17" s="33"/>
      <c r="XBA17" s="33"/>
      <c r="XBB17" s="33"/>
      <c r="XBC17" s="33"/>
      <c r="XBD17" s="33"/>
      <c r="XBE17" s="33"/>
      <c r="XBF17" s="33"/>
      <c r="XBG17" s="33"/>
      <c r="XBH17" s="33"/>
      <c r="XBI17" s="33"/>
      <c r="XBJ17" s="33"/>
      <c r="XBK17" s="33"/>
      <c r="XBL17" s="33"/>
      <c r="XBM17" s="33"/>
      <c r="XBN17" s="33"/>
      <c r="XBO17" s="33"/>
      <c r="XBP17" s="33"/>
      <c r="XBQ17" s="33"/>
      <c r="XBR17" s="33"/>
      <c r="XBS17" s="33"/>
      <c r="XBT17" s="33"/>
      <c r="XBU17" s="33"/>
      <c r="XBV17" s="33"/>
      <c r="XBW17" s="33"/>
      <c r="XBX17" s="33"/>
      <c r="XBY17" s="33"/>
      <c r="XBZ17" s="33"/>
      <c r="XCA17" s="33"/>
      <c r="XCB17" s="33"/>
      <c r="XCC17" s="33"/>
      <c r="XCD17" s="33"/>
      <c r="XCE17" s="33"/>
      <c r="XCF17" s="33"/>
      <c r="XCG17" s="33"/>
      <c r="XCH17" s="33"/>
      <c r="XCI17" s="33"/>
      <c r="XCJ17" s="33"/>
      <c r="XCK17" s="33"/>
      <c r="XCL17" s="33"/>
      <c r="XCM17" s="33"/>
      <c r="XCN17" s="33"/>
      <c r="XCO17" s="33"/>
      <c r="XCP17" s="33"/>
      <c r="XCQ17" s="33"/>
      <c r="XCR17" s="33"/>
      <c r="XCS17" s="33"/>
      <c r="XCT17" s="33"/>
      <c r="XCU17" s="33"/>
      <c r="XCV17" s="33"/>
      <c r="XCW17" s="33"/>
      <c r="XCX17" s="33"/>
      <c r="XCY17" s="33"/>
      <c r="XCZ17" s="33"/>
      <c r="XDA17" s="33"/>
      <c r="XDB17" s="33"/>
      <c r="XDC17" s="33"/>
      <c r="XDD17" s="33"/>
      <c r="XDE17" s="33"/>
      <c r="XDF17" s="33"/>
      <c r="XDG17" s="33"/>
      <c r="XDH17" s="33"/>
      <c r="XDI17" s="33"/>
      <c r="XDJ17" s="33"/>
      <c r="XDK17" s="33"/>
      <c r="XDL17" s="33"/>
      <c r="XDM17" s="33"/>
      <c r="XDN17" s="33"/>
      <c r="XDO17" s="33"/>
      <c r="XDP17" s="33"/>
      <c r="XDQ17" s="33"/>
      <c r="XDR17" s="33"/>
      <c r="XDS17" s="33"/>
      <c r="XDT17" s="33"/>
      <c r="XDU17" s="33"/>
      <c r="XDV17" s="33"/>
      <c r="XDW17" s="33"/>
      <c r="XDX17" s="33"/>
      <c r="XDY17" s="33"/>
      <c r="XDZ17" s="33"/>
      <c r="XEA17" s="33"/>
      <c r="XEB17" s="33"/>
      <c r="XEC17" s="33"/>
      <c r="XED17" s="33"/>
      <c r="XEE17" s="33"/>
      <c r="XEF17" s="33"/>
      <c r="XEG17" s="33"/>
      <c r="XEH17" s="33"/>
      <c r="XEI17" s="33"/>
      <c r="XEJ17" s="33"/>
      <c r="XEK17" s="33"/>
      <c r="XEL17" s="33"/>
      <c r="XEM17" s="33"/>
      <c r="XEN17" s="33"/>
      <c r="XEO17" s="33"/>
      <c r="XEP17" s="33"/>
      <c r="XEQ17" s="33"/>
      <c r="XER17" s="33"/>
      <c r="XES17" s="33"/>
      <c r="XET17" s="33"/>
      <c r="XEU17" s="33"/>
      <c r="XEV17" s="33"/>
      <c r="XEW17" s="33"/>
      <c r="XEX17" s="33"/>
      <c r="XEY17" s="33"/>
    </row>
    <row r="18" spans="1:16379" s="33" customFormat="1">
      <c r="A18" s="1"/>
      <c r="B18" s="1"/>
      <c r="C18" s="1"/>
      <c r="D18" s="1"/>
      <c r="E18" s="12" t="s">
        <v>228</v>
      </c>
      <c r="F18" s="5" t="str">
        <f>_xll.BDP($E18,F$1)</f>
        <v>S&amp;P 500 Energy Sector GICS Level 1 Index</v>
      </c>
      <c r="G18" s="34" t="s">
        <v>238</v>
      </c>
      <c r="H18" s="12"/>
      <c r="I18" s="40">
        <f>_xll.BDH(E18,"PX_LAST",$I$2,$I$2,"Days=A","Fill=C")</f>
        <v>483.52</v>
      </c>
      <c r="J18" s="35">
        <f>_xll.BDH(E18,"PX_LAST",$I$2,$I$2,"Days=A","Fill=C")/_xll.BDH(E18,"PX_LAST",$J$2,$J$2,"Days=A","Fill=C")-1</f>
        <v>-3.7023759733922912E-2</v>
      </c>
      <c r="K18" s="35">
        <f>_xll.BDH(E18,"PX_LAST",$I$2,$I$2,"Days=A","Fill=C")/_xll.BDH(E18,"PX_LAST",$K$2,$K$2,"Days=A","Fill=C")-1</f>
        <v>-0.17571046216266906</v>
      </c>
      <c r="L18" s="14"/>
      <c r="M18" s="14"/>
      <c r="N18" s="14"/>
      <c r="O18" s="14"/>
      <c r="P18" s="14"/>
      <c r="Q18" s="14"/>
      <c r="R18" s="14"/>
      <c r="S18" s="15"/>
      <c r="T18" s="15"/>
      <c r="U18" s="15"/>
      <c r="V18" s="15"/>
      <c r="W18" s="15"/>
      <c r="X18" s="15"/>
      <c r="Y18" s="1"/>
      <c r="Z18" s="1"/>
      <c r="AA18" s="1"/>
      <c r="AB18" s="1"/>
    </row>
    <row r="19" spans="1:16379" s="33" customFormat="1">
      <c r="A19" s="1"/>
      <c r="B19" s="1"/>
      <c r="C19" s="1"/>
      <c r="D19" s="1"/>
      <c r="E19" s="1" t="s">
        <v>230</v>
      </c>
      <c r="F19" s="5" t="str">
        <f>_xll.BDP($E19,F$1)</f>
        <v>S&amp;P 500 Financials Sector GICS Level 1 Index</v>
      </c>
      <c r="G19" s="32" t="s">
        <v>239</v>
      </c>
      <c r="H19" s="1"/>
      <c r="I19" s="41">
        <f>_xll.BDH(E19,"PX_LAST",$I$2,$I$2,"Days=A","Fill=C")</f>
        <v>321.43</v>
      </c>
      <c r="J19" s="35">
        <f>_xll.BDH(E19,"PX_LAST",$I$2,$I$2,"Days=A","Fill=C")/_xll.BDH(E19,"PX_LAST",$J$2,$J$2,"Days=A","Fill=C")-1</f>
        <v>-7.8402321202580838E-3</v>
      </c>
      <c r="K19" s="35">
        <f>_xll.BDH(E19,"PX_LAST",$I$2,$I$2,"Days=A","Fill=C")/_xll.BDH(E19,"PX_LAST",$K$2,$K$2,"Days=A","Fill=C")-1</f>
        <v>-3.5671426857074251E-2</v>
      </c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1"/>
      <c r="Z19" s="1"/>
      <c r="AA19" s="1"/>
      <c r="AB19" s="1"/>
    </row>
    <row r="20" spans="1:16379" s="33" customFormat="1">
      <c r="A20" s="1"/>
      <c r="B20" s="1"/>
      <c r="C20" s="1"/>
      <c r="D20" s="1"/>
      <c r="E20" s="12" t="s">
        <v>227</v>
      </c>
      <c r="F20" s="5" t="str">
        <f>_xll.BDP($E20,F$1)</f>
        <v>S&amp;P 500 Health Care Sector GICS Level 1 Index</v>
      </c>
      <c r="G20" s="34" t="s">
        <v>240</v>
      </c>
      <c r="H20" s="12"/>
      <c r="I20" s="40">
        <f>_xll.BDH(E20,"PX_LAST",$I$2,$I$2,"Days=A","Fill=C")</f>
        <v>802.9</v>
      </c>
      <c r="J20" s="35">
        <f>_xll.BDH(E20,"PX_LAST",$I$2,$I$2,"Days=A","Fill=C")/_xll.BDH(E20,"PX_LAST",$J$2,$J$2,"Days=A","Fill=C")-1</f>
        <v>-2.6776082134328916E-2</v>
      </c>
      <c r="K20" s="35">
        <f>_xll.BDH(E20,"PX_LAST",$I$2,$I$2,"Days=A","Fill=C")/_xll.BDH(E20,"PX_LAST",$K$2,$K$2,"Days=A","Fill=C")-1</f>
        <v>1.3801027816710221E-2</v>
      </c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5"/>
      <c r="W20" s="15"/>
      <c r="X20" s="15"/>
      <c r="Y20" s="1"/>
      <c r="Z20" s="1"/>
      <c r="AA20" s="1"/>
      <c r="AB20" s="1"/>
    </row>
    <row r="21" spans="1:16379" s="33" customFormat="1">
      <c r="A21" s="1"/>
      <c r="B21" s="1"/>
      <c r="C21" s="1"/>
      <c r="D21" s="1"/>
      <c r="E21" s="1" t="s">
        <v>232</v>
      </c>
      <c r="F21" s="5" t="str">
        <f>_xll.BDP($E21,F$1)</f>
        <v>S&amp;P 500 Industrials Sector GICS Level 1 Index</v>
      </c>
      <c r="G21" s="32" t="s">
        <v>241</v>
      </c>
      <c r="H21" s="1"/>
      <c r="I21" s="41">
        <f>_xll.BDH(E21,"PX_LAST",$I$2,$I$2,"Days=A","Fill=C")</f>
        <v>465.56</v>
      </c>
      <c r="J21" s="35">
        <f>_xll.BDH(E21,"PX_LAST",$I$2,$I$2,"Days=A","Fill=C")/_xll.BDH(E21,"PX_LAST",$J$2,$J$2,"Days=A","Fill=C")-1</f>
        <v>-1.1885559045759497E-2</v>
      </c>
      <c r="K21" s="35">
        <f>_xll.BDH(E21,"PX_LAST",$I$2,$I$2,"Days=A","Fill=C")/_xll.BDH(E21,"PX_LAST",$K$2,$K$2,"Days=A","Fill=C")-1</f>
        <v>-4.2983123316956862E-2</v>
      </c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1"/>
      <c r="Z21" s="1"/>
      <c r="AA21" s="1"/>
      <c r="AB21" s="1"/>
    </row>
    <row r="22" spans="1:16379" s="33" customFormat="1">
      <c r="A22" s="1"/>
      <c r="B22" s="1"/>
      <c r="C22" s="1"/>
      <c r="D22" s="1"/>
      <c r="E22" s="12" t="s">
        <v>229</v>
      </c>
      <c r="F22" s="5" t="str">
        <f>_xll.BDP($E22,F$1)</f>
        <v>S&amp;P 500 Information Technology Sector GICS Level 1 Index</v>
      </c>
      <c r="G22" s="34" t="s">
        <v>242</v>
      </c>
      <c r="H22" s="12"/>
      <c r="I22" s="40">
        <f>_xll.BDH(E22,"PX_LAST",$I$2,$I$2,"Days=A","Fill=C")</f>
        <v>713.29</v>
      </c>
      <c r="J22" s="35">
        <f>_xll.BDH(E22,"PX_LAST",$I$2,$I$2,"Days=A","Fill=C")/_xll.BDH(E22,"PX_LAST",$J$2,$J$2,"Days=A","Fill=C")-1</f>
        <v>-2.8651968461046229E-2</v>
      </c>
      <c r="K22" s="35">
        <f>_xll.BDH(E22,"PX_LAST",$I$2,$I$2,"Days=A","Fill=C")/_xll.BDH(E22,"PX_LAST",$K$2,$K$2,"Days=A","Fill=C")-1</f>
        <v>3.084037864007505E-2</v>
      </c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"/>
      <c r="Z22" s="1"/>
      <c r="AA22" s="1"/>
      <c r="AB22" s="1"/>
    </row>
    <row r="23" spans="1:16379" s="33" customFormat="1">
      <c r="A23" s="1"/>
      <c r="B23" s="1"/>
      <c r="C23" s="1"/>
      <c r="D23" s="1"/>
      <c r="E23" s="1" t="s">
        <v>235</v>
      </c>
      <c r="F23" s="5" t="str">
        <f>_xll.BDP($E23,F$1)</f>
        <v>S&amp;P 500 Materials Sector GICS Level 1 Index</v>
      </c>
      <c r="G23" s="32" t="s">
        <v>243</v>
      </c>
      <c r="H23" s="1"/>
      <c r="I23" s="41">
        <f>_xll.BDH(E23,"PX_LAST",$I$2,$I$2,"Days=A","Fill=C")</f>
        <v>278.51</v>
      </c>
      <c r="J23" s="35">
        <f>_xll.BDH(E23,"PX_LAST",$I$2,$I$2,"Days=A","Fill=C")/_xll.BDH(E23,"PX_LAST",$J$2,$J$2,"Days=A","Fill=C")-1</f>
        <v>-2.1535975267003904E-2</v>
      </c>
      <c r="K23" s="35">
        <f>_xll.BDH(E23,"PX_LAST",$I$2,$I$2,"Days=A","Fill=C")/_xll.BDH(E23,"PX_LAST",$K$2,$K$2,"Days=A","Fill=C")-1</f>
        <v>-8.76899895178197E-2</v>
      </c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1"/>
      <c r="Z23" s="1"/>
      <c r="AA23" s="1"/>
      <c r="AB23" s="1"/>
    </row>
    <row r="24" spans="1:16379" s="33" customFormat="1">
      <c r="A24" s="1"/>
      <c r="B24" s="1"/>
      <c r="C24" s="1"/>
      <c r="D24" s="1"/>
      <c r="E24" s="12" t="s">
        <v>236</v>
      </c>
      <c r="F24" s="5" t="str">
        <f>_xll.BDP($E24,F$1)</f>
        <v>S&amp;P 500 Telecommunication Services Sector GICS Level 1 Index</v>
      </c>
      <c r="G24" s="34" t="s">
        <v>244</v>
      </c>
      <c r="H24" s="12"/>
      <c r="I24" s="40">
        <f>_xll.BDH(E24,"PX_LAST",$I$2,$I$2,"Days=A","Fill=C")</f>
        <v>142.69999999999999</v>
      </c>
      <c r="J24" s="35">
        <f>_xll.BDH(E24,"PX_LAST",$I$2,$I$2,"Days=A","Fill=C")/_xll.BDH(E24,"PX_LAST",$J$2,$J$2,"Days=A","Fill=C")-1</f>
        <v>-4.4654214367008227E-2</v>
      </c>
      <c r="K24" s="35">
        <f>_xll.BDH(E24,"PX_LAST",$I$2,$I$2,"Days=A","Fill=C")/_xll.BDH(E24,"PX_LAST",$K$2,$K$2,"Days=A","Fill=C")-1</f>
        <v>-6.4568993772533778E-2</v>
      </c>
      <c r="L24" s="14"/>
      <c r="M24" s="14"/>
      <c r="N24" s="14"/>
      <c r="O24" s="14"/>
      <c r="P24" s="14"/>
      <c r="Q24" s="14"/>
      <c r="R24" s="14"/>
      <c r="S24" s="15"/>
      <c r="T24" s="15"/>
      <c r="U24" s="15"/>
      <c r="V24" s="15"/>
      <c r="W24" s="15"/>
      <c r="X24" s="15"/>
      <c r="Y24" s="1"/>
      <c r="Z24" s="1"/>
      <c r="AA24" s="1"/>
      <c r="AB24" s="1"/>
    </row>
    <row r="25" spans="1:16379" s="33" customFormat="1">
      <c r="A25" s="1"/>
      <c r="B25" s="1"/>
      <c r="C25" s="1"/>
      <c r="D25" s="1"/>
      <c r="E25" s="1" t="s">
        <v>234</v>
      </c>
      <c r="F25" s="5" t="str">
        <f>_xll.BDP($E25,F$1)</f>
        <v>S&amp;P 500 Utilities Sector GICS Level 1 Index</v>
      </c>
      <c r="G25" s="32" t="s">
        <v>245</v>
      </c>
      <c r="H25" s="1"/>
      <c r="I25" s="41">
        <f>_xll.BDH(E25,"PX_LAST",$I$2,$I$2,"Days=A","Fill=C")</f>
        <v>214.85</v>
      </c>
      <c r="J25" s="35">
        <f>_xll.BDH(E25,"PX_LAST",$I$2,$I$2,"Days=A","Fill=C")/_xll.BDH(E25,"PX_LAST",$J$2,$J$2,"Days=A","Fill=C")-1</f>
        <v>-3.2773601044433498E-2</v>
      </c>
      <c r="K25" s="35">
        <f>_xll.BDH(E25,"PX_LAST",$I$2,$I$2,"Days=A","Fill=C")/_xll.BDH(E25,"PX_LAST",$K$2,$K$2,"Days=A","Fill=C")-1</f>
        <v>-0.10531356708586659</v>
      </c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1"/>
      <c r="Z25" s="1"/>
      <c r="AA25" s="1"/>
      <c r="AB25" s="1"/>
    </row>
    <row r="26" spans="1:16379" s="33" customFormat="1">
      <c r="A26" s="1"/>
      <c r="B26" s="1"/>
      <c r="C26" s="1"/>
      <c r="D26" s="1"/>
      <c r="E26" s="12" t="s">
        <v>225</v>
      </c>
      <c r="F26" s="5" t="str">
        <f>_xll.BDP($E26,F$1)</f>
        <v>S&amp;P/TSX Composite Index</v>
      </c>
      <c r="G26" s="34" t="s">
        <v>256</v>
      </c>
      <c r="H26" s="12"/>
      <c r="I26" s="40">
        <f>_xll.BDH(E26,"PX_LAST",$I$2,$I$2,"Days=A","Fill=C")</f>
        <v>13075.42</v>
      </c>
      <c r="J26" s="35">
        <f>_xll.BDH(E26,"PX_LAST",$I$2,$I$2,"Days=A","Fill=C")/_xll.BDH(E26,"PX_LAST",$J$2,$J$2,"Days=A","Fill=C")-1</f>
        <v>-3.3538642799225693E-2</v>
      </c>
      <c r="K26" s="35">
        <f>_xll.BDH(E26,"PX_LAST",$I$2,$I$2,"Days=A","Fill=C")/_xll.BDH(E26,"PX_LAST",$K$2,$K$2,"Days=A","Fill=C")-1</f>
        <v>-0.10640877392970693</v>
      </c>
      <c r="L26" s="14"/>
      <c r="M26" s="14"/>
      <c r="N26" s="14"/>
      <c r="O26" s="14"/>
      <c r="P26" s="14"/>
      <c r="Q26" s="14"/>
      <c r="R26" s="14"/>
      <c r="S26" s="15"/>
      <c r="T26" s="15"/>
      <c r="U26" s="15"/>
      <c r="V26" s="15"/>
      <c r="W26" s="15"/>
      <c r="X26" s="15"/>
      <c r="Y26" s="1"/>
      <c r="Z26" s="1"/>
      <c r="AA26" s="1"/>
      <c r="AB26" s="1"/>
    </row>
    <row r="27" spans="1:16379" customFormat="1" ht="15.75" thickBot="1">
      <c r="A27" s="1"/>
      <c r="B27" s="1"/>
      <c r="C27" s="1"/>
      <c r="D27" s="1"/>
      <c r="E27" s="1"/>
      <c r="F27" s="1"/>
      <c r="G27" s="1"/>
      <c r="H27" s="1"/>
      <c r="I27" s="37"/>
      <c r="J27" s="35"/>
      <c r="K27" s="35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1"/>
      <c r="Z27" s="1"/>
      <c r="AA27" s="1"/>
      <c r="AB27" s="1"/>
    </row>
    <row r="28" spans="1:16379" customFormat="1" ht="15.75" thickBot="1">
      <c r="A28" s="1"/>
      <c r="B28" s="1"/>
      <c r="C28" s="1"/>
      <c r="D28" s="1"/>
      <c r="E28" s="43" t="s">
        <v>278</v>
      </c>
      <c r="F28" s="45"/>
      <c r="G28" s="44" t="s">
        <v>253</v>
      </c>
      <c r="H28" s="8"/>
      <c r="I28" s="38" t="s">
        <v>103</v>
      </c>
      <c r="J28" s="26" t="s">
        <v>109</v>
      </c>
      <c r="K28" s="11" t="s">
        <v>111</v>
      </c>
      <c r="L28" s="10" t="s">
        <v>104</v>
      </c>
      <c r="M28" s="10" t="s">
        <v>105</v>
      </c>
      <c r="N28" s="10" t="s">
        <v>106</v>
      </c>
      <c r="O28" s="10" t="s">
        <v>107</v>
      </c>
      <c r="P28" s="10" t="s">
        <v>108</v>
      </c>
      <c r="Q28" s="10" t="s">
        <v>109</v>
      </c>
      <c r="R28" s="10" t="s">
        <v>110</v>
      </c>
      <c r="S28" s="9" t="s">
        <v>112</v>
      </c>
      <c r="T28" s="9" t="s">
        <v>113</v>
      </c>
      <c r="U28" s="9" t="s">
        <v>114</v>
      </c>
      <c r="V28" s="9" t="s">
        <v>115</v>
      </c>
      <c r="W28" s="9" t="s">
        <v>116</v>
      </c>
      <c r="X28" s="16" t="s">
        <v>117</v>
      </c>
      <c r="Y28" s="1"/>
      <c r="Z28" s="1"/>
      <c r="AA28" s="1"/>
      <c r="AB28" s="1"/>
    </row>
    <row r="29" spans="1:16379" customFormat="1">
      <c r="A29" s="1"/>
      <c r="B29" s="1"/>
      <c r="C29" s="1"/>
      <c r="D29" s="1"/>
      <c r="E29" s="12" t="s">
        <v>8</v>
      </c>
      <c r="F29" s="5" t="str">
        <f>_xll.BDP($E29,F$1)</f>
        <v>EURO STOXX 50 Price EUR</v>
      </c>
      <c r="G29" s="12" t="s">
        <v>119</v>
      </c>
      <c r="H29" s="12" t="str">
        <f>_xll.BDP($E29,H$1)</f>
        <v>EC</v>
      </c>
      <c r="I29" s="40">
        <f>_xll.BDH(E29,"PX_LAST",$I$2,$I$2,"Days=A","Fill=C")</f>
        <v>3360.65</v>
      </c>
      <c r="J29" s="35">
        <f>_xll.BDH(E29,"PX_LAST",$I$2,$I$2,"Days=A","Fill=C")/_xll.BDH(E29,"PX_LAST",$J$2,$J$2,"Days=A","Fill=C")-1</f>
        <v>-1.6844975323486056E-2</v>
      </c>
      <c r="K29" s="35">
        <f>_xll.BDH(E29,"PX_LAST",$I$2,$I$2,"Days=A","Fill=C")/_xll.BDH(E29,"PX_LAST",$K$2,$K$2,"Days=A","Fill=C")-1</f>
        <v>6.8083510518269996E-2</v>
      </c>
      <c r="L29" s="14">
        <f>IF(ISNUMBER(_xll.BDP($E29,L$1))=TRUE,_xll.BDP($E29,L$1),0)</f>
        <v>0</v>
      </c>
      <c r="M29" s="14">
        <f>IF(ISNUMBER(_xll.BDP($E29,M$1))=TRUE,_xll.BDP($E29,M$1),0)</f>
        <v>0</v>
      </c>
      <c r="N29" s="14">
        <f>IF(ISNUMBER(_xll.BDP($E29,N$1))=TRUE,_xll.BDP($E29,N$1),0)</f>
        <v>0</v>
      </c>
      <c r="O29" s="14">
        <f>IF(ISNUMBER(_xll.BDP($E29,O$1))=TRUE,_xll.BDP($E29,O$1),0)</f>
        <v>0</v>
      </c>
      <c r="P29" s="14">
        <f>IF(ISNUMBER(_xll.BDP($E29,P$1))=TRUE,_xll.BDP($E29,P$1),0)</f>
        <v>0</v>
      </c>
      <c r="Q29" s="14">
        <f>IF(ISNUMBER(_xll.BDP($E29,Q$1))=TRUE,_xll.BDP($E29,Q$1),0)</f>
        <v>0</v>
      </c>
      <c r="R29" s="14">
        <f>IF(ISNUMBER(_xll.BDP($E29,R$1))=TRUE,_xll.BDP($E29,R$1),0)</f>
        <v>0</v>
      </c>
      <c r="S29" s="15">
        <f>IF(ISNUMBER(_xll.BDP($E29,S$1))=TRUE,_xll.BDP($E29,S$1),0)</f>
        <v>0</v>
      </c>
      <c r="T29" s="15">
        <f>IF(ISNUMBER(_xll.BDP($E29,T$1))=TRUE,_xll.BDP($E29,T$1),0)</f>
        <v>0</v>
      </c>
      <c r="U29" s="15">
        <f>IF(ISNUMBER(_xll.BDP($E29,U$1))=TRUE,_xll.BDP($E29,U$1),0)</f>
        <v>0</v>
      </c>
      <c r="V29" s="15">
        <f>IF(ISNUMBER(_xll.BDP($E29,V$1))=TRUE,_xll.BDP($E29,V$1),0)</f>
        <v>0</v>
      </c>
      <c r="W29" s="15">
        <f>IF(ISNUMBER(_xll.BDP($E29,W$1))=TRUE,_xll.BDP($E29,W$1),0)</f>
        <v>0</v>
      </c>
      <c r="X29" s="15">
        <f>IF(ISNUMBER(_xll.BDP($E29,X$1))=TRUE,_xll.BDP($E29,X$1),0)</f>
        <v>0</v>
      </c>
      <c r="Y29" s="1"/>
      <c r="Z29" s="1"/>
      <c r="AA29" s="1"/>
      <c r="AB29" s="1"/>
    </row>
    <row r="30" spans="1:16379" customFormat="1">
      <c r="A30" s="1"/>
      <c r="B30" s="1"/>
      <c r="C30" s="1"/>
      <c r="D30" s="1"/>
      <c r="E30" s="1" t="s">
        <v>9</v>
      </c>
      <c r="F30" s="5" t="str">
        <f>_xll.BDP($E30,F$1)</f>
        <v>STOXX Europe 600 Price Index EUR</v>
      </c>
      <c r="G30" s="1" t="s">
        <v>120</v>
      </c>
      <c r="H30" s="1" t="str">
        <f>_xll.BDP($E30,H$1)</f>
        <v>EC</v>
      </c>
      <c r="I30" s="41">
        <f>_xll.BDH(E30,"PX_LAST",$I$2,$I$2,"Days=A","Fill=C")</f>
        <v>369.53</v>
      </c>
      <c r="J30" s="35">
        <f>_xll.BDH(E30,"PX_LAST",$I$2,$I$2,"Days=A","Fill=C")/_xll.BDH(E30,"PX_LAST",$J$2,$J$2,"Days=A","Fill=C")-1</f>
        <v>-1.582017205102948E-2</v>
      </c>
      <c r="K30" s="35">
        <f>_xll.BDH(E30,"PX_LAST",$I$2,$I$2,"Days=A","Fill=C")/_xll.BDH(E30,"PX_LAST",$K$2,$K$2,"Days=A","Fill=C")-1</f>
        <v>7.8793717522041007E-2</v>
      </c>
      <c r="L30" s="3">
        <f>IF(ISNUMBER(_xll.BDP($E30,L$1))=TRUE,_xll.BDP($E30,L$1),0)</f>
        <v>0</v>
      </c>
      <c r="M30" s="3">
        <f>IF(ISNUMBER(_xll.BDP($E30,M$1))=TRUE,_xll.BDP($E30,M$1),0)</f>
        <v>0</v>
      </c>
      <c r="N30" s="3">
        <f>IF(ISNUMBER(_xll.BDP($E30,N$1))=TRUE,_xll.BDP($E30,N$1),0)</f>
        <v>0</v>
      </c>
      <c r="O30" s="3">
        <f>IF(ISNUMBER(_xll.BDP($E30,O$1))=TRUE,_xll.BDP($E30,O$1),0)</f>
        <v>0</v>
      </c>
      <c r="P30" s="3">
        <f>IF(ISNUMBER(_xll.BDP($E30,P$1))=TRUE,_xll.BDP($E30,P$1),0)</f>
        <v>0</v>
      </c>
      <c r="Q30" s="3">
        <f>IF(ISNUMBER(_xll.BDP($E30,Q$1))=TRUE,_xll.BDP($E30,Q$1),0)</f>
        <v>0</v>
      </c>
      <c r="R30" s="3">
        <f>IF(ISNUMBER(_xll.BDP($E30,R$1))=TRUE,_xll.BDP($E30,R$1),0)</f>
        <v>0</v>
      </c>
      <c r="S30" s="4">
        <f>IF(ISNUMBER(_xll.BDP($E30,S$1))=TRUE,_xll.BDP($E30,S$1),0)</f>
        <v>0</v>
      </c>
      <c r="T30" s="4">
        <f>IF(ISNUMBER(_xll.BDP($E30,T$1))=TRUE,_xll.BDP($E30,T$1),0)</f>
        <v>0</v>
      </c>
      <c r="U30" s="4">
        <f>IF(ISNUMBER(_xll.BDP($E30,U$1))=TRUE,_xll.BDP($E30,U$1),0)</f>
        <v>0</v>
      </c>
      <c r="V30" s="4">
        <f>IF(ISNUMBER(_xll.BDP($E30,V$1))=TRUE,_xll.BDP($E30,V$1),0)</f>
        <v>0</v>
      </c>
      <c r="W30" s="4">
        <f>IF(ISNUMBER(_xll.BDP($E30,W$1))=TRUE,_xll.BDP($E30,W$1),0)</f>
        <v>0</v>
      </c>
      <c r="X30" s="4">
        <f>IF(ISNUMBER(_xll.BDP($E30,X$1))=TRUE,_xll.BDP($E30,X$1),0)</f>
        <v>0</v>
      </c>
      <c r="Y30" s="1"/>
      <c r="Z30" s="1"/>
      <c r="AA30" s="1"/>
      <c r="AB30" s="1"/>
    </row>
    <row r="31" spans="1:16379" s="33" customFormat="1">
      <c r="A31" s="1"/>
      <c r="B31" s="1"/>
      <c r="C31" s="1"/>
      <c r="D31" s="1"/>
      <c r="E31" s="12" t="s">
        <v>6</v>
      </c>
      <c r="F31" s="5" t="str">
        <f>_xll.BDP($E31,F$1)</f>
        <v>CAC 40 Index</v>
      </c>
      <c r="G31" s="12" t="s">
        <v>121</v>
      </c>
      <c r="H31" s="12" t="str">
        <f>_xll.BDP($E31,H$1)</f>
        <v>FR</v>
      </c>
      <c r="I31" s="40">
        <f>_xll.BDH(E31,"PX_LAST",$I$2,$I$2,"Days=A","Fill=C")</f>
        <v>4807.95</v>
      </c>
      <c r="J31" s="35">
        <f>_xll.BDH(E31,"PX_LAST",$I$2,$I$2,"Days=A","Fill=C")/_xll.BDH(E31,"PX_LAST",$J$2,$J$2,"Days=A","Fill=C")-1</f>
        <v>-1.8316910524617924E-2</v>
      </c>
      <c r="K31" s="35">
        <f>_xll.BDH(E31,"PX_LAST",$I$2,$I$2,"Days=A","Fill=C")/_xll.BDH(E31,"PX_LAST",$K$2,$K$2,"Days=A","Fill=C")-1</f>
        <v>0.12525890819729679</v>
      </c>
      <c r="L31" s="14">
        <f>IF(ISNUMBER(_xll.BDP($E31,L$1))=TRUE,_xll.BDP($E31,L$1),0)</f>
        <v>0</v>
      </c>
      <c r="M31" s="14">
        <f>IF(ISNUMBER(_xll.BDP($E31,M$1))=TRUE,_xll.BDP($E31,M$1),0)</f>
        <v>0</v>
      </c>
      <c r="N31" s="14">
        <f>IF(ISNUMBER(_xll.BDP($E31,N$1))=TRUE,_xll.BDP($E31,N$1),0)</f>
        <v>0</v>
      </c>
      <c r="O31" s="14">
        <f>IF(ISNUMBER(_xll.BDP($E31,O$1))=TRUE,_xll.BDP($E31,O$1),0)</f>
        <v>0</v>
      </c>
      <c r="P31" s="14">
        <f>IF(ISNUMBER(_xll.BDP($E31,P$1))=TRUE,_xll.BDP($E31,P$1),0)</f>
        <v>0</v>
      </c>
      <c r="Q31" s="14">
        <f>IF(ISNUMBER(_xll.BDP($E31,Q$1))=TRUE,_xll.BDP($E31,Q$1),0)</f>
        <v>0</v>
      </c>
      <c r="R31" s="14">
        <f>IF(ISNUMBER(_xll.BDP($E31,R$1))=TRUE,_xll.BDP($E31,R$1),0)</f>
        <v>0</v>
      </c>
      <c r="S31" s="15">
        <f>IF(ISNUMBER(_xll.BDP($E31,S$1))=TRUE,_xll.BDP($E31,S$1),0)</f>
        <v>0</v>
      </c>
      <c r="T31" s="15">
        <f>IF(ISNUMBER(_xll.BDP($E31,T$1))=TRUE,_xll.BDP($E31,T$1),0)</f>
        <v>0</v>
      </c>
      <c r="U31" s="15">
        <f>IF(ISNUMBER(_xll.BDP($E31,U$1))=TRUE,_xll.BDP($E31,U$1),0)</f>
        <v>0</v>
      </c>
      <c r="V31" s="15">
        <f>IF(ISNUMBER(_xll.BDP($E31,V$1))=TRUE,_xll.BDP($E31,V$1),0)</f>
        <v>0</v>
      </c>
      <c r="W31" s="15">
        <f>IF(ISNUMBER(_xll.BDP($E31,W$1))=TRUE,_xll.BDP($E31,W$1),0)</f>
        <v>0</v>
      </c>
      <c r="X31" s="15">
        <f>IF(ISNUMBER(_xll.BDP($E31,X$1))=TRUE,_xll.BDP($E31,X$1),0)</f>
        <v>0</v>
      </c>
      <c r="Y31" s="1"/>
      <c r="Z31" s="1"/>
      <c r="AA31" s="1"/>
      <c r="AB31" s="1"/>
    </row>
    <row r="32" spans="1:16379" s="33" customFormat="1">
      <c r="A32" s="1"/>
      <c r="B32" s="1"/>
      <c r="C32" s="1"/>
      <c r="D32" s="1"/>
      <c r="E32" s="1" t="s">
        <v>7</v>
      </c>
      <c r="F32" s="5" t="str">
        <f>_xll.BDP($E32,F$1)</f>
        <v>Deutsche Boerse AG German Stock Index DAX</v>
      </c>
      <c r="G32" s="1" t="s">
        <v>118</v>
      </c>
      <c r="H32" s="1" t="str">
        <f>_xll.BDP($E32,H$1)</f>
        <v>GE</v>
      </c>
      <c r="I32" s="41">
        <f>_xll.BDH(E32,"PX_LAST",$I$2,$I$2,"Days=A","Fill=C")</f>
        <v>10708.4</v>
      </c>
      <c r="J32" s="35">
        <f>_xll.BDH(E32,"PX_LAST",$I$2,$I$2,"Days=A","Fill=C")/_xll.BDH(E32,"PX_LAST",$J$2,$J$2,"Days=A","Fill=C")-1</f>
        <v>-1.3063425909711768E-2</v>
      </c>
      <c r="K32" s="35">
        <f>_xll.BDH(E32,"PX_LAST",$I$2,$I$2,"Days=A","Fill=C")/_xll.BDH(E32,"PX_LAST",$K$2,$K$2,"Days=A","Fill=C")-1</f>
        <v>9.2075406275017757E-2</v>
      </c>
      <c r="L32" s="3">
        <f>IF(ISNUMBER(_xll.BDP($E32,L$1))=TRUE,_xll.BDP($E32,L$1),0)</f>
        <v>0</v>
      </c>
      <c r="M32" s="3">
        <f>IF(ISNUMBER(_xll.BDP($E32,M$1))=TRUE,_xll.BDP($E32,M$1),0)</f>
        <v>0</v>
      </c>
      <c r="N32" s="3">
        <f>IF(ISNUMBER(_xll.BDP($E32,N$1))=TRUE,_xll.BDP($E32,N$1),0)</f>
        <v>0</v>
      </c>
      <c r="O32" s="3">
        <f>IF(ISNUMBER(_xll.BDP($E32,O$1))=TRUE,_xll.BDP($E32,O$1),0)</f>
        <v>0</v>
      </c>
      <c r="P32" s="3">
        <f>IF(ISNUMBER(_xll.BDP($E32,P$1))=TRUE,_xll.BDP($E32,P$1),0)</f>
        <v>0</v>
      </c>
      <c r="Q32" s="3">
        <f>IF(ISNUMBER(_xll.BDP($E32,Q$1))=TRUE,_xll.BDP($E32,Q$1),0)</f>
        <v>0</v>
      </c>
      <c r="R32" s="3">
        <f>IF(ISNUMBER(_xll.BDP($E32,R$1))=TRUE,_xll.BDP($E32,R$1),0)</f>
        <v>0</v>
      </c>
      <c r="S32" s="4">
        <f>IF(ISNUMBER(_xll.BDP($E32,S$1))=TRUE,_xll.BDP($E32,S$1),0)</f>
        <v>0</v>
      </c>
      <c r="T32" s="4">
        <f>IF(ISNUMBER(_xll.BDP($E32,T$1))=TRUE,_xll.BDP($E32,T$1),0)</f>
        <v>0</v>
      </c>
      <c r="U32" s="4">
        <f>IF(ISNUMBER(_xll.BDP($E32,U$1))=TRUE,_xll.BDP($E32,U$1),0)</f>
        <v>0</v>
      </c>
      <c r="V32" s="4">
        <f>IF(ISNUMBER(_xll.BDP($E32,V$1))=TRUE,_xll.BDP($E32,V$1),0)</f>
        <v>0</v>
      </c>
      <c r="W32" s="4">
        <f>IF(ISNUMBER(_xll.BDP($E32,W$1))=TRUE,_xll.BDP($E32,W$1),0)</f>
        <v>0</v>
      </c>
      <c r="X32" s="4">
        <f>IF(ISNUMBER(_xll.BDP($E32,X$1))=TRUE,_xll.BDP($E32,X$1),0)</f>
        <v>0</v>
      </c>
      <c r="Y32" s="1"/>
      <c r="Z32" s="1"/>
      <c r="AA32" s="1"/>
      <c r="AB32" s="1"/>
    </row>
    <row r="33" spans="1:28" s="33" customFormat="1">
      <c r="A33" s="1"/>
      <c r="B33" s="1"/>
      <c r="C33" s="1"/>
      <c r="D33" s="1"/>
      <c r="E33" s="12" t="s">
        <v>15</v>
      </c>
      <c r="F33" s="5" t="str">
        <f>_xll.BDP($E33,F$1)</f>
        <v>Swiss Market Index</v>
      </c>
      <c r="G33" s="12" t="s">
        <v>125</v>
      </c>
      <c r="H33" s="12" t="str">
        <f>_xll.BDP($E33,H$1)</f>
        <v>SZ</v>
      </c>
      <c r="I33" s="40">
        <f>_xll.BDH(E33,"PX_LAST",$I$2,$I$2,"Days=A","Fill=C")</f>
        <v>8749.84</v>
      </c>
      <c r="J33" s="35">
        <f>_xll.BDH(E33,"PX_LAST",$I$2,$I$2,"Days=A","Fill=C")/_xll.BDH(E33,"PX_LAST",$J$2,$J$2,"Days=A","Fill=C")-1</f>
        <v>-2.1122876497010168E-2</v>
      </c>
      <c r="K33" s="35">
        <f>_xll.BDH(E33,"PX_LAST",$I$2,$I$2,"Days=A","Fill=C")/_xll.BDH(E33,"PX_LAST",$K$2,$K$2,"Days=A","Fill=C")-1</f>
        <v>-2.599581226199088E-2</v>
      </c>
      <c r="L33" s="14"/>
      <c r="M33" s="14"/>
      <c r="N33" s="14"/>
      <c r="O33" s="14"/>
      <c r="P33" s="14"/>
      <c r="Q33" s="14"/>
      <c r="R33" s="14"/>
      <c r="S33" s="15"/>
      <c r="T33" s="15"/>
      <c r="U33" s="15"/>
      <c r="V33" s="15"/>
      <c r="W33" s="15"/>
      <c r="X33" s="15"/>
      <c r="Y33" s="1"/>
      <c r="Z33" s="1"/>
      <c r="AA33" s="1"/>
      <c r="AB33" s="1"/>
    </row>
    <row r="34" spans="1:28" s="33" customFormat="1">
      <c r="A34" s="1"/>
      <c r="B34" s="1"/>
      <c r="C34" s="1"/>
      <c r="D34" s="1"/>
      <c r="E34" s="1" t="s">
        <v>10</v>
      </c>
      <c r="F34" s="5" t="str">
        <f>_xll.BDP($E34,F$1)</f>
        <v>FTSE 100 Index</v>
      </c>
      <c r="G34" s="1" t="s">
        <v>122</v>
      </c>
      <c r="H34" s="1" t="str">
        <f>_xll.BDP($E34,H$1)</f>
        <v>GB</v>
      </c>
      <c r="I34" s="41">
        <f>_xll.BDH(E34,"PX_LAST",$I$2,$I$2,"Days=A","Fill=C")</f>
        <v>6118.28</v>
      </c>
      <c r="J34" s="35">
        <f>_xll.BDH(E34,"PX_LAST",$I$2,$I$2,"Days=A","Fill=C")/_xll.BDH(E34,"PX_LAST",$J$2,$J$2,"Days=A","Fill=C")-1</f>
        <v>-3.8171131048295281E-2</v>
      </c>
      <c r="K34" s="35">
        <f>_xll.BDH(E34,"PX_LAST",$I$2,$I$2,"Days=A","Fill=C")/_xll.BDH(E34,"PX_LAST",$K$2,$K$2,"Days=A","Fill=C")-1</f>
        <v>-6.8200405416313226E-2</v>
      </c>
      <c r="L34" s="3">
        <f>IF(ISNUMBER(_xll.BDP($E34,L$1))=TRUE,_xll.BDP($E34,L$1),0)</f>
        <v>0</v>
      </c>
      <c r="M34" s="3">
        <f>IF(ISNUMBER(_xll.BDP($E34,M$1))=TRUE,_xll.BDP($E34,M$1),0)</f>
        <v>0</v>
      </c>
      <c r="N34" s="3">
        <f>IF(ISNUMBER(_xll.BDP($E34,N$1))=TRUE,_xll.BDP($E34,N$1),0)</f>
        <v>0</v>
      </c>
      <c r="O34" s="3">
        <f>IF(ISNUMBER(_xll.BDP($E34,O$1))=TRUE,_xll.BDP($E34,O$1),0)</f>
        <v>0</v>
      </c>
      <c r="P34" s="3">
        <f>IF(ISNUMBER(_xll.BDP($E34,P$1))=TRUE,_xll.BDP($E34,P$1),0)</f>
        <v>0</v>
      </c>
      <c r="Q34" s="3">
        <f>IF(ISNUMBER(_xll.BDP($E34,Q$1))=TRUE,_xll.BDP($E34,Q$1),0)</f>
        <v>0</v>
      </c>
      <c r="R34" s="3">
        <f>IF(ISNUMBER(_xll.BDP($E34,R$1))=TRUE,_xll.BDP($E34,R$1),0)</f>
        <v>0</v>
      </c>
      <c r="S34" s="4">
        <f>IF(ISNUMBER(_xll.BDP($E34,S$1))=TRUE,_xll.BDP($E34,S$1),0)</f>
        <v>0</v>
      </c>
      <c r="T34" s="4">
        <f>IF(ISNUMBER(_xll.BDP($E34,T$1))=TRUE,_xll.BDP($E34,T$1),0)</f>
        <v>0</v>
      </c>
      <c r="U34" s="4">
        <f>IF(ISNUMBER(_xll.BDP($E34,U$1))=TRUE,_xll.BDP($E34,U$1),0)</f>
        <v>0</v>
      </c>
      <c r="V34" s="4">
        <f>IF(ISNUMBER(_xll.BDP($E34,V$1))=TRUE,_xll.BDP($E34,V$1),0)</f>
        <v>0</v>
      </c>
      <c r="W34" s="4">
        <f>IF(ISNUMBER(_xll.BDP($E34,W$1))=TRUE,_xll.BDP($E34,W$1),0)</f>
        <v>0</v>
      </c>
      <c r="X34" s="4">
        <f>IF(ISNUMBER(_xll.BDP($E34,X$1))=TRUE,_xll.BDP($E34,X$1),0)</f>
        <v>0</v>
      </c>
      <c r="Y34" s="1"/>
      <c r="Z34" s="1"/>
      <c r="AA34" s="1"/>
      <c r="AB34" s="1"/>
    </row>
    <row r="35" spans="1:28" s="33" customFormat="1">
      <c r="A35" s="1"/>
      <c r="B35" s="1"/>
      <c r="C35" s="1"/>
      <c r="D35" s="1"/>
      <c r="E35" s="12" t="s">
        <v>11</v>
      </c>
      <c r="F35" s="5" t="str">
        <f>_xll.BDP($E35,F$1)</f>
        <v>IBEX 35 Index</v>
      </c>
      <c r="G35" s="12" t="s">
        <v>123</v>
      </c>
      <c r="H35" s="12" t="str">
        <f>_xll.BDP($E35,H$1)</f>
        <v>SP</v>
      </c>
      <c r="I35" s="40">
        <f>_xll.BDH(E35,"PX_LAST",$I$2,$I$2,"Days=A","Fill=C")</f>
        <v>10111.4</v>
      </c>
      <c r="J35" s="35">
        <f>_xll.BDH(E35,"PX_LAST",$I$2,$I$2,"Days=A","Fill=C")/_xll.BDH(E35,"PX_LAST",$J$2,$J$2,"Days=A","Fill=C")-1</f>
        <v>-2.4062080747439984E-2</v>
      </c>
      <c r="K35" s="35">
        <f>_xll.BDH(E35,"PX_LAST",$I$2,$I$2,"Days=A","Fill=C")/_xll.BDH(E35,"PX_LAST",$K$2,$K$2,"Days=A","Fill=C")-1</f>
        <v>-1.6352935454059137E-2</v>
      </c>
      <c r="L35" s="14">
        <f>IF(ISNUMBER(_xll.BDP($E35,L$1))=TRUE,_xll.BDP($E35,L$1),0)</f>
        <v>0</v>
      </c>
      <c r="M35" s="14">
        <f>IF(ISNUMBER(_xll.BDP($E35,M$1))=TRUE,_xll.BDP($E35,M$1),0)</f>
        <v>0</v>
      </c>
      <c r="N35" s="14">
        <f>IF(ISNUMBER(_xll.BDP($E35,N$1))=TRUE,_xll.BDP($E35,N$1),0)</f>
        <v>0</v>
      </c>
      <c r="O35" s="14">
        <f>IF(ISNUMBER(_xll.BDP($E35,O$1))=TRUE,_xll.BDP($E35,O$1),0)</f>
        <v>0</v>
      </c>
      <c r="P35" s="14">
        <f>IF(ISNUMBER(_xll.BDP($E35,P$1))=TRUE,_xll.BDP($E35,P$1),0)</f>
        <v>0</v>
      </c>
      <c r="Q35" s="14">
        <f>IF(ISNUMBER(_xll.BDP($E35,Q$1))=TRUE,_xll.BDP($E35,Q$1),0)</f>
        <v>0</v>
      </c>
      <c r="R35" s="14">
        <f>IF(ISNUMBER(_xll.BDP($E35,R$1))=TRUE,_xll.BDP($E35,R$1),0)</f>
        <v>0</v>
      </c>
      <c r="S35" s="15">
        <f>IF(ISNUMBER(_xll.BDP($E35,S$1))=TRUE,_xll.BDP($E35,S$1),0)</f>
        <v>0</v>
      </c>
      <c r="T35" s="15">
        <f>IF(ISNUMBER(_xll.BDP($E35,T$1))=TRUE,_xll.BDP($E35,T$1),0)</f>
        <v>0</v>
      </c>
      <c r="U35" s="15">
        <f>IF(ISNUMBER(_xll.BDP($E35,U$1))=TRUE,_xll.BDP($E35,U$1),0)</f>
        <v>0</v>
      </c>
      <c r="V35" s="15">
        <f>IF(ISNUMBER(_xll.BDP($E35,V$1))=TRUE,_xll.BDP($E35,V$1),0)</f>
        <v>0</v>
      </c>
      <c r="W35" s="15">
        <f>IF(ISNUMBER(_xll.BDP($E35,W$1))=TRUE,_xll.BDP($E35,W$1),0)</f>
        <v>0</v>
      </c>
      <c r="X35" s="15">
        <f>IF(ISNUMBER(_xll.BDP($E35,X$1))=TRUE,_xll.BDP($E35,X$1),0)</f>
        <v>0</v>
      </c>
      <c r="Y35" s="1"/>
      <c r="Z35" s="1"/>
      <c r="AA35" s="1"/>
      <c r="AB35" s="1"/>
    </row>
    <row r="36" spans="1:28" s="33" customFormat="1">
      <c r="A36" s="1"/>
      <c r="B36" s="1"/>
      <c r="C36" s="1"/>
      <c r="D36" s="1"/>
      <c r="E36" s="1" t="s">
        <v>12</v>
      </c>
      <c r="F36" s="5" t="str">
        <f>_xll.BDP($E36,F$1)</f>
        <v>FTSE MIB Index</v>
      </c>
      <c r="G36" s="1" t="s">
        <v>124</v>
      </c>
      <c r="H36" s="1" t="str">
        <f>_xll.BDP($E36,H$1)</f>
        <v>IT</v>
      </c>
      <c r="I36" s="41">
        <f>_xll.BDH(E36,"PX_LAST",$I$2,$I$2,"Days=A","Fill=C")</f>
        <v>21842.560000000001</v>
      </c>
      <c r="J36" s="35">
        <f>_xll.BDH(E36,"PX_LAST",$I$2,$I$2,"Days=A","Fill=C")/_xll.BDH(E36,"PX_LAST",$J$2,$J$2,"Days=A","Fill=C")-1</f>
        <v>-2.6732749589952198E-2</v>
      </c>
      <c r="K36" s="35">
        <f>_xll.BDH(E36,"PX_LAST",$I$2,$I$2,"Days=A","Fill=C")/_xll.BDH(E36,"PX_LAST",$K$2,$K$2,"Days=A","Fill=C")-1</f>
        <v>0.14888522803540516</v>
      </c>
      <c r="L36" s="3">
        <f>IF(ISNUMBER(_xll.BDP($E36,L$1))=TRUE,_xll.BDP($E36,L$1),0)</f>
        <v>0</v>
      </c>
      <c r="M36" s="3">
        <f>IF(ISNUMBER(_xll.BDP($E36,M$1))=TRUE,_xll.BDP($E36,M$1),0)</f>
        <v>0</v>
      </c>
      <c r="N36" s="3">
        <f>IF(ISNUMBER(_xll.BDP($E36,N$1))=TRUE,_xll.BDP($E36,N$1),0)</f>
        <v>0</v>
      </c>
      <c r="O36" s="3">
        <f>IF(ISNUMBER(_xll.BDP($E36,O$1))=TRUE,_xll.BDP($E36,O$1),0)</f>
        <v>0</v>
      </c>
      <c r="P36" s="3">
        <f>IF(ISNUMBER(_xll.BDP($E36,P$1))=TRUE,_xll.BDP($E36,P$1),0)</f>
        <v>0</v>
      </c>
      <c r="Q36" s="3">
        <f>IF(ISNUMBER(_xll.BDP($E36,Q$1))=TRUE,_xll.BDP($E36,Q$1),0)</f>
        <v>0</v>
      </c>
      <c r="R36" s="3">
        <f>IF(ISNUMBER(_xll.BDP($E36,R$1))=TRUE,_xll.BDP($E36,R$1),0)</f>
        <v>0</v>
      </c>
      <c r="S36" s="4">
        <f>IF(ISNUMBER(_xll.BDP($E36,S$1))=TRUE,_xll.BDP($E36,S$1),0)</f>
        <v>0</v>
      </c>
      <c r="T36" s="4">
        <f>IF(ISNUMBER(_xll.BDP($E36,T$1))=TRUE,_xll.BDP($E36,T$1),0)</f>
        <v>0</v>
      </c>
      <c r="U36" s="4">
        <f>IF(ISNUMBER(_xll.BDP($E36,U$1))=TRUE,_xll.BDP($E36,U$1),0)</f>
        <v>0</v>
      </c>
      <c r="V36" s="4">
        <f>IF(ISNUMBER(_xll.BDP($E36,V$1))=TRUE,_xll.BDP($E36,V$1),0)</f>
        <v>0</v>
      </c>
      <c r="W36" s="4">
        <f>IF(ISNUMBER(_xll.BDP($E36,W$1))=TRUE,_xll.BDP($E36,W$1),0)</f>
        <v>0</v>
      </c>
      <c r="X36" s="4">
        <f>IF(ISNUMBER(_xll.BDP($E36,X$1))=TRUE,_xll.BDP($E36,X$1),0)</f>
        <v>0</v>
      </c>
      <c r="Y36" s="1"/>
      <c r="Z36" s="1"/>
      <c r="AA36" s="1"/>
      <c r="AB36" s="1"/>
    </row>
    <row r="37" spans="1:28" s="33" customFormat="1">
      <c r="A37" s="1"/>
      <c r="B37" s="1"/>
      <c r="C37" s="1"/>
      <c r="D37" s="1"/>
      <c r="E37" s="12" t="s">
        <v>250</v>
      </c>
      <c r="F37" s="5" t="str">
        <f>_xll.BDP($E37,F$1)</f>
        <v>PSI 20 Index</v>
      </c>
      <c r="G37" s="12" t="s">
        <v>165</v>
      </c>
      <c r="H37" s="12"/>
      <c r="I37" s="40">
        <f>_xll.BDH(E37,"PX_LAST",$I$2,$I$2,"Days=A","Fill=C")</f>
        <v>5167.29</v>
      </c>
      <c r="J37" s="35">
        <f>_xll.BDH(E37,"PX_LAST",$I$2,$I$2,"Days=A","Fill=C")/_xll.BDH(E37,"PX_LAST",$J$2,$J$2,"Days=A","Fill=C")-1</f>
        <v>-5.5113747533687141E-2</v>
      </c>
      <c r="K37" s="35">
        <f>_xll.BDH(E37,"PX_LAST",$I$2,$I$2,"Days=A","Fill=C")/_xll.BDH(E37,"PX_LAST",$K$2,$K$2,"Days=A","Fill=C")-1</f>
        <v>7.6745315160064997E-2</v>
      </c>
      <c r="L37" s="14"/>
      <c r="M37" s="14"/>
      <c r="N37" s="14"/>
      <c r="O37" s="14"/>
      <c r="P37" s="14"/>
      <c r="Q37" s="14"/>
      <c r="R37" s="14"/>
      <c r="S37" s="15"/>
      <c r="T37" s="15"/>
      <c r="U37" s="15"/>
      <c r="V37" s="15"/>
      <c r="W37" s="15"/>
      <c r="X37" s="15"/>
      <c r="Y37" s="1"/>
      <c r="Z37" s="1"/>
      <c r="AA37" s="1"/>
      <c r="AB37" s="1"/>
    </row>
    <row r="38" spans="1:28" s="33" customFormat="1">
      <c r="A38" s="1"/>
      <c r="B38" s="1"/>
      <c r="C38" s="1"/>
      <c r="D38" s="1"/>
      <c r="E38" s="1" t="s">
        <v>13</v>
      </c>
      <c r="F38" s="5" t="str">
        <f>_xll.BDP($E38,F$1)</f>
        <v>AEX-Index</v>
      </c>
      <c r="G38" s="1" t="s">
        <v>164</v>
      </c>
      <c r="H38" s="1" t="str">
        <f>_xll.BDP($E38,H$1)</f>
        <v>NE</v>
      </c>
      <c r="I38" s="41">
        <f>_xll.BDH(E38,"PX_LAST",$I$2,$I$2,"Days=A","Fill=C")</f>
        <v>453.55</v>
      </c>
      <c r="J38" s="35">
        <f>_xll.BDH(E38,"PX_LAST",$I$2,$I$2,"Days=A","Fill=C")/_xll.BDH(E38,"PX_LAST",$J$2,$J$2,"Days=A","Fill=C")-1</f>
        <v>-1.8544966675322461E-2</v>
      </c>
      <c r="K38" s="35">
        <f>_xll.BDH(E38,"PX_LAST",$I$2,$I$2,"Days=A","Fill=C")/_xll.BDH(E38,"PX_LAST",$K$2,$K$2,"Days=A","Fill=C")-1</f>
        <v>6.8508964119961213E-2</v>
      </c>
      <c r="L38" s="3">
        <f>IF(ISNUMBER(_xll.BDP($E38,L$1))=TRUE,_xll.BDP($E38,L$1),0)</f>
        <v>0</v>
      </c>
      <c r="M38" s="3">
        <f>IF(ISNUMBER(_xll.BDP($E38,M$1))=TRUE,_xll.BDP($E38,M$1),0)</f>
        <v>0</v>
      </c>
      <c r="N38" s="3">
        <f>IF(ISNUMBER(_xll.BDP($E38,N$1))=TRUE,_xll.BDP($E38,N$1),0)</f>
        <v>0</v>
      </c>
      <c r="O38" s="3">
        <f>IF(ISNUMBER(_xll.BDP($E38,O$1))=TRUE,_xll.BDP($E38,O$1),0)</f>
        <v>0</v>
      </c>
      <c r="P38" s="3">
        <f>IF(ISNUMBER(_xll.BDP($E38,P$1))=TRUE,_xll.BDP($E38,P$1),0)</f>
        <v>0</v>
      </c>
      <c r="Q38" s="3">
        <f>IF(ISNUMBER(_xll.BDP($E38,Q$1))=TRUE,_xll.BDP($E38,Q$1),0)</f>
        <v>0</v>
      </c>
      <c r="R38" s="3">
        <f>IF(ISNUMBER(_xll.BDP($E38,R$1))=TRUE,_xll.BDP($E38,R$1),0)</f>
        <v>0</v>
      </c>
      <c r="S38" s="4">
        <f>IF(ISNUMBER(_xll.BDP($E38,S$1))=TRUE,_xll.BDP($E38,S$1),0)</f>
        <v>0</v>
      </c>
      <c r="T38" s="4">
        <f>IF(ISNUMBER(_xll.BDP($E38,T$1))=TRUE,_xll.BDP($E38,T$1),0)</f>
        <v>0</v>
      </c>
      <c r="U38" s="4">
        <f>IF(ISNUMBER(_xll.BDP($E38,U$1))=TRUE,_xll.BDP($E38,U$1),0)</f>
        <v>0</v>
      </c>
      <c r="V38" s="4">
        <f>IF(ISNUMBER(_xll.BDP($E38,V$1))=TRUE,_xll.BDP($E38,V$1),0)</f>
        <v>0</v>
      </c>
      <c r="W38" s="4">
        <f>IF(ISNUMBER(_xll.BDP($E38,W$1))=TRUE,_xll.BDP($E38,W$1),0)</f>
        <v>0</v>
      </c>
      <c r="X38" s="4">
        <f>IF(ISNUMBER(_xll.BDP($E38,X$1))=TRUE,_xll.BDP($E38,X$1),0)</f>
        <v>0</v>
      </c>
      <c r="Y38" s="1"/>
      <c r="Z38" s="1"/>
      <c r="AA38" s="1"/>
      <c r="AB38" s="1"/>
    </row>
    <row r="39" spans="1:28" s="33" customFormat="1">
      <c r="A39" s="1"/>
      <c r="B39" s="1"/>
      <c r="C39" s="1"/>
      <c r="D39" s="1"/>
      <c r="E39" s="12" t="s">
        <v>18</v>
      </c>
      <c r="F39" s="5" t="str">
        <f>_xll.BDP($E39,F$1)</f>
        <v>Athens Stock Exchange General Index</v>
      </c>
      <c r="G39" s="12" t="s">
        <v>158</v>
      </c>
      <c r="H39" s="12"/>
      <c r="I39" s="40">
        <f>_xll.BDH(E39,"PX_LAST",$I$2,$I$2,"Days=A","Fill=C")</f>
        <v>652.61</v>
      </c>
      <c r="J39" s="35">
        <f>_xll.BDH(E39,"PX_LAST",$I$2,$I$2,"Days=A","Fill=C")/_xll.BDH(E39,"PX_LAST",$J$2,$J$2,"Days=A","Fill=C")-1</f>
        <v>-6.9322038732494762E-2</v>
      </c>
      <c r="K39" s="35">
        <f>_xll.BDH(E39,"PX_LAST",$I$2,$I$2,"Days=A","Fill=C")/_xll.BDH(E39,"PX_LAST",$K$2,$K$2,"Days=A","Fill=C")-1</f>
        <v>-0.21008739015710853</v>
      </c>
      <c r="L39" s="14"/>
      <c r="M39" s="14"/>
      <c r="N39" s="14"/>
      <c r="O39" s="14"/>
      <c r="P39" s="14"/>
      <c r="Q39" s="14"/>
      <c r="R39" s="14"/>
      <c r="S39" s="15"/>
      <c r="T39" s="15"/>
      <c r="U39" s="15"/>
      <c r="V39" s="15"/>
      <c r="W39" s="15"/>
      <c r="X39" s="15"/>
      <c r="Y39" s="1"/>
      <c r="Z39" s="1"/>
      <c r="AA39" s="1"/>
      <c r="AB39" s="1"/>
    </row>
    <row r="40" spans="1:28" ht="15.75" thickBot="1">
      <c r="F40" s="5"/>
      <c r="I40" s="37"/>
      <c r="J40" s="36"/>
      <c r="K40" s="36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</row>
    <row r="41" spans="1:28" s="33" customFormat="1" ht="15.75" thickBot="1">
      <c r="A41" s="1"/>
      <c r="B41" s="1"/>
      <c r="C41" s="1"/>
      <c r="D41" s="1"/>
      <c r="E41" s="43" t="s">
        <v>278</v>
      </c>
      <c r="F41" s="8"/>
      <c r="G41" s="44" t="s">
        <v>251</v>
      </c>
      <c r="H41" s="46"/>
      <c r="I41" s="38" t="s">
        <v>103</v>
      </c>
      <c r="J41" s="26" t="s">
        <v>109</v>
      </c>
      <c r="K41" s="11" t="s">
        <v>111</v>
      </c>
      <c r="L41" s="10" t="s">
        <v>104</v>
      </c>
      <c r="M41" s="10" t="s">
        <v>105</v>
      </c>
      <c r="N41" s="10" t="s">
        <v>106</v>
      </c>
      <c r="O41" s="10" t="s">
        <v>107</v>
      </c>
      <c r="P41" s="10" t="s">
        <v>108</v>
      </c>
      <c r="Q41" s="10" t="s">
        <v>109</v>
      </c>
      <c r="R41" s="10" t="s">
        <v>110</v>
      </c>
      <c r="S41" s="9" t="s">
        <v>112</v>
      </c>
      <c r="T41" s="9" t="s">
        <v>113</v>
      </c>
      <c r="U41" s="9" t="s">
        <v>114</v>
      </c>
      <c r="V41" s="9" t="s">
        <v>115</v>
      </c>
      <c r="W41" s="9" t="s">
        <v>116</v>
      </c>
      <c r="X41" s="16" t="s">
        <v>117</v>
      </c>
      <c r="Y41" s="1"/>
      <c r="Z41" s="1"/>
      <c r="AA41" s="1"/>
      <c r="AB41" s="1"/>
    </row>
    <row r="42" spans="1:28" s="33" customFormat="1">
      <c r="A42" s="1"/>
      <c r="B42" s="1"/>
      <c r="C42" s="1"/>
      <c r="D42" s="1"/>
      <c r="E42" s="12" t="s">
        <v>17</v>
      </c>
      <c r="F42" s="5" t="str">
        <f>_xll.BDP($E42,F$1)</f>
        <v>Nikkei 225</v>
      </c>
      <c r="G42" s="12" t="s">
        <v>263</v>
      </c>
      <c r="H42" s="12" t="str">
        <f>_xll.BDP($E42,H$1)</f>
        <v>JN</v>
      </c>
      <c r="I42" s="40">
        <f>_xll.BDH(E42,"PX_LAST",$I$2,$I$2,"Days=A","Fill=C")</f>
        <v>19596.91</v>
      </c>
      <c r="J42" s="35">
        <f>_xll.BDH(E42,"PX_LAST",$I$2,$I$2,"Days=A","Fill=C")/_xll.BDH(E42,"PX_LAST",$J$2,$J$2,"Days=A","Fill=C")-1</f>
        <v>2.6924870697109027E-2</v>
      </c>
      <c r="K42" s="35">
        <f>_xll.BDH(E42,"PX_LAST",$I$2,$I$2,"Days=A","Fill=C")/_xll.BDH(E42,"PX_LAST",$K$2,$K$2,"Days=A","Fill=C")-1</f>
        <v>0.12298253887937327</v>
      </c>
      <c r="L42" s="14">
        <f>IF(ISNUMBER(_xll.BDP($E42,L$1))=TRUE,_xll.BDP($E42,L$1),0)</f>
        <v>0</v>
      </c>
      <c r="M42" s="14">
        <f>IF(ISNUMBER(_xll.BDP($E42,M$1))=TRUE,_xll.BDP($E42,M$1),0)</f>
        <v>0</v>
      </c>
      <c r="N42" s="14">
        <f>IF(ISNUMBER(_xll.BDP($E42,N$1))=TRUE,_xll.BDP($E42,N$1),0)</f>
        <v>0</v>
      </c>
      <c r="O42" s="14">
        <f>IF(ISNUMBER(_xll.BDP($E42,O$1))=TRUE,_xll.BDP($E42,O$1),0)</f>
        <v>0</v>
      </c>
      <c r="P42" s="14">
        <f>IF(ISNUMBER(_xll.BDP($E42,P$1))=TRUE,_xll.BDP($E42,P$1),0)</f>
        <v>0</v>
      </c>
      <c r="Q42" s="14">
        <f>IF(ISNUMBER(_xll.BDP($E42,Q$1))=TRUE,_xll.BDP($E42,Q$1),0)</f>
        <v>0</v>
      </c>
      <c r="R42" s="14">
        <f>IF(ISNUMBER(_xll.BDP($E42,R$1))=TRUE,_xll.BDP($E42,R$1),0)</f>
        <v>0</v>
      </c>
      <c r="S42" s="15">
        <f>IF(ISNUMBER(_xll.BDP($E42,S$1))=TRUE,_xll.BDP($E42,S$1),0)</f>
        <v>0</v>
      </c>
      <c r="T42" s="15">
        <f>IF(ISNUMBER(_xll.BDP($E42,T$1))=TRUE,_xll.BDP($E42,T$1),0)</f>
        <v>0</v>
      </c>
      <c r="U42" s="15">
        <f>IF(ISNUMBER(_xll.BDP($E42,U$1))=TRUE,_xll.BDP($E42,U$1),0)</f>
        <v>0</v>
      </c>
      <c r="V42" s="15">
        <f>IF(ISNUMBER(_xll.BDP($E42,V$1))=TRUE,_xll.BDP($E42,V$1),0)</f>
        <v>0</v>
      </c>
      <c r="W42" s="15">
        <f>IF(ISNUMBER(_xll.BDP($E42,W$1))=TRUE,_xll.BDP($E42,W$1),0)</f>
        <v>0</v>
      </c>
      <c r="X42" s="15">
        <f>IF(ISNUMBER(_xll.BDP($E42,X$1))=TRUE,_xll.BDP($E42,X$1),0)</f>
        <v>0</v>
      </c>
      <c r="Y42" s="1"/>
      <c r="Z42" s="1"/>
      <c r="AA42" s="1"/>
      <c r="AB42" s="1"/>
    </row>
    <row r="43" spans="1:28" s="33" customFormat="1">
      <c r="A43" s="1"/>
      <c r="B43" s="1"/>
      <c r="C43" s="1"/>
      <c r="D43" s="1"/>
      <c r="E43" s="1" t="s">
        <v>254</v>
      </c>
      <c r="F43" s="5" t="str">
        <f>_xll.BDP($E43,F$1)</f>
        <v>Tokyo Stock Exchange Tokyo Price Index TOPIX</v>
      </c>
      <c r="G43" s="1" t="s">
        <v>264</v>
      </c>
      <c r="H43" s="1"/>
      <c r="I43" s="41">
        <f>_xll.BDH(E43,"PX_LAST",$I$2,$I$2,"Days=A","Fill=C")</f>
        <v>1585.83</v>
      </c>
      <c r="J43" s="35">
        <f>_xll.BDH(E43,"PX_LAST",$I$2,$I$2,"Days=A","Fill=C")/_xll.BDH(E43,"PX_LAST",$J$2,$J$2,"Days=A","Fill=C")-1</f>
        <v>1.7731998459761256E-2</v>
      </c>
      <c r="K43" s="35">
        <f>_xll.BDH(E43,"PX_LAST",$I$2,$I$2,"Days=A","Fill=C")/_xll.BDH(E43,"PX_LAST",$K$2,$K$2,"Days=A","Fill=C")-1</f>
        <v>0.12669181746488478</v>
      </c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1"/>
      <c r="Z43" s="1"/>
      <c r="AA43" s="1"/>
      <c r="AB43" s="1"/>
    </row>
    <row r="44" spans="1:28" s="33" customFormat="1">
      <c r="A44" s="1"/>
      <c r="B44" s="1"/>
      <c r="C44" s="1"/>
      <c r="D44" s="1"/>
      <c r="E44" s="12" t="s">
        <v>265</v>
      </c>
      <c r="F44" s="5" t="str">
        <f>_xll.BDP($E44,F$1)</f>
        <v>S&amp;P/ASX 200</v>
      </c>
      <c r="G44" s="12" t="s">
        <v>166</v>
      </c>
      <c r="H44" s="12"/>
      <c r="I44" s="40">
        <f>_xll.BDH(E44,"PX_LAST",$I$2,$I$2,"Days=A","Fill=C")</f>
        <v>5051.2550000000001</v>
      </c>
      <c r="J44" s="35">
        <f>_xll.BDH(E44,"PX_LAST",$I$2,$I$2,"Days=A","Fill=C")/_xll.BDH(E44,"PX_LAST",$J$2,$J$2,"Days=A","Fill=C")-1</f>
        <v>-3.5916822392626391E-2</v>
      </c>
      <c r="K44" s="35">
        <f>_xll.BDH(E44,"PX_LAST",$I$2,$I$2,"Days=A","Fill=C")/_xll.BDH(E44,"PX_LAST",$K$2,$K$2,"Days=A","Fill=C")-1</f>
        <v>-6.6487119429282981E-2</v>
      </c>
      <c r="L44" s="14"/>
      <c r="M44" s="14"/>
      <c r="N44" s="14"/>
      <c r="O44" s="14"/>
      <c r="P44" s="14"/>
      <c r="Q44" s="14"/>
      <c r="R44" s="14"/>
      <c r="S44" s="15"/>
      <c r="T44" s="15"/>
      <c r="U44" s="15"/>
      <c r="V44" s="15"/>
      <c r="W44" s="15"/>
      <c r="X44" s="15"/>
      <c r="Y44" s="1"/>
      <c r="Z44" s="1"/>
      <c r="AA44" s="1"/>
      <c r="AB44" s="1"/>
    </row>
    <row r="45" spans="1:28" s="33" customFormat="1">
      <c r="A45" s="1"/>
      <c r="B45" s="1"/>
      <c r="C45" s="1"/>
      <c r="D45" s="1"/>
      <c r="E45" s="1" t="s">
        <v>262</v>
      </c>
      <c r="F45" s="5" t="str">
        <f>_xll.BDP($E45,F$1)</f>
        <v>S&amp;P/NZX 50 Gross Index</v>
      </c>
      <c r="G45" s="1" t="s">
        <v>266</v>
      </c>
      <c r="H45" s="1"/>
      <c r="I45" s="41">
        <f>_xll.BDH(E45,"PX_LAST",$I$2,$I$2,"Days=A","Fill=C")</f>
        <v>5989.03</v>
      </c>
      <c r="J45" s="35">
        <f>_xll.BDH(E45,"PX_LAST",$I$2,$I$2,"Days=A","Fill=C")/_xll.BDH(E45,"PX_LAST",$J$2,$J$2,"Days=A","Fill=C")-1</f>
        <v>4.440084912864517E-4</v>
      </c>
      <c r="K45" s="35">
        <f>_xll.BDH(E45,"PX_LAST",$I$2,$I$2,"Days=A","Fill=C")/_xll.BDH(E45,"PX_LAST",$K$2,$K$2,"Days=A","Fill=C")-1</f>
        <v>7.5561353472874737E-2</v>
      </c>
      <c r="L45" s="3"/>
      <c r="M45" s="3"/>
      <c r="N45" s="3"/>
      <c r="O45" s="3"/>
      <c r="P45" s="3"/>
      <c r="Q45" s="3"/>
      <c r="R45" s="3"/>
      <c r="S45" s="4"/>
      <c r="T45" s="4"/>
      <c r="U45" s="4"/>
      <c r="V45" s="4"/>
      <c r="W45" s="4"/>
      <c r="X45" s="4"/>
      <c r="Y45" s="1"/>
      <c r="Z45" s="1"/>
      <c r="AA45" s="1"/>
      <c r="AB45" s="1"/>
    </row>
    <row r="46" spans="1:28" customFormat="1" ht="15.75" thickBot="1">
      <c r="A46" s="1"/>
      <c r="B46" s="1"/>
      <c r="C46" s="1"/>
      <c r="D46" s="1"/>
      <c r="E46" s="1"/>
      <c r="F46" s="5"/>
      <c r="G46" s="1"/>
      <c r="H46" s="1"/>
      <c r="I46" s="37"/>
      <c r="J46" s="35"/>
      <c r="K46" s="35"/>
      <c r="L46" s="3"/>
      <c r="M46" s="3"/>
      <c r="N46" s="3"/>
      <c r="O46" s="3"/>
      <c r="P46" s="3"/>
      <c r="Q46" s="3"/>
      <c r="R46" s="3"/>
      <c r="S46" s="4"/>
      <c r="T46" s="4"/>
      <c r="U46" s="4"/>
      <c r="V46" s="4"/>
      <c r="W46" s="4"/>
      <c r="X46" s="4"/>
      <c r="Y46" s="1"/>
      <c r="Z46" s="1"/>
      <c r="AA46" s="1"/>
      <c r="AB46" s="1"/>
    </row>
    <row r="47" spans="1:28" customFormat="1" ht="15.75" thickBot="1">
      <c r="A47" s="1"/>
      <c r="B47" s="1"/>
      <c r="C47" s="1"/>
      <c r="D47" s="1"/>
      <c r="E47" s="43" t="s">
        <v>278</v>
      </c>
      <c r="F47" s="47" t="e">
        <f>_xll.BDP($E47,F$1)</f>
        <v>#N/A</v>
      </c>
      <c r="G47" s="44" t="s">
        <v>281</v>
      </c>
      <c r="H47" s="8"/>
      <c r="I47" s="38" t="s">
        <v>103</v>
      </c>
      <c r="J47" s="26" t="s">
        <v>109</v>
      </c>
      <c r="K47" s="11" t="s">
        <v>111</v>
      </c>
      <c r="L47" s="10" t="s">
        <v>104</v>
      </c>
      <c r="M47" s="10" t="s">
        <v>105</v>
      </c>
      <c r="N47" s="10" t="s">
        <v>106</v>
      </c>
      <c r="O47" s="10" t="s">
        <v>107</v>
      </c>
      <c r="P47" s="10" t="s">
        <v>108</v>
      </c>
      <c r="Q47" s="10" t="s">
        <v>109</v>
      </c>
      <c r="R47" s="10" t="s">
        <v>110</v>
      </c>
      <c r="S47" s="9" t="s">
        <v>112</v>
      </c>
      <c r="T47" s="9" t="s">
        <v>113</v>
      </c>
      <c r="U47" s="9" t="s">
        <v>114</v>
      </c>
      <c r="V47" s="9" t="s">
        <v>115</v>
      </c>
      <c r="W47" s="9" t="s">
        <v>116</v>
      </c>
      <c r="X47" s="16" t="s">
        <v>117</v>
      </c>
      <c r="Y47" s="1"/>
      <c r="Z47" s="1"/>
      <c r="AA47" s="1"/>
      <c r="AB47" s="1"/>
    </row>
    <row r="48" spans="1:28" customFormat="1">
      <c r="A48" s="1"/>
      <c r="B48" s="1"/>
      <c r="C48" s="1"/>
      <c r="D48" s="1"/>
      <c r="E48" s="12" t="s">
        <v>20</v>
      </c>
      <c r="F48" s="5" t="str">
        <f>_xll.BDP($E48,F$1)</f>
        <v>Buenos Aires Stock Exchange Merval Index</v>
      </c>
      <c r="G48" s="12" t="s">
        <v>145</v>
      </c>
      <c r="H48" s="12" t="s">
        <v>145</v>
      </c>
      <c r="I48" s="40">
        <f>_xll.BDH(E48,"PX_LAST",$I$2,$I$2,"Days=A","Fill=C")</f>
        <v>13182.72</v>
      </c>
      <c r="J48" s="35">
        <f>_xll.BDH(E48,"PX_LAST",$I$2,$I$2,"Days=A","Fill=C")/_xll.BDH(E48,"PX_LAST",$J$2,$J$2,"Days=A","Fill=C")-1</f>
        <v>5.789708095094781E-2</v>
      </c>
      <c r="K48" s="35">
        <f>_xll.BDH(E48,"PX_LAST",$I$2,$I$2,"Days=A","Fill=C")/_xll.BDH(E48,"PX_LAST",$K$2,$K$2,"Days=A","Fill=C")-1</f>
        <v>0.53662306417283068</v>
      </c>
      <c r="L48" s="14">
        <f>IF(ISNUMBER(_xll.BDP($E48,L$1))=TRUE,_xll.BDP($E48,L$1),0)</f>
        <v>0</v>
      </c>
      <c r="M48" s="14">
        <f>IF(ISNUMBER(_xll.BDP($E48,M$1))=TRUE,_xll.BDP($E48,M$1),0)</f>
        <v>0</v>
      </c>
      <c r="N48" s="14">
        <f>IF(ISNUMBER(_xll.BDP($E48,N$1))=TRUE,_xll.BDP($E48,N$1),0)</f>
        <v>0</v>
      </c>
      <c r="O48" s="14">
        <f>IF(ISNUMBER(_xll.BDP($E48,O$1))=TRUE,_xll.BDP($E48,O$1),0)</f>
        <v>0</v>
      </c>
      <c r="P48" s="14">
        <f>IF(ISNUMBER(_xll.BDP($E48,P$1))=TRUE,_xll.BDP($E48,P$1),0)</f>
        <v>0</v>
      </c>
      <c r="Q48" s="14">
        <f>IF(ISNUMBER(_xll.BDP($E48,Q$1))=TRUE,_xll.BDP($E48,Q$1),0)</f>
        <v>0</v>
      </c>
      <c r="R48" s="14">
        <f>IF(ISNUMBER(_xll.BDP($E48,R$1))=TRUE,_xll.BDP($E48,R$1),0)</f>
        <v>0</v>
      </c>
      <c r="S48" s="15">
        <f>IF(ISNUMBER(_xll.BDP($E48,S$1))=TRUE,_xll.BDP($E48,S$1),0)</f>
        <v>0</v>
      </c>
      <c r="T48" s="15">
        <f>IF(ISNUMBER(_xll.BDP($E48,T$1))=TRUE,_xll.BDP($E48,T$1),0)</f>
        <v>0</v>
      </c>
      <c r="U48" s="15">
        <f>IF(ISNUMBER(_xll.BDP($E48,U$1))=TRUE,_xll.BDP($E48,U$1),0)</f>
        <v>0</v>
      </c>
      <c r="V48" s="15">
        <f>IF(ISNUMBER(_xll.BDP($E48,V$1))=TRUE,_xll.BDP($E48,V$1),0)</f>
        <v>0</v>
      </c>
      <c r="W48" s="15">
        <f>IF(ISNUMBER(_xll.BDP($E48,W$1))=TRUE,_xll.BDP($E48,W$1),0)</f>
        <v>0</v>
      </c>
      <c r="X48" s="15">
        <f>IF(ISNUMBER(_xll.BDP($E48,X$1))=TRUE,_xll.BDP($E48,X$1),0)</f>
        <v>0</v>
      </c>
      <c r="Y48" s="1"/>
      <c r="Z48" s="1"/>
      <c r="AA48" s="1"/>
      <c r="AB48" s="1"/>
    </row>
    <row r="49" spans="1:28" customFormat="1">
      <c r="A49" s="1"/>
      <c r="B49" s="1"/>
      <c r="C49" s="1"/>
      <c r="D49" s="1"/>
      <c r="E49" s="1" t="s">
        <v>21</v>
      </c>
      <c r="F49" s="5" t="str">
        <f>_xll.BDP($E49,F$1)</f>
        <v>Ibovespa Brasil Sao Paulo Stock Exchange Index</v>
      </c>
      <c r="G49" s="1" t="s">
        <v>155</v>
      </c>
      <c r="H49" s="1" t="s">
        <v>155</v>
      </c>
      <c r="I49" s="41">
        <f>_xll.BDH(E49,"PX_LAST",$I$2,$I$2,"Days=A","Fill=C")</f>
        <v>46517.04</v>
      </c>
      <c r="J49" s="35">
        <f>_xll.BDH(E49,"PX_LAST",$I$2,$I$2,"Days=A","Fill=C")/_xll.BDH(E49,"PX_LAST",$J$2,$J$2,"Days=A","Fill=C")-1</f>
        <v>1.4132040021958225E-2</v>
      </c>
      <c r="K49" s="35">
        <f>_xll.BDH(E49,"PX_LAST",$I$2,$I$2,"Days=A","Fill=C")/_xll.BDH(E49,"PX_LAST",$K$2,$K$2,"Days=A","Fill=C")-1</f>
        <v>-6.9797056076289499E-2</v>
      </c>
      <c r="L49" s="3">
        <f>IF(ISNUMBER(_xll.BDP($E49,L$1))=TRUE,_xll.BDP($E49,L$1),0)</f>
        <v>0</v>
      </c>
      <c r="M49" s="3">
        <f>IF(ISNUMBER(_xll.BDP($E49,M$1))=TRUE,_xll.BDP($E49,M$1),0)</f>
        <v>0</v>
      </c>
      <c r="N49" s="3">
        <f>IF(ISNUMBER(_xll.BDP($E49,N$1))=TRUE,_xll.BDP($E49,N$1),0)</f>
        <v>0</v>
      </c>
      <c r="O49" s="3">
        <f>IF(ISNUMBER(_xll.BDP($E49,O$1))=TRUE,_xll.BDP($E49,O$1),0)</f>
        <v>0</v>
      </c>
      <c r="P49" s="3">
        <f>IF(ISNUMBER(_xll.BDP($E49,P$1))=TRUE,_xll.BDP($E49,P$1),0)</f>
        <v>0</v>
      </c>
      <c r="Q49" s="3">
        <f>IF(ISNUMBER(_xll.BDP($E49,Q$1))=TRUE,_xll.BDP($E49,Q$1),0)</f>
        <v>0</v>
      </c>
      <c r="R49" s="3">
        <f>IF(ISNUMBER(_xll.BDP($E49,R$1))=TRUE,_xll.BDP($E49,R$1),0)</f>
        <v>0</v>
      </c>
      <c r="S49" s="4">
        <f>IF(ISNUMBER(_xll.BDP($E49,S$1))=TRUE,_xll.BDP($E49,S$1),0)</f>
        <v>0</v>
      </c>
      <c r="T49" s="4">
        <f>IF(ISNUMBER(_xll.BDP($E49,T$1))=TRUE,_xll.BDP($E49,T$1),0)</f>
        <v>0</v>
      </c>
      <c r="U49" s="4">
        <f>IF(ISNUMBER(_xll.BDP($E49,U$1))=TRUE,_xll.BDP($E49,U$1),0)</f>
        <v>0</v>
      </c>
      <c r="V49" s="4">
        <f>IF(ISNUMBER(_xll.BDP($E49,V$1))=TRUE,_xll.BDP($E49,V$1),0)</f>
        <v>0</v>
      </c>
      <c r="W49" s="4">
        <f>IF(ISNUMBER(_xll.BDP($E49,W$1))=TRUE,_xll.BDP($E49,W$1),0)</f>
        <v>0</v>
      </c>
      <c r="X49" s="4">
        <f>IF(ISNUMBER(_xll.BDP($E49,X$1))=TRUE,_xll.BDP($E49,X$1),0)</f>
        <v>0</v>
      </c>
      <c r="Y49" s="1"/>
      <c r="Z49" s="1"/>
      <c r="AA49" s="1"/>
      <c r="AB49" s="1"/>
    </row>
    <row r="50" spans="1:28" s="33" customFormat="1">
      <c r="A50" s="1"/>
      <c r="B50" s="1"/>
      <c r="C50" s="1"/>
      <c r="D50" s="1"/>
      <c r="E50" s="12" t="s">
        <v>23</v>
      </c>
      <c r="F50" s="5" t="str">
        <f>_xll.BDP($E50,F$1)</f>
        <v>S&amp;P/BMV IPC</v>
      </c>
      <c r="G50" s="12" t="s">
        <v>147</v>
      </c>
      <c r="H50" s="12" t="s">
        <v>146</v>
      </c>
      <c r="I50" s="40">
        <f>_xll.BDH(E50,"PX_LAST",$I$2,$I$2,"Days=A","Fill=C")</f>
        <v>43617.73</v>
      </c>
      <c r="J50" s="35">
        <f>_xll.BDH(E50,"PX_LAST",$I$2,$I$2,"Days=A","Fill=C")/_xll.BDH(E50,"PX_LAST",$J$2,$J$2,"Days=A","Fill=C")-1</f>
        <v>-2.0767235797691908E-2</v>
      </c>
      <c r="K50" s="35">
        <f>_xll.BDH(E50,"PX_LAST",$I$2,$I$2,"Days=A","Fill=C")/_xll.BDH(E50,"PX_LAST",$K$2,$K$2,"Days=A","Fill=C")-1</f>
        <v>1.0941309044756764E-2</v>
      </c>
      <c r="L50" s="14">
        <f>IF(ISNUMBER(_xll.BDP($E50,L$1))=TRUE,_xll.BDP($E50,L$1),0)</f>
        <v>0</v>
      </c>
      <c r="M50" s="14">
        <f>IF(ISNUMBER(_xll.BDP($E50,M$1))=TRUE,_xll.BDP($E50,M$1),0)</f>
        <v>0</v>
      </c>
      <c r="N50" s="14">
        <f>IF(ISNUMBER(_xll.BDP($E50,N$1))=TRUE,_xll.BDP($E50,N$1),0)</f>
        <v>0</v>
      </c>
      <c r="O50" s="14">
        <f>IF(ISNUMBER(_xll.BDP($E50,O$1))=TRUE,_xll.BDP($E50,O$1),0)</f>
        <v>0</v>
      </c>
      <c r="P50" s="14">
        <f>IF(ISNUMBER(_xll.BDP($E50,P$1))=TRUE,_xll.BDP($E50,P$1),0)</f>
        <v>0</v>
      </c>
      <c r="Q50" s="14">
        <f>IF(ISNUMBER(_xll.BDP($E50,Q$1))=TRUE,_xll.BDP($E50,Q$1),0)</f>
        <v>0</v>
      </c>
      <c r="R50" s="14">
        <f>IF(ISNUMBER(_xll.BDP($E50,R$1))=TRUE,_xll.BDP($E50,R$1),0)</f>
        <v>0</v>
      </c>
      <c r="S50" s="15">
        <f>IF(ISNUMBER(_xll.BDP($E50,S$1))=TRUE,_xll.BDP($E50,S$1),0)</f>
        <v>0</v>
      </c>
      <c r="T50" s="15">
        <f>IF(ISNUMBER(_xll.BDP($E50,T$1))=TRUE,_xll.BDP($E50,T$1),0)</f>
        <v>0</v>
      </c>
      <c r="U50" s="15">
        <f>IF(ISNUMBER(_xll.BDP($E50,U$1))=TRUE,_xll.BDP($E50,U$1),0)</f>
        <v>0</v>
      </c>
      <c r="V50" s="15">
        <f>IF(ISNUMBER(_xll.BDP($E50,V$1))=TRUE,_xll.BDP($E50,V$1),0)</f>
        <v>0</v>
      </c>
      <c r="W50" s="15">
        <f>IF(ISNUMBER(_xll.BDP($E50,W$1))=TRUE,_xll.BDP($E50,W$1),0)</f>
        <v>0</v>
      </c>
      <c r="X50" s="15">
        <f>IF(ISNUMBER(_xll.BDP($E50,X$1))=TRUE,_xll.BDP($E50,X$1),0)</f>
        <v>0</v>
      </c>
      <c r="Y50" s="1"/>
      <c r="Z50" s="1"/>
      <c r="AA50" s="1"/>
      <c r="AB50" s="1"/>
    </row>
    <row r="51" spans="1:28" s="33" customFormat="1">
      <c r="A51" s="1"/>
      <c r="B51" s="1"/>
      <c r="C51" s="1"/>
      <c r="D51" s="1"/>
      <c r="E51" s="1" t="s">
        <v>257</v>
      </c>
      <c r="F51" s="5" t="str">
        <f>_xll.BDP($E51,F$1)</f>
        <v>Santiago Stock Exchange IPSA Index</v>
      </c>
      <c r="G51" s="1" t="s">
        <v>146</v>
      </c>
      <c r="H51" s="1"/>
      <c r="I51" s="41">
        <f>_xll.BDH(E51,"PX_LAST",$I$2,$I$2,"Days=A","Fill=C")</f>
        <v>3779.32</v>
      </c>
      <c r="J51" s="35">
        <f>_xll.BDH(E51,"PX_LAST",$I$2,$I$2,"Days=A","Fill=C")/_xll.BDH(E51,"PX_LAST",$J$2,$J$2,"Days=A","Fill=C")-1</f>
        <v>-1.2714244290084276E-2</v>
      </c>
      <c r="K51" s="35">
        <f>_xll.BDH(E51,"PX_LAST",$I$2,$I$2,"Days=A","Fill=C")/_xll.BDH(E51,"PX_LAST",$K$2,$K$2,"Days=A","Fill=C")-1</f>
        <v>-1.8603153499387126E-2</v>
      </c>
      <c r="L51" s="3"/>
      <c r="M51" s="3"/>
      <c r="N51" s="3"/>
      <c r="O51" s="3"/>
      <c r="P51" s="3"/>
      <c r="Q51" s="3"/>
      <c r="R51" s="3"/>
      <c r="S51" s="4"/>
      <c r="T51" s="4"/>
      <c r="U51" s="4"/>
      <c r="V51" s="4"/>
      <c r="W51" s="4"/>
      <c r="X51" s="4"/>
      <c r="Y51" s="1"/>
      <c r="Z51" s="1"/>
      <c r="AA51" s="1"/>
      <c r="AB51" s="1"/>
    </row>
    <row r="52" spans="1:28" s="33" customFormat="1">
      <c r="A52" s="1"/>
      <c r="B52" s="1"/>
      <c r="C52" s="1"/>
      <c r="D52" s="1"/>
      <c r="E52" s="12" t="s">
        <v>258</v>
      </c>
      <c r="F52" s="5" t="str">
        <f>_xll.BDP($E52,F$1)</f>
        <v>S&amp;P/BVL Peru General Total Return PEN Index</v>
      </c>
      <c r="G52" s="12" t="s">
        <v>148</v>
      </c>
      <c r="H52" s="12"/>
      <c r="I52" s="40">
        <f>_xll.BDH(E52,"PX_LAST",$I$2,$I$2,"Days=A","Fill=C")</f>
        <v>10406.57</v>
      </c>
      <c r="J52" s="35">
        <f>_xll.BDH(E52,"PX_LAST",$I$2,$I$2,"Days=A","Fill=C")/_xll.BDH(E52,"PX_LAST",$J$2,$J$2,"Days=A","Fill=C")-1</f>
        <v>-1.318463322652752E-2</v>
      </c>
      <c r="K52" s="35">
        <f>_xll.BDH(E52,"PX_LAST",$I$2,$I$2,"Days=A","Fill=C")/_xll.BDH(E52,"PX_LAST",$K$2,$K$2,"Days=A","Fill=C")-1</f>
        <v>-0.29658341850115455</v>
      </c>
      <c r="L52" s="14"/>
      <c r="M52" s="14"/>
      <c r="N52" s="14"/>
      <c r="O52" s="14"/>
      <c r="P52" s="14"/>
      <c r="Q52" s="14"/>
      <c r="R52" s="14"/>
      <c r="S52" s="15"/>
      <c r="T52" s="15"/>
      <c r="U52" s="15"/>
      <c r="V52" s="15"/>
      <c r="W52" s="15"/>
      <c r="X52" s="15"/>
      <c r="Y52" s="1"/>
      <c r="Z52" s="1"/>
      <c r="AA52" s="1"/>
      <c r="AB52" s="1"/>
    </row>
    <row r="53" spans="1:28" s="33" customFormat="1">
      <c r="A53" s="1"/>
      <c r="B53" s="1"/>
      <c r="C53" s="1"/>
      <c r="D53" s="1"/>
      <c r="E53" s="1" t="s">
        <v>259</v>
      </c>
      <c r="F53" s="5" t="str">
        <f>_xll.BDP($E53,F$1)</f>
        <v>Colombia COLCAP Index</v>
      </c>
      <c r="G53" s="1" t="s">
        <v>260</v>
      </c>
      <c r="H53" s="1"/>
      <c r="I53" s="41">
        <f>_xll.BDH(E53,"PX_LAST",$I$2,$I$2,"Days=A","Fill=C")</f>
        <v>1152.1300000000001</v>
      </c>
      <c r="J53" s="35">
        <f>_xll.BDH(E53,"PX_LAST",$I$2,$I$2,"Days=A","Fill=C")/_xll.BDH(E53,"PX_LAST",$J$2,$J$2,"Days=A","Fill=C")-1</f>
        <v>-5.4181409209197673E-2</v>
      </c>
      <c r="K53" s="35">
        <f>_xll.BDH(E53,"PX_LAST",$I$2,$I$2,"Days=A","Fill=C")/_xll.BDH(E53,"PX_LAST",$K$2,$K$2,"Days=A","Fill=C")-1</f>
        <v>-0.23850282224484121</v>
      </c>
      <c r="L53" s="3"/>
      <c r="M53" s="3"/>
      <c r="N53" s="3"/>
      <c r="O53" s="3"/>
      <c r="P53" s="3"/>
      <c r="Q53" s="3"/>
      <c r="R53" s="3"/>
      <c r="S53" s="4"/>
      <c r="T53" s="4"/>
      <c r="U53" s="4"/>
      <c r="V53" s="4"/>
      <c r="W53" s="4"/>
      <c r="X53" s="4"/>
      <c r="Y53" s="1"/>
      <c r="Z53" s="1"/>
      <c r="AA53" s="1"/>
      <c r="AB53" s="1"/>
    </row>
    <row r="54" spans="1:28" ht="15.75" thickBot="1">
      <c r="F54" s="5"/>
      <c r="I54" s="37"/>
      <c r="J54" s="36"/>
      <c r="K54" s="36"/>
      <c r="L54" s="3"/>
      <c r="M54" s="3"/>
      <c r="N54" s="3"/>
      <c r="O54" s="3"/>
      <c r="P54" s="3"/>
      <c r="Q54" s="3"/>
      <c r="R54" s="3"/>
      <c r="S54" s="4"/>
      <c r="T54" s="4"/>
      <c r="U54" s="4"/>
      <c r="V54" s="4"/>
      <c r="W54" s="4"/>
      <c r="X54" s="4"/>
    </row>
    <row r="55" spans="1:28" customFormat="1" ht="15.75" thickBot="1">
      <c r="A55" s="1"/>
      <c r="B55" s="1"/>
      <c r="C55" s="1"/>
      <c r="D55" s="1"/>
      <c r="E55" s="43" t="s">
        <v>278</v>
      </c>
      <c r="F55" s="47" t="e">
        <f>_xll.BDP($E55,F$1)</f>
        <v>#N/A</v>
      </c>
      <c r="G55" s="44" t="s">
        <v>282</v>
      </c>
      <c r="H55" s="8"/>
      <c r="I55" s="38" t="s">
        <v>103</v>
      </c>
      <c r="J55" s="26" t="s">
        <v>109</v>
      </c>
      <c r="K55" s="11" t="s">
        <v>111</v>
      </c>
      <c r="L55" s="10" t="s">
        <v>104</v>
      </c>
      <c r="M55" s="10" t="s">
        <v>105</v>
      </c>
      <c r="N55" s="10" t="s">
        <v>106</v>
      </c>
      <c r="O55" s="10" t="s">
        <v>107</v>
      </c>
      <c r="P55" s="10" t="s">
        <v>108</v>
      </c>
      <c r="Q55" s="10" t="s">
        <v>109</v>
      </c>
      <c r="R55" s="10" t="s">
        <v>110</v>
      </c>
      <c r="S55" s="9" t="s">
        <v>112</v>
      </c>
      <c r="T55" s="9" t="s">
        <v>113</v>
      </c>
      <c r="U55" s="9" t="s">
        <v>114</v>
      </c>
      <c r="V55" s="9" t="s">
        <v>115</v>
      </c>
      <c r="W55" s="9" t="s">
        <v>116</v>
      </c>
      <c r="X55" s="16" t="s">
        <v>117</v>
      </c>
      <c r="Y55" s="1"/>
      <c r="Z55" s="1"/>
      <c r="AA55" s="1"/>
      <c r="AB55" s="1"/>
    </row>
    <row r="56" spans="1:28" s="33" customFormat="1">
      <c r="A56" s="1"/>
      <c r="B56" s="1"/>
      <c r="C56" s="1"/>
      <c r="D56" s="1"/>
      <c r="E56" s="12" t="s">
        <v>185</v>
      </c>
      <c r="F56" s="5" t="str">
        <f>_xll.BDP($E56,F$1)</f>
        <v>Hong Kong Stock Exchange Hang Seng China Enterprises Index</v>
      </c>
      <c r="G56" s="12" t="s">
        <v>186</v>
      </c>
      <c r="H56" s="12" t="s">
        <v>168</v>
      </c>
      <c r="I56" s="40">
        <f>_xll.BDH(E56,"PX_LAST",$I$2,$I$2,"Days=A","Fill=C")</f>
        <v>10181.469999999999</v>
      </c>
      <c r="J56" s="35">
        <f>_xll.BDH(E56,"PX_LAST",$I$2,$I$2,"Days=A","Fill=C")/_xll.BDH(E56,"PX_LAST",$J$2,$J$2,"Days=A","Fill=C")-1</f>
        <v>-2.0690457823630548E-2</v>
      </c>
      <c r="K56" s="35">
        <f>_xll.BDH(E56,"PX_LAST",$I$2,$I$2,"Days=A","Fill=C")/_xll.BDH(E56,"PX_LAST",$K$2,$K$2,"Days=A","Fill=C")-1</f>
        <v>-0.15046029559379515</v>
      </c>
      <c r="L56" s="14">
        <f>IF(ISNUMBER(_xll.BDP($E56,L$1))=TRUE,_xll.BDP($E56,L$1),0)</f>
        <v>0</v>
      </c>
      <c r="M56" s="14">
        <f>IF(ISNUMBER(_xll.BDP($E56,M$1))=TRUE,_xll.BDP($E56,M$1),0)</f>
        <v>0</v>
      </c>
      <c r="N56" s="14">
        <f>IF(ISNUMBER(_xll.BDP($E56,N$1))=TRUE,_xll.BDP($E56,N$1),0)</f>
        <v>0</v>
      </c>
      <c r="O56" s="14">
        <f>IF(ISNUMBER(_xll.BDP($E56,O$1))=TRUE,_xll.BDP($E56,O$1),0)</f>
        <v>0</v>
      </c>
      <c r="P56" s="14">
        <f>IF(ISNUMBER(_xll.BDP($E56,P$1))=TRUE,_xll.BDP($E56,P$1),0)</f>
        <v>0</v>
      </c>
      <c r="Q56" s="14">
        <f>IF(ISNUMBER(_xll.BDP($E56,Q$1))=TRUE,_xll.BDP($E56,Q$1),0)</f>
        <v>0</v>
      </c>
      <c r="R56" s="14">
        <f>IF(ISNUMBER(_xll.BDP($E56,R$1))=TRUE,_xll.BDP($E56,R$1),0)</f>
        <v>0</v>
      </c>
      <c r="S56" s="15">
        <f>IF(ISNUMBER(_xll.BDP($E56,S$1))=TRUE,_xll.BDP($E56,S$1),0)</f>
        <v>0</v>
      </c>
      <c r="T56" s="15">
        <f>IF(ISNUMBER(_xll.BDP($E56,T$1))=TRUE,_xll.BDP($E56,T$1),0)</f>
        <v>0</v>
      </c>
      <c r="U56" s="15">
        <f>IF(ISNUMBER(_xll.BDP($E56,U$1))=TRUE,_xll.BDP($E56,U$1),0)</f>
        <v>0</v>
      </c>
      <c r="V56" s="15">
        <f>IF(ISNUMBER(_xll.BDP($E56,V$1))=TRUE,_xll.BDP($E56,V$1),0)</f>
        <v>0</v>
      </c>
      <c r="W56" s="15">
        <f>IF(ISNUMBER(_xll.BDP($E56,W$1))=TRUE,_xll.BDP($E56,W$1),0)</f>
        <v>0</v>
      </c>
      <c r="X56" s="15">
        <f>IF(ISNUMBER(_xll.BDP($E56,X$1))=TRUE,_xll.BDP($E56,X$1),0)</f>
        <v>0</v>
      </c>
      <c r="Y56" s="1"/>
      <c r="Z56" s="1"/>
      <c r="AA56" s="1"/>
      <c r="AB56" s="1"/>
    </row>
    <row r="57" spans="1:28">
      <c r="E57" s="1" t="s">
        <v>78</v>
      </c>
      <c r="F57" s="5" t="str">
        <f>_xll.BDP($E57,F$1)</f>
        <v>Hong Kong Hang Seng Index</v>
      </c>
      <c r="G57" s="1" t="s">
        <v>168</v>
      </c>
      <c r="I57" s="41">
        <f>_xll.BDH(E57,"PX_LAST",$I$2,$I$2,"Days=A","Fill=C")</f>
        <v>22396.14</v>
      </c>
      <c r="J57" s="35">
        <f>_xll.BDH(E57,"PX_LAST",$I$2,$I$2,"Days=A","Fill=C")/_xll.BDH(E57,"PX_LAST",$J$2,$J$2,"Days=A","Fill=C")-1</f>
        <v>-1.0772949164400858E-2</v>
      </c>
      <c r="K57" s="35">
        <f>_xll.BDH(E57,"PX_LAST",$I$2,$I$2,"Days=A","Fill=C")/_xll.BDH(E57,"PX_LAST",$K$2,$K$2,"Days=A","Fill=C")-1</f>
        <v>-5.1213639121136856E-2</v>
      </c>
      <c r="L57" s="3">
        <f>IF(ISNUMBER(_xll.BDP($E57,L$1))=TRUE,_xll.BDP($E57,L$1),0)</f>
        <v>0</v>
      </c>
      <c r="M57" s="3">
        <f>IF(ISNUMBER(_xll.BDP($E57,M$1))=TRUE,_xll.BDP($E57,M$1),0)</f>
        <v>0</v>
      </c>
      <c r="N57" s="3">
        <f>IF(ISNUMBER(_xll.BDP($E57,N$1))=TRUE,_xll.BDP($E57,N$1),0)</f>
        <v>0</v>
      </c>
      <c r="O57" s="3">
        <f>IF(ISNUMBER(_xll.BDP($E57,O$1))=TRUE,_xll.BDP($E57,O$1),0)</f>
        <v>0</v>
      </c>
      <c r="P57" s="3">
        <f>IF(ISNUMBER(_xll.BDP($E57,P$1))=TRUE,_xll.BDP($E57,P$1),0)</f>
        <v>0</v>
      </c>
      <c r="Q57" s="3">
        <f>IF(ISNUMBER(_xll.BDP($E57,Q$1))=TRUE,_xll.BDP($E57,Q$1),0)</f>
        <v>0</v>
      </c>
      <c r="R57" s="3">
        <f>IF(ISNUMBER(_xll.BDP($E57,R$1))=TRUE,_xll.BDP($E57,R$1),0)</f>
        <v>0</v>
      </c>
      <c r="S57" s="4">
        <f>IF(ISNUMBER(_xll.BDP($E57,S$1))=TRUE,_xll.BDP($E57,S$1),0)</f>
        <v>0</v>
      </c>
      <c r="T57" s="4">
        <f>IF(ISNUMBER(_xll.BDP($E57,T$1))=TRUE,_xll.BDP($E57,T$1),0)</f>
        <v>0</v>
      </c>
      <c r="U57" s="4">
        <f>IF(ISNUMBER(_xll.BDP($E57,U$1))=TRUE,_xll.BDP($E57,U$1),0)</f>
        <v>0</v>
      </c>
      <c r="V57" s="4">
        <f>IF(ISNUMBER(_xll.BDP($E57,V$1))=TRUE,_xll.BDP($E57,V$1),0)</f>
        <v>0</v>
      </c>
      <c r="W57" s="4">
        <f>IF(ISNUMBER(_xll.BDP($E57,W$1))=TRUE,_xll.BDP($E57,W$1),0)</f>
        <v>0</v>
      </c>
      <c r="X57" s="4">
        <f>IF(ISNUMBER(_xll.BDP($E57,X$1))=TRUE,_xll.BDP($E57,X$1),0)</f>
        <v>0</v>
      </c>
    </row>
    <row r="58" spans="1:28" s="33" customFormat="1">
      <c r="A58" s="1"/>
      <c r="B58" s="1"/>
      <c r="C58" s="1"/>
      <c r="D58" s="1"/>
      <c r="E58" s="12" t="s">
        <v>269</v>
      </c>
      <c r="F58" s="5" t="str">
        <f>_xll.BDP($E58,F$1)</f>
        <v>Shanghai Shenzhen CSI 300 Index</v>
      </c>
      <c r="G58" s="12" t="s">
        <v>275</v>
      </c>
      <c r="H58" s="12" t="s">
        <v>150</v>
      </c>
      <c r="I58" s="40">
        <f>_xll.BDH(E58,"PX_LAST",$I$2,$I$2,"Days=A","Fill=C")</f>
        <v>3746.24</v>
      </c>
      <c r="J58" s="35">
        <f>_xll.BDH(E58,"PX_LAST",$I$2,$I$2,"Days=A","Fill=C")/_xll.BDH(E58,"PX_LAST",$J$2,$J$2,"Days=A","Fill=C")-1</f>
        <v>6.0032596885186473E-2</v>
      </c>
      <c r="K58" s="35">
        <f>_xll.BDH(E58,"PX_LAST",$I$2,$I$2,"Days=A","Fill=C")/_xll.BDH(E58,"PX_LAST",$K$2,$K$2,"Days=A","Fill=C")-1</f>
        <v>6.0146588561564407E-2</v>
      </c>
      <c r="L58" s="14">
        <f>IF(ISNUMBER(_xll.BDP($E58,L$1))=TRUE,_xll.BDP($E58,L$1),0)</f>
        <v>0</v>
      </c>
      <c r="M58" s="14">
        <f>IF(ISNUMBER(_xll.BDP($E58,M$1))=TRUE,_xll.BDP($E58,M$1),0)</f>
        <v>0</v>
      </c>
      <c r="N58" s="14">
        <f>IF(ISNUMBER(_xll.BDP($E58,N$1))=TRUE,_xll.BDP($E58,N$1),0)</f>
        <v>0</v>
      </c>
      <c r="O58" s="14">
        <f>IF(ISNUMBER(_xll.BDP($E58,O$1))=TRUE,_xll.BDP($E58,O$1),0)</f>
        <v>0</v>
      </c>
      <c r="P58" s="14">
        <f>IF(ISNUMBER(_xll.BDP($E58,P$1))=TRUE,_xll.BDP($E58,P$1),0)</f>
        <v>0</v>
      </c>
      <c r="Q58" s="14">
        <f>IF(ISNUMBER(_xll.BDP($E58,Q$1))=TRUE,_xll.BDP($E58,Q$1),0)</f>
        <v>0</v>
      </c>
      <c r="R58" s="14">
        <f>IF(ISNUMBER(_xll.BDP($E58,R$1))=TRUE,_xll.BDP($E58,R$1),0)</f>
        <v>0</v>
      </c>
      <c r="S58" s="15">
        <f>IF(ISNUMBER(_xll.BDP($E58,S$1))=TRUE,_xll.BDP($E58,S$1),0)</f>
        <v>0</v>
      </c>
      <c r="T58" s="15">
        <f>IF(ISNUMBER(_xll.BDP($E58,T$1))=TRUE,_xll.BDP($E58,T$1),0)</f>
        <v>0</v>
      </c>
      <c r="U58" s="15">
        <f>IF(ISNUMBER(_xll.BDP($E58,U$1))=TRUE,_xll.BDP($E58,U$1),0)</f>
        <v>0</v>
      </c>
      <c r="V58" s="15">
        <f>IF(ISNUMBER(_xll.BDP($E58,V$1))=TRUE,_xll.BDP($E58,V$1),0)</f>
        <v>0</v>
      </c>
      <c r="W58" s="15">
        <f>IF(ISNUMBER(_xll.BDP($E58,W$1))=TRUE,_xll.BDP($E58,W$1),0)</f>
        <v>0</v>
      </c>
      <c r="X58" s="15">
        <f>IF(ISNUMBER(_xll.BDP($E58,X$1))=TRUE,_xll.BDP($E58,X$1),0)</f>
        <v>0</v>
      </c>
      <c r="Y58" s="1"/>
      <c r="Z58" s="1"/>
      <c r="AA58" s="1"/>
      <c r="AB58" s="1"/>
    </row>
    <row r="59" spans="1:28">
      <c r="E59" s="1" t="s">
        <v>76</v>
      </c>
      <c r="F59" s="5" t="str">
        <f>_xll.BDP($E59,F$1)</f>
        <v>Shanghai Stock Exchange Composite Index</v>
      </c>
      <c r="G59" s="1" t="s">
        <v>169</v>
      </c>
      <c r="H59" s="1" t="s">
        <v>169</v>
      </c>
      <c r="I59" s="41">
        <f>_xll.BDH(E59,"PX_LAST",$I$2,$I$2,"Days=A","Fill=C")</f>
        <v>3580.8389999999999</v>
      </c>
      <c r="J59" s="35">
        <f>_xll.BDH(E59,"PX_LAST",$I$2,$I$2,"Days=A","Fill=C")/_xll.BDH(E59,"PX_LAST",$J$2,$J$2,"Days=A","Fill=C")-1</f>
        <v>5.8617715985018304E-2</v>
      </c>
      <c r="K59" s="35">
        <f>_xll.BDH(E59,"PX_LAST",$I$2,$I$2,"Days=A","Fill=C")/_xll.BDH(E59,"PX_LAST",$K$2,$K$2,"Days=A","Fill=C")-1</f>
        <v>0.10701594007686088</v>
      </c>
      <c r="L59" s="3">
        <f>IF(ISNUMBER(_xll.BDP($E59,L$1))=TRUE,_xll.BDP($E59,L$1),0)</f>
        <v>0</v>
      </c>
      <c r="M59" s="3">
        <f>IF(ISNUMBER(_xll.BDP($E59,M$1))=TRUE,_xll.BDP($E59,M$1),0)</f>
        <v>0</v>
      </c>
      <c r="N59" s="3">
        <f>IF(ISNUMBER(_xll.BDP($E59,N$1))=TRUE,_xll.BDP($E59,N$1),0)</f>
        <v>0</v>
      </c>
      <c r="O59" s="3">
        <f>IF(ISNUMBER(_xll.BDP($E59,O$1))=TRUE,_xll.BDP($E59,O$1),0)</f>
        <v>0</v>
      </c>
      <c r="P59" s="3">
        <f>IF(ISNUMBER(_xll.BDP($E59,P$1))=TRUE,_xll.BDP($E59,P$1),0)</f>
        <v>0</v>
      </c>
      <c r="Q59" s="3">
        <f>IF(ISNUMBER(_xll.BDP($E59,Q$1))=TRUE,_xll.BDP($E59,Q$1),0)</f>
        <v>0</v>
      </c>
      <c r="R59" s="3">
        <f>IF(ISNUMBER(_xll.BDP($E59,R$1))=TRUE,_xll.BDP($E59,R$1),0)</f>
        <v>0</v>
      </c>
      <c r="S59" s="4">
        <f>IF(ISNUMBER(_xll.BDP($E59,S$1))=TRUE,_xll.BDP($E59,S$1),0)</f>
        <v>0</v>
      </c>
      <c r="T59" s="4">
        <f>IF(ISNUMBER(_xll.BDP($E59,T$1))=TRUE,_xll.BDP($E59,T$1),0)</f>
        <v>0</v>
      </c>
      <c r="U59" s="4">
        <f>IF(ISNUMBER(_xll.BDP($E59,U$1))=TRUE,_xll.BDP($E59,U$1),0)</f>
        <v>0</v>
      </c>
      <c r="V59" s="4">
        <f>IF(ISNUMBER(_xll.BDP($E59,V$1))=TRUE,_xll.BDP($E59,V$1),0)</f>
        <v>0</v>
      </c>
      <c r="W59" s="4">
        <f>IF(ISNUMBER(_xll.BDP($E59,W$1))=TRUE,_xll.BDP($E59,W$1),0)</f>
        <v>0</v>
      </c>
      <c r="X59" s="4">
        <f>IF(ISNUMBER(_xll.BDP($E59,X$1))=TRUE,_xll.BDP($E59,X$1),0)</f>
        <v>0</v>
      </c>
    </row>
    <row r="60" spans="1:28" s="33" customFormat="1">
      <c r="A60" s="1"/>
      <c r="B60" s="1"/>
      <c r="C60" s="1"/>
      <c r="D60" s="1"/>
      <c r="E60" s="12" t="s">
        <v>270</v>
      </c>
      <c r="F60" s="5" t="str">
        <f>_xll.BDP($E60,F$1)</f>
        <v>Shenzhen Stock Exchange Composite Index</v>
      </c>
      <c r="G60" s="12" t="s">
        <v>276</v>
      </c>
      <c r="H60" s="12"/>
      <c r="I60" s="40">
        <f>_xll.BDH(E60,"PX_LAST",$I$2,$I$2,"Days=A","Fill=C")</f>
        <v>2205.5650000000001</v>
      </c>
      <c r="J60" s="35">
        <f>_xll.BDH(E60,"PX_LAST",$I$2,$I$2,"Days=A","Fill=C")/_xll.BDH(E60,"PX_LAST",$J$2,$J$2,"Days=A","Fill=C")-1</f>
        <v>9.4649256027714124E-2</v>
      </c>
      <c r="K60" s="35">
        <f>_xll.BDH(E60,"PX_LAST",$I$2,$I$2,"Days=A","Fill=C")/_xll.BDH(E60,"PX_LAST",$K$2,$K$2,"Days=A","Fill=C")-1</f>
        <v>0.55849281121770833</v>
      </c>
      <c r="L60" s="14"/>
      <c r="M60" s="14"/>
      <c r="N60" s="14"/>
      <c r="O60" s="14"/>
      <c r="P60" s="14"/>
      <c r="Q60" s="14"/>
      <c r="R60" s="14"/>
      <c r="S60" s="15"/>
      <c r="T60" s="15"/>
      <c r="U60" s="15"/>
      <c r="V60" s="15"/>
      <c r="W60" s="15"/>
      <c r="X60" s="15"/>
      <c r="Y60" s="1"/>
      <c r="Z60" s="1"/>
      <c r="AA60" s="1"/>
      <c r="AB60" s="1"/>
    </row>
    <row r="61" spans="1:28">
      <c r="E61" s="1" t="s">
        <v>80</v>
      </c>
      <c r="F61" s="5" t="str">
        <f>_xll.BDP($E61,F$1)</f>
        <v>FTSE Bursa Malaysia KLCI Index - Kuala Lumpur Composite Index</v>
      </c>
      <c r="G61" s="1" t="s">
        <v>152</v>
      </c>
      <c r="H61" s="1" t="s">
        <v>154</v>
      </c>
      <c r="I61" s="41">
        <f>_xll.BDH(E61,"PX_LAST",$I$2,$I$2,"Days=A","Fill=C")</f>
        <v>1658.91</v>
      </c>
      <c r="J61" s="35">
        <f>_xll.BDH(E61,"PX_LAST",$I$2,$I$2,"Days=A","Fill=C")/_xll.BDH(E61,"PX_LAST",$J$2,$J$2,"Days=A","Fill=C")-1</f>
        <v>-4.0823432650340941E-3</v>
      </c>
      <c r="K61" s="35">
        <f>_xll.BDH(E61,"PX_LAST",$I$2,$I$2,"Days=A","Fill=C")/_xll.BDH(E61,"PX_LAST",$K$2,$K$2,"Days=A","Fill=C")-1</f>
        <v>-5.8106458481192336E-2</v>
      </c>
      <c r="L61" s="3">
        <f>IF(ISNUMBER(_xll.BDP($E61,L$1))=TRUE,_xll.BDP($E61,L$1),0)</f>
        <v>0</v>
      </c>
      <c r="M61" s="3">
        <f>IF(ISNUMBER(_xll.BDP($E61,M$1))=TRUE,_xll.BDP($E61,M$1),0)</f>
        <v>0</v>
      </c>
      <c r="N61" s="3">
        <f>IF(ISNUMBER(_xll.BDP($E61,N$1))=TRUE,_xll.BDP($E61,N$1),0)</f>
        <v>0</v>
      </c>
      <c r="O61" s="3">
        <f>IF(ISNUMBER(_xll.BDP($E61,O$1))=TRUE,_xll.BDP($E61,O$1),0)</f>
        <v>0</v>
      </c>
      <c r="P61" s="3">
        <f>IF(ISNUMBER(_xll.BDP($E61,P$1))=TRUE,_xll.BDP($E61,P$1),0)</f>
        <v>0</v>
      </c>
      <c r="Q61" s="3">
        <f>IF(ISNUMBER(_xll.BDP($E61,Q$1))=TRUE,_xll.BDP($E61,Q$1),0)</f>
        <v>0</v>
      </c>
      <c r="R61" s="3">
        <f>IF(ISNUMBER(_xll.BDP($E61,R$1))=TRUE,_xll.BDP($E61,R$1),0)</f>
        <v>0</v>
      </c>
      <c r="S61" s="4">
        <f>IF(ISNUMBER(_xll.BDP($E61,S$1))=TRUE,_xll.BDP($E61,S$1),0)</f>
        <v>0</v>
      </c>
      <c r="T61" s="4">
        <f>IF(ISNUMBER(_xll.BDP($E61,T$1))=TRUE,_xll.BDP($E61,T$1),0)</f>
        <v>0</v>
      </c>
      <c r="U61" s="4">
        <f>IF(ISNUMBER(_xll.BDP($E61,U$1))=TRUE,_xll.BDP($E61,U$1),0)</f>
        <v>0</v>
      </c>
      <c r="V61" s="4">
        <f>IF(ISNUMBER(_xll.BDP($E61,V$1))=TRUE,_xll.BDP($E61,V$1),0)</f>
        <v>0</v>
      </c>
      <c r="W61" s="4">
        <f>IF(ISNUMBER(_xll.BDP($E61,W$1))=TRUE,_xll.BDP($E61,W$1),0)</f>
        <v>0</v>
      </c>
      <c r="X61" s="4">
        <f>IF(ISNUMBER(_xll.BDP($E61,X$1))=TRUE,_xll.BDP($E61,X$1),0)</f>
        <v>0</v>
      </c>
    </row>
    <row r="62" spans="1:28" s="33" customFormat="1">
      <c r="A62" s="1"/>
      <c r="B62" s="1"/>
      <c r="C62" s="1"/>
      <c r="D62" s="1"/>
      <c r="E62" s="12" t="s">
        <v>267</v>
      </c>
      <c r="F62" s="5" t="str">
        <f>_xll.BDP($E62,F$1)</f>
        <v>Jakarta Stock Exchange Composite Index</v>
      </c>
      <c r="G62" s="12" t="s">
        <v>271</v>
      </c>
      <c r="H62" s="12" t="s">
        <v>153</v>
      </c>
      <c r="I62" s="40">
        <f>_xll.BDH(E62,"PX_LAST",$I$2,$I$2,"Days=A","Fill=C")</f>
        <v>4472.8379999999997</v>
      </c>
      <c r="J62" s="35">
        <f>_xll.BDH(E62,"PX_LAST",$I$2,$I$2,"Days=A","Fill=C")/_xll.BDH(E62,"PX_LAST",$J$2,$J$2,"Days=A","Fill=C")-1</f>
        <v>3.9634762231828269E-3</v>
      </c>
      <c r="K62" s="35">
        <f>_xll.BDH(E62,"PX_LAST",$I$2,$I$2,"Days=A","Fill=C")/_xll.BDH(E62,"PX_LAST",$K$2,$K$2,"Days=A","Fill=C")-1</f>
        <v>-0.1442733205444785</v>
      </c>
      <c r="L62" s="14">
        <f>IF(ISNUMBER(_xll.BDP($E62,L$1))=TRUE,_xll.BDP($E62,L$1),0)</f>
        <v>0</v>
      </c>
      <c r="M62" s="14">
        <f>IF(ISNUMBER(_xll.BDP($E62,M$1))=TRUE,_xll.BDP($E62,M$1),0)</f>
        <v>0</v>
      </c>
      <c r="N62" s="14">
        <f>IF(ISNUMBER(_xll.BDP($E62,N$1))=TRUE,_xll.BDP($E62,N$1),0)</f>
        <v>0</v>
      </c>
      <c r="O62" s="14">
        <f>IF(ISNUMBER(_xll.BDP($E62,O$1))=TRUE,_xll.BDP($E62,O$1),0)</f>
        <v>0</v>
      </c>
      <c r="P62" s="14">
        <f>IF(ISNUMBER(_xll.BDP($E62,P$1))=TRUE,_xll.BDP($E62,P$1),0)</f>
        <v>0</v>
      </c>
      <c r="Q62" s="14">
        <f>IF(ISNUMBER(_xll.BDP($E62,Q$1))=TRUE,_xll.BDP($E62,Q$1),0)</f>
        <v>0</v>
      </c>
      <c r="R62" s="14">
        <f>IF(ISNUMBER(_xll.BDP($E62,R$1))=TRUE,_xll.BDP($E62,R$1),0)</f>
        <v>0</v>
      </c>
      <c r="S62" s="15">
        <f>IF(ISNUMBER(_xll.BDP($E62,S$1))=TRUE,_xll.BDP($E62,S$1),0)</f>
        <v>0</v>
      </c>
      <c r="T62" s="15">
        <f>IF(ISNUMBER(_xll.BDP($E62,T$1))=TRUE,_xll.BDP($E62,T$1),0)</f>
        <v>0</v>
      </c>
      <c r="U62" s="15">
        <f>IF(ISNUMBER(_xll.BDP($E62,U$1))=TRUE,_xll.BDP($E62,U$1),0)</f>
        <v>0</v>
      </c>
      <c r="V62" s="15">
        <f>IF(ISNUMBER(_xll.BDP($E62,V$1))=TRUE,_xll.BDP($E62,V$1),0)</f>
        <v>0</v>
      </c>
      <c r="W62" s="15">
        <f>IF(ISNUMBER(_xll.BDP($E62,W$1))=TRUE,_xll.BDP($E62,W$1),0)</f>
        <v>0</v>
      </c>
      <c r="X62" s="15">
        <f>IF(ISNUMBER(_xll.BDP($E62,X$1))=TRUE,_xll.BDP($E62,X$1),0)</f>
        <v>0</v>
      </c>
      <c r="Y62" s="1"/>
      <c r="Z62" s="1"/>
      <c r="AA62" s="1"/>
      <c r="AB62" s="1"/>
    </row>
    <row r="63" spans="1:28">
      <c r="E63" s="1" t="s">
        <v>79</v>
      </c>
      <c r="F63" s="5" t="str">
        <f>_xll.BDP($E63,F$1)</f>
        <v>Korea Stock Exchange KOSPI Index</v>
      </c>
      <c r="G63" s="1" t="s">
        <v>272</v>
      </c>
      <c r="I63" s="41">
        <f>_xll.BDH(E63,"PX_LAST",$I$2,$I$2,"Days=A","Fill=C")</f>
        <v>1973.29</v>
      </c>
      <c r="J63" s="35">
        <f>_xll.BDH(E63,"PX_LAST",$I$2,$I$2,"Days=A","Fill=C")/_xll.BDH(E63,"PX_LAST",$J$2,$J$2,"Days=A","Fill=C")-1</f>
        <v>-2.7682104194691304E-2</v>
      </c>
      <c r="K63" s="35">
        <f>_xll.BDH(E63,"PX_LAST",$I$2,$I$2,"Days=A","Fill=C")/_xll.BDH(E63,"PX_LAST",$K$2,$K$2,"Days=A","Fill=C")-1</f>
        <v>3.0121268121048983E-2</v>
      </c>
      <c r="L63" s="3"/>
      <c r="M63" s="3"/>
      <c r="N63" s="3"/>
      <c r="O63" s="3"/>
      <c r="P63" s="3"/>
      <c r="Q63" s="3"/>
      <c r="R63" s="3"/>
      <c r="S63" s="4"/>
      <c r="T63" s="4"/>
      <c r="U63" s="4"/>
      <c r="V63" s="4"/>
      <c r="W63" s="4"/>
      <c r="X63" s="4"/>
    </row>
    <row r="64" spans="1:28" s="33" customFormat="1">
      <c r="A64" s="1"/>
      <c r="B64" s="1"/>
      <c r="C64" s="1"/>
      <c r="D64" s="1"/>
      <c r="E64" s="12" t="s">
        <v>268</v>
      </c>
      <c r="F64" s="5" t="str">
        <f>_xll.BDP($E64,F$1)</f>
        <v>Philippines Stock Exchange PSEi Index</v>
      </c>
      <c r="G64" s="12" t="s">
        <v>273</v>
      </c>
      <c r="H64" s="12"/>
      <c r="I64" s="40">
        <f>_xll.BDH(E64,"PX_LAST",$I$2,$I$2,"Days=A","Fill=C")</f>
        <v>6897.77</v>
      </c>
      <c r="J64" s="35">
        <f>_xll.BDH(E64,"PX_LAST",$I$2,$I$2,"Days=A","Fill=C")/_xll.BDH(E64,"PX_LAST",$J$2,$J$2,"Days=A","Fill=C")-1</f>
        <v>-3.3148497531629073E-2</v>
      </c>
      <c r="K64" s="35">
        <f>_xll.BDH(E64,"PX_LAST",$I$2,$I$2,"Days=A","Fill=C")/_xll.BDH(E64,"PX_LAST",$K$2,$K$2,"Days=A","Fill=C")-1</f>
        <v>-4.6026800100130272E-2</v>
      </c>
      <c r="L64" s="14"/>
      <c r="M64" s="14"/>
      <c r="N64" s="14"/>
      <c r="O64" s="14"/>
      <c r="P64" s="14"/>
      <c r="Q64" s="14"/>
      <c r="R64" s="14"/>
      <c r="S64" s="15"/>
      <c r="T64" s="15"/>
      <c r="U64" s="15"/>
      <c r="V64" s="15"/>
      <c r="W64" s="15"/>
      <c r="X64" s="15"/>
      <c r="Y64" s="1"/>
      <c r="Z64" s="1"/>
      <c r="AA64" s="1"/>
      <c r="AB64" s="1"/>
    </row>
    <row r="65" spans="1:28">
      <c r="E65" s="1" t="s">
        <v>25</v>
      </c>
      <c r="F65" s="5" t="str">
        <f>_xll.BDP($E65,F$1)</f>
        <v>S&amp;P BSE SENSEX Index</v>
      </c>
      <c r="G65" s="1" t="s">
        <v>274</v>
      </c>
      <c r="H65" s="1" t="s">
        <v>152</v>
      </c>
      <c r="I65" s="41">
        <f>_xll.BDH(E65,"PX_LAST",$I$2,$I$2,"Days=A","Fill=C")</f>
        <v>25610.53</v>
      </c>
      <c r="J65" s="35">
        <f>_xll.BDH(E65,"PX_LAST",$I$2,$I$2,"Days=A","Fill=C")/_xll.BDH(E65,"PX_LAST",$J$2,$J$2,"Days=A","Fill=C")-1</f>
        <v>-3.9250728612516994E-2</v>
      </c>
      <c r="K65" s="35">
        <f>_xll.BDH(E65,"PX_LAST",$I$2,$I$2,"Days=A","Fill=C")/_xll.BDH(E65,"PX_LAST",$K$2,$K$2,"Days=A","Fill=C")-1</f>
        <v>-6.8688357790818833E-2</v>
      </c>
      <c r="L65" s="3">
        <f>IF(ISNUMBER(_xll.BDP($E65,L$1))=TRUE,_xll.BDP($E65,L$1),0)</f>
        <v>0</v>
      </c>
      <c r="M65" s="3">
        <f>IF(ISNUMBER(_xll.BDP($E65,M$1))=TRUE,_xll.BDP($E65,M$1),0)</f>
        <v>0</v>
      </c>
      <c r="N65" s="3">
        <f>IF(ISNUMBER(_xll.BDP($E65,N$1))=TRUE,_xll.BDP($E65,N$1),0)</f>
        <v>0</v>
      </c>
      <c r="O65" s="3">
        <f>IF(ISNUMBER(_xll.BDP($E65,O$1))=TRUE,_xll.BDP($E65,O$1),0)</f>
        <v>0</v>
      </c>
      <c r="P65" s="3">
        <f>IF(ISNUMBER(_xll.BDP($E65,P$1))=TRUE,_xll.BDP($E65,P$1),0)</f>
        <v>0</v>
      </c>
      <c r="Q65" s="3">
        <f>IF(ISNUMBER(_xll.BDP($E65,Q$1))=TRUE,_xll.BDP($E65,Q$1),0)</f>
        <v>0</v>
      </c>
      <c r="R65" s="3">
        <f>IF(ISNUMBER(_xll.BDP($E65,R$1))=TRUE,_xll.BDP($E65,R$1),0)</f>
        <v>0</v>
      </c>
      <c r="S65" s="4">
        <f>IF(ISNUMBER(_xll.BDP($E65,S$1))=TRUE,_xll.BDP($E65,S$1),0)</f>
        <v>0</v>
      </c>
      <c r="T65" s="4">
        <f>IF(ISNUMBER(_xll.BDP($E65,T$1))=TRUE,_xll.BDP($E65,T$1),0)</f>
        <v>0</v>
      </c>
      <c r="U65" s="4">
        <f>IF(ISNUMBER(_xll.BDP($E65,U$1))=TRUE,_xll.BDP($E65,U$1),0)</f>
        <v>0</v>
      </c>
      <c r="V65" s="4">
        <f>IF(ISNUMBER(_xll.BDP($E65,V$1))=TRUE,_xll.BDP($E65,V$1),0)</f>
        <v>0</v>
      </c>
      <c r="W65" s="4">
        <f>IF(ISNUMBER(_xll.BDP($E65,W$1))=TRUE,_xll.BDP($E65,W$1),0)</f>
        <v>0</v>
      </c>
      <c r="X65" s="4">
        <f>IF(ISNUMBER(_xll.BDP($E65,X$1))=TRUE,_xll.BDP($E65,X$1),0)</f>
        <v>0</v>
      </c>
    </row>
    <row r="66" spans="1:28" s="33" customFormat="1">
      <c r="A66" s="1"/>
      <c r="B66" s="1"/>
      <c r="C66" s="1"/>
      <c r="D66" s="1"/>
      <c r="E66" s="12" t="s">
        <v>28</v>
      </c>
      <c r="F66" s="5" t="str">
        <f>_xll.BDP($E66,F$1)</f>
        <v>Stock Exchange of Thailand SET Index</v>
      </c>
      <c r="G66" s="12" t="s">
        <v>149</v>
      </c>
      <c r="H66" s="12" t="s">
        <v>151</v>
      </c>
      <c r="I66" s="40">
        <f>_xll.BDH(E66,"PX_LAST",$I$2,$I$2,"Days=A","Fill=C")</f>
        <v>1382.46</v>
      </c>
      <c r="J66" s="35">
        <f>_xll.BDH(E66,"PX_LAST",$I$2,$I$2,"Days=A","Fill=C")/_xll.BDH(E66,"PX_LAST",$J$2,$J$2,"Days=A","Fill=C")-1</f>
        <v>-8.9466213600585265E-3</v>
      </c>
      <c r="K66" s="35">
        <f>_xll.BDH(E66,"PX_LAST",$I$2,$I$2,"Days=A","Fill=C")/_xll.BDH(E66,"PX_LAST",$K$2,$K$2,"Days=A","Fill=C")-1</f>
        <v>-7.6926158633076724E-2</v>
      </c>
      <c r="L66" s="14">
        <f>IF(ISNUMBER(_xll.BDP($E66,L$1))=TRUE,_xll.BDP($E66,L$1),0)</f>
        <v>0</v>
      </c>
      <c r="M66" s="14">
        <f>IF(ISNUMBER(_xll.BDP($E66,M$1))=TRUE,_xll.BDP($E66,M$1),0)</f>
        <v>0</v>
      </c>
      <c r="N66" s="14">
        <f>IF(ISNUMBER(_xll.BDP($E66,N$1))=TRUE,_xll.BDP($E66,N$1),0)</f>
        <v>0</v>
      </c>
      <c r="O66" s="14">
        <f>IF(ISNUMBER(_xll.BDP($E66,O$1))=TRUE,_xll.BDP($E66,O$1),0)</f>
        <v>0</v>
      </c>
      <c r="P66" s="14">
        <f>IF(ISNUMBER(_xll.BDP($E66,P$1))=TRUE,_xll.BDP($E66,P$1),0)</f>
        <v>0</v>
      </c>
      <c r="Q66" s="14">
        <f>IF(ISNUMBER(_xll.BDP($E66,Q$1))=TRUE,_xll.BDP($E66,Q$1),0)</f>
        <v>0</v>
      </c>
      <c r="R66" s="14">
        <f>IF(ISNUMBER(_xll.BDP($E66,R$1))=TRUE,_xll.BDP($E66,R$1),0)</f>
        <v>0</v>
      </c>
      <c r="S66" s="15">
        <f>IF(ISNUMBER(_xll.BDP($E66,S$1))=TRUE,_xll.BDP($E66,S$1),0)</f>
        <v>0</v>
      </c>
      <c r="T66" s="15">
        <f>IF(ISNUMBER(_xll.BDP($E66,T$1))=TRUE,_xll.BDP($E66,T$1),0)</f>
        <v>0</v>
      </c>
      <c r="U66" s="15">
        <f>IF(ISNUMBER(_xll.BDP($E66,U$1))=TRUE,_xll.BDP($E66,U$1),0)</f>
        <v>0</v>
      </c>
      <c r="V66" s="15">
        <f>IF(ISNUMBER(_xll.BDP($E66,V$1))=TRUE,_xll.BDP($E66,V$1),0)</f>
        <v>0</v>
      </c>
      <c r="W66" s="15">
        <f>IF(ISNUMBER(_xll.BDP($E66,W$1))=TRUE,_xll.BDP($E66,W$1),0)</f>
        <v>0</v>
      </c>
      <c r="X66" s="15">
        <f>IF(ISNUMBER(_xll.BDP($E66,X$1))=TRUE,_xll.BDP($E66,X$1),0)</f>
        <v>0</v>
      </c>
      <c r="Y66" s="1"/>
      <c r="Z66" s="1"/>
      <c r="AA66" s="1"/>
      <c r="AB66" s="1"/>
    </row>
    <row r="67" spans="1:28">
      <c r="E67" s="1" t="s">
        <v>27</v>
      </c>
      <c r="F67" s="5" t="str">
        <f>_xll.BDP($E67,F$1)</f>
        <v>Taiwan Stock Exchange Weighted Index</v>
      </c>
      <c r="G67" s="1" t="s">
        <v>150</v>
      </c>
      <c r="I67" s="41">
        <f>_xll.BDH(E67,"PX_LAST",$I$2,$I$2,"Days=A","Fill=C")</f>
        <v>8329.5</v>
      </c>
      <c r="J67" s="35">
        <f>_xll.BDH(E67,"PX_LAST",$I$2,$I$2,"Days=A","Fill=C")/_xll.BDH(E67,"PX_LAST",$J$2,$J$2,"Days=A","Fill=C")-1</f>
        <v>-2.6280319511450934E-2</v>
      </c>
      <c r="K67" s="35">
        <f>_xll.BDH(E67,"PX_LAST",$I$2,$I$2,"Days=A","Fill=C")/_xll.BDH(E67,"PX_LAST",$K$2,$K$2,"Days=A","Fill=C")-1</f>
        <v>-0.10505347438451274</v>
      </c>
      <c r="L67" s="3"/>
      <c r="M67" s="3"/>
      <c r="N67" s="3"/>
      <c r="O67" s="3"/>
      <c r="P67" s="3"/>
      <c r="Q67" s="3"/>
      <c r="R67" s="3"/>
      <c r="S67" s="4"/>
      <c r="T67" s="4"/>
      <c r="U67" s="4"/>
      <c r="V67" s="4"/>
      <c r="W67" s="4"/>
      <c r="X67" s="4"/>
    </row>
    <row r="68" spans="1:28" s="33" customFormat="1">
      <c r="A68" s="1"/>
      <c r="B68" s="1"/>
      <c r="C68" s="1"/>
      <c r="D68" s="1"/>
      <c r="E68" s="12" t="s">
        <v>261</v>
      </c>
      <c r="F68" s="5" t="str">
        <f>_xll.BDP($E68,F$1)</f>
        <v>Vietnam Ho Chi Minh Stock Index / VN-Index</v>
      </c>
      <c r="G68" s="12" t="s">
        <v>277</v>
      </c>
      <c r="H68" s="12"/>
      <c r="I68" s="40">
        <f>_xll.BDH(E68,"PX_LAST",$I$2,$I$2,"Days=A","Fill=C")</f>
        <v>611.27</v>
      </c>
      <c r="J68" s="35">
        <f>_xll.BDH(E68,"PX_LAST",$I$2,$I$2,"Days=A","Fill=C")/_xll.BDH(E68,"PX_LAST",$J$2,$J$2,"Days=A","Fill=C")-1</f>
        <v>6.421127154782047E-3</v>
      </c>
      <c r="K68" s="35">
        <f>_xll.BDH(E68,"PX_LAST",$I$2,$I$2,"Days=A","Fill=C")/_xll.BDH(E68,"PX_LAST",$K$2,$K$2,"Days=A","Fill=C")-1</f>
        <v>0.12030130308084241</v>
      </c>
      <c r="L68" s="14"/>
      <c r="M68" s="14"/>
      <c r="N68" s="14"/>
      <c r="O68" s="14"/>
      <c r="P68" s="14"/>
      <c r="Q68" s="14"/>
      <c r="R68" s="14"/>
      <c r="S68" s="15"/>
      <c r="T68" s="15"/>
      <c r="U68" s="15"/>
      <c r="V68" s="15"/>
      <c r="W68" s="15"/>
      <c r="X68" s="15"/>
      <c r="Y68" s="1"/>
      <c r="Z68" s="1"/>
      <c r="AA68" s="1"/>
      <c r="AB68" s="1"/>
    </row>
    <row r="69" spans="1:28">
      <c r="E69" s="1" t="s">
        <v>279</v>
      </c>
      <c r="F69" s="5"/>
      <c r="G69" s="1" t="s">
        <v>280</v>
      </c>
      <c r="I69" s="41">
        <f>_xll.BDH(E69,"PX_LAST",$I$2,$I$2,"Days=A","Fill=C")</f>
        <v>45979.37</v>
      </c>
      <c r="J69" s="35">
        <f>_xll.BDH(E69,"PX_LAST",$I$2,$I$2,"Days=A","Fill=C")/_xll.BDH(E69,"PX_LAST",$J$2,$J$2,"Days=A","Fill=C")-1</f>
        <v>-4.8389970911130287E-2</v>
      </c>
      <c r="K69" s="35">
        <f>_xll.BDH(E69,"PX_LAST",$I$2,$I$2,"Days=A","Fill=C")/_xll.BDH(E69,"PX_LAST",$K$2,$K$2,"Days=A","Fill=C")-1</f>
        <v>4.5699609460641E-2</v>
      </c>
      <c r="L69" s="3"/>
      <c r="M69" s="3"/>
      <c r="N69" s="3"/>
      <c r="O69" s="3"/>
      <c r="P69" s="3"/>
      <c r="Q69" s="3"/>
      <c r="R69" s="3"/>
      <c r="S69" s="4"/>
      <c r="T69" s="4"/>
      <c r="U69" s="4"/>
      <c r="V69" s="4"/>
      <c r="W69" s="4"/>
      <c r="X69" s="4"/>
    </row>
    <row r="70" spans="1:28" ht="15.75" thickBot="1">
      <c r="F70" s="5"/>
      <c r="I70" s="37"/>
      <c r="J70" s="36"/>
      <c r="K70" s="36"/>
      <c r="L70" s="3"/>
      <c r="M70" s="3"/>
      <c r="N70" s="3"/>
      <c r="O70" s="3"/>
      <c r="P70" s="3"/>
      <c r="Q70" s="3"/>
      <c r="R70" s="3"/>
      <c r="S70" s="4"/>
      <c r="T70" s="4"/>
      <c r="U70" s="4"/>
      <c r="V70" s="4"/>
      <c r="W70" s="4"/>
      <c r="X70" s="4"/>
    </row>
    <row r="71" spans="1:28" customFormat="1" ht="15.75" thickBot="1">
      <c r="A71" s="1"/>
      <c r="B71" s="1"/>
      <c r="C71" s="1"/>
      <c r="D71" s="1"/>
      <c r="E71" s="7"/>
      <c r="F71" s="5" t="e">
        <f>_xll.BDP($E71,F$1)</f>
        <v>#N/A</v>
      </c>
      <c r="G71" s="8" t="s">
        <v>87</v>
      </c>
      <c r="H71" s="8" t="s">
        <v>184</v>
      </c>
      <c r="I71" s="38" t="s">
        <v>103</v>
      </c>
      <c r="J71" s="26" t="s">
        <v>109</v>
      </c>
      <c r="K71" s="10" t="s">
        <v>111</v>
      </c>
      <c r="L71" s="10" t="s">
        <v>104</v>
      </c>
      <c r="M71" s="10" t="s">
        <v>105</v>
      </c>
      <c r="N71" s="10" t="s">
        <v>106</v>
      </c>
      <c r="O71" s="10" t="s">
        <v>107</v>
      </c>
      <c r="P71" s="10" t="s">
        <v>108</v>
      </c>
      <c r="Q71" s="10" t="s">
        <v>109</v>
      </c>
      <c r="R71" s="10" t="s">
        <v>110</v>
      </c>
      <c r="S71" s="9" t="s">
        <v>112</v>
      </c>
      <c r="T71" s="9" t="s">
        <v>113</v>
      </c>
      <c r="U71" s="9" t="s">
        <v>114</v>
      </c>
      <c r="V71" s="9" t="s">
        <v>115</v>
      </c>
      <c r="W71" s="9" t="s">
        <v>116</v>
      </c>
      <c r="X71" s="16" t="s">
        <v>117</v>
      </c>
      <c r="Y71" s="1"/>
      <c r="Z71" s="1"/>
      <c r="AA71" s="1"/>
      <c r="AB71" s="1"/>
    </row>
    <row r="72" spans="1:28" customFormat="1">
      <c r="A72" s="1"/>
      <c r="B72" s="1"/>
      <c r="C72" s="1"/>
      <c r="D72" s="1"/>
      <c r="E72" s="1" t="s">
        <v>29</v>
      </c>
      <c r="F72" s="5" t="str">
        <f>_xll.BDP($E72,F$1)</f>
        <v>MSCI World Consumer Discretionary Net Total Return USD Index</v>
      </c>
      <c r="G72" s="12" t="s">
        <v>93</v>
      </c>
      <c r="H72" s="12"/>
      <c r="I72" s="40">
        <f>_xll.BDH(E72,"PX_LAST",$I$2,$I$2,"Days=A","Fill=C")</f>
        <v>240.143</v>
      </c>
      <c r="J72" s="35">
        <f>_xll.BDH(E72,"PX_LAST",$I$2,$I$2,"Days=A","Fill=C")/_xll.BDH(E72,"PX_LAST",$J$2,$J$2,"Days=A","Fill=C")-1</f>
        <v>-3.8835922928524003E-2</v>
      </c>
      <c r="K72" s="35">
        <f>_xll.BDH(E72,"PX_LAST",$I$2,$I$2,"Days=A","Fill=C")/_xll.BDH(E72,"PX_LAST",$K$2,$K$2,"Days=A","Fill=C")-1</f>
        <v>4.7438139810788371E-2</v>
      </c>
      <c r="L72" s="14">
        <f>IF(ISNUMBER(_xll.BDP($E72,L$1))=TRUE,_xll.BDP($E72,L$1),0)</f>
        <v>0</v>
      </c>
      <c r="M72" s="14">
        <f>IF(ISNUMBER(_xll.BDP($E72,M$1))=TRUE,_xll.BDP($E72,M$1),0)</f>
        <v>0</v>
      </c>
      <c r="N72" s="14">
        <f>IF(ISNUMBER(_xll.BDP($E72,N$1))=TRUE,_xll.BDP($E72,N$1),0)</f>
        <v>0</v>
      </c>
      <c r="O72" s="14">
        <f>IF(ISNUMBER(_xll.BDP($E72,O$1))=TRUE,_xll.BDP($E72,O$1),0)</f>
        <v>0</v>
      </c>
      <c r="P72" s="14">
        <f>IF(ISNUMBER(_xll.BDP($E72,P$1))=TRUE,_xll.BDP($E72,P$1),0)</f>
        <v>0</v>
      </c>
      <c r="Q72" s="14">
        <f>IF(ISNUMBER(_xll.BDP($E72,Q$1))=TRUE,_xll.BDP($E72,Q$1),0)</f>
        <v>0</v>
      </c>
      <c r="R72" s="14">
        <f>IF(ISNUMBER(_xll.BDP($E72,R$1))=TRUE,_xll.BDP($E72,R$1),0)</f>
        <v>0</v>
      </c>
      <c r="S72" s="15">
        <f>IF(ISNUMBER(_xll.BDP($E72,S$1))=TRUE,_xll.BDP($E72,S$1),0)</f>
        <v>0</v>
      </c>
      <c r="T72" s="15">
        <f>IF(ISNUMBER(_xll.BDP($E72,T$1))=TRUE,_xll.BDP($E72,T$1),0)</f>
        <v>0</v>
      </c>
      <c r="U72" s="15">
        <f>IF(ISNUMBER(_xll.BDP($E72,U$1))=TRUE,_xll.BDP($E72,U$1),0)</f>
        <v>0</v>
      </c>
      <c r="V72" s="15">
        <f>IF(ISNUMBER(_xll.BDP($E72,V$1))=TRUE,_xll.BDP($E72,V$1),0)</f>
        <v>0</v>
      </c>
      <c r="W72" s="15">
        <f>IF(ISNUMBER(_xll.BDP($E72,W$1))=TRUE,_xll.BDP($E72,W$1),0)</f>
        <v>0</v>
      </c>
      <c r="X72" s="15">
        <f>IF(ISNUMBER(_xll.BDP($E72,X$1))=TRUE,_xll.BDP($E72,X$1),0)</f>
        <v>0</v>
      </c>
      <c r="Y72" s="1"/>
      <c r="Z72" s="1"/>
      <c r="AA72" s="1"/>
      <c r="AB72" s="1"/>
    </row>
    <row r="73" spans="1:28" customFormat="1">
      <c r="A73" s="1"/>
      <c r="B73" s="1"/>
      <c r="C73" s="1"/>
      <c r="D73" s="1"/>
      <c r="E73" s="1" t="s">
        <v>30</v>
      </c>
      <c r="F73" s="5" t="str">
        <f>_xll.BDP($E73,F$1)</f>
        <v>MSCI World Consumer Staples Net Total Return USD Index</v>
      </c>
      <c r="G73" s="1" t="s">
        <v>94</v>
      </c>
      <c r="H73" s="1"/>
      <c r="I73" s="41">
        <f>_xll.BDH(E73,"PX_LAST",$I$2,$I$2,"Days=A","Fill=C")</f>
        <v>280.10500000000002</v>
      </c>
      <c r="J73" s="35">
        <f>_xll.BDH(E73,"PX_LAST",$I$2,$I$2,"Days=A","Fill=C")/_xll.BDH(E73,"PX_LAST",$J$2,$J$2,"Days=A","Fill=C")-1</f>
        <v>-3.7059318974852484E-2</v>
      </c>
      <c r="K73" s="35">
        <f>_xll.BDH(E73,"PX_LAST",$I$2,$I$2,"Days=A","Fill=C")/_xll.BDH(E73,"PX_LAST",$K$2,$K$2,"Days=A","Fill=C")-1</f>
        <v>2.6134644339508739E-2</v>
      </c>
      <c r="L73" s="3">
        <f>IF(ISNUMBER(_xll.BDP($E73,L$1))=TRUE,_xll.BDP($E73,L$1),0)</f>
        <v>0</v>
      </c>
      <c r="M73" s="3">
        <f>IF(ISNUMBER(_xll.BDP($E73,M$1))=TRUE,_xll.BDP($E73,M$1),0)</f>
        <v>0</v>
      </c>
      <c r="N73" s="3">
        <f>IF(ISNUMBER(_xll.BDP($E73,N$1))=TRUE,_xll.BDP($E73,N$1),0)</f>
        <v>0</v>
      </c>
      <c r="O73" s="3">
        <f>IF(ISNUMBER(_xll.BDP($E73,O$1))=TRUE,_xll.BDP($E73,O$1),0)</f>
        <v>0</v>
      </c>
      <c r="P73" s="3">
        <f>IF(ISNUMBER(_xll.BDP($E73,P$1))=TRUE,_xll.BDP($E73,P$1),0)</f>
        <v>0</v>
      </c>
      <c r="Q73" s="3">
        <f>IF(ISNUMBER(_xll.BDP($E73,Q$1))=TRUE,_xll.BDP($E73,Q$1),0)</f>
        <v>0</v>
      </c>
      <c r="R73" s="3">
        <f>IF(ISNUMBER(_xll.BDP($E73,R$1))=TRUE,_xll.BDP($E73,R$1),0)</f>
        <v>0</v>
      </c>
      <c r="S73" s="4">
        <f>IF(ISNUMBER(_xll.BDP($E73,S$1))=TRUE,_xll.BDP($E73,S$1),0)</f>
        <v>0</v>
      </c>
      <c r="T73" s="4">
        <f>IF(ISNUMBER(_xll.BDP($E73,T$1))=TRUE,_xll.BDP($E73,T$1),0)</f>
        <v>0</v>
      </c>
      <c r="U73" s="4">
        <f>IF(ISNUMBER(_xll.BDP($E73,U$1))=TRUE,_xll.BDP($E73,U$1),0)</f>
        <v>0</v>
      </c>
      <c r="V73" s="4">
        <f>IF(ISNUMBER(_xll.BDP($E73,V$1))=TRUE,_xll.BDP($E73,V$1),0)</f>
        <v>0</v>
      </c>
      <c r="W73" s="4">
        <f>IF(ISNUMBER(_xll.BDP($E73,W$1))=TRUE,_xll.BDP($E73,W$1),0)</f>
        <v>0</v>
      </c>
      <c r="X73" s="4">
        <f>IF(ISNUMBER(_xll.BDP($E73,X$1))=TRUE,_xll.BDP($E73,X$1),0)</f>
        <v>0</v>
      </c>
      <c r="Y73" s="1"/>
      <c r="Z73" s="1"/>
      <c r="AA73" s="1"/>
      <c r="AB73" s="1"/>
    </row>
    <row r="74" spans="1:28" customFormat="1">
      <c r="A74" s="1"/>
      <c r="B74" s="1"/>
      <c r="C74" s="1"/>
      <c r="D74" s="1"/>
      <c r="E74" s="1" t="s">
        <v>31</v>
      </c>
      <c r="F74" s="5" t="str">
        <f>_xll.BDP($E74,F$1)</f>
        <v>MSCI World Energy Sector Net Total Return USD Index</v>
      </c>
      <c r="G74" s="12" t="s">
        <v>102</v>
      </c>
      <c r="H74" s="12"/>
      <c r="I74" s="40">
        <f>_xll.BDH(E74,"PX_LAST",$I$2,$I$2,"Days=A","Fill=C")</f>
        <v>274.37599999999998</v>
      </c>
      <c r="J74" s="35">
        <f>_xll.BDH(E74,"PX_LAST",$I$2,$I$2,"Days=A","Fill=C")/_xll.BDH(E74,"PX_LAST",$J$2,$J$2,"Days=A","Fill=C")-1</f>
        <v>-4.4618545213969907E-2</v>
      </c>
      <c r="K74" s="35">
        <f>_xll.BDH(E74,"PX_LAST",$I$2,$I$2,"Days=A","Fill=C")/_xll.BDH(E74,"PX_LAST",$K$2,$K$2,"Days=A","Fill=C")-1</f>
        <v>-0.17467001961232576</v>
      </c>
      <c r="L74" s="14">
        <f>IF(ISNUMBER(_xll.BDP($E74,L$1))=TRUE,_xll.BDP($E74,L$1),0)</f>
        <v>0</v>
      </c>
      <c r="M74" s="14">
        <f>IF(ISNUMBER(_xll.BDP($E74,M$1))=TRUE,_xll.BDP($E74,M$1),0)</f>
        <v>0</v>
      </c>
      <c r="N74" s="14">
        <f>IF(ISNUMBER(_xll.BDP($E74,N$1))=TRUE,_xll.BDP($E74,N$1),0)</f>
        <v>0</v>
      </c>
      <c r="O74" s="14">
        <f>IF(ISNUMBER(_xll.BDP($E74,O$1))=TRUE,_xll.BDP($E74,O$1),0)</f>
        <v>0</v>
      </c>
      <c r="P74" s="14">
        <f>IF(ISNUMBER(_xll.BDP($E74,P$1))=TRUE,_xll.BDP($E74,P$1),0)</f>
        <v>0</v>
      </c>
      <c r="Q74" s="14">
        <f>IF(ISNUMBER(_xll.BDP($E74,Q$1))=TRUE,_xll.BDP($E74,Q$1),0)</f>
        <v>0</v>
      </c>
      <c r="R74" s="14">
        <f>IF(ISNUMBER(_xll.BDP($E74,R$1))=TRUE,_xll.BDP($E74,R$1),0)</f>
        <v>0</v>
      </c>
      <c r="S74" s="15">
        <f>IF(ISNUMBER(_xll.BDP($E74,S$1))=TRUE,_xll.BDP($E74,S$1),0)</f>
        <v>0</v>
      </c>
      <c r="T74" s="15">
        <f>IF(ISNUMBER(_xll.BDP($E74,T$1))=TRUE,_xll.BDP($E74,T$1),0)</f>
        <v>0</v>
      </c>
      <c r="U74" s="15">
        <f>IF(ISNUMBER(_xll.BDP($E74,U$1))=TRUE,_xll.BDP($E74,U$1),0)</f>
        <v>0</v>
      </c>
      <c r="V74" s="15">
        <f>IF(ISNUMBER(_xll.BDP($E74,V$1))=TRUE,_xll.BDP($E74,V$1),0)</f>
        <v>0</v>
      </c>
      <c r="W74" s="15">
        <f>IF(ISNUMBER(_xll.BDP($E74,W$1))=TRUE,_xll.BDP($E74,W$1),0)</f>
        <v>0</v>
      </c>
      <c r="X74" s="15">
        <f>IF(ISNUMBER(_xll.BDP($E74,X$1))=TRUE,_xll.BDP($E74,X$1),0)</f>
        <v>0</v>
      </c>
      <c r="Y74" s="1"/>
      <c r="Z74" s="1"/>
      <c r="AA74" s="1"/>
      <c r="AB74" s="1"/>
    </row>
    <row r="75" spans="1:28" customFormat="1">
      <c r="A75" s="1"/>
      <c r="B75" s="1"/>
      <c r="C75" s="1"/>
      <c r="D75" s="1"/>
      <c r="E75" s="1" t="s">
        <v>32</v>
      </c>
      <c r="F75" s="5" t="str">
        <f>_xll.BDP($E75,F$1)</f>
        <v>MSCI World Financials Net Total Return USD Index</v>
      </c>
      <c r="G75" s="1" t="s">
        <v>95</v>
      </c>
      <c r="H75" s="1"/>
      <c r="I75" s="41">
        <f>_xll.BDH(E75,"PX_LAST",$I$2,$I$2,"Days=A","Fill=C")</f>
        <v>143.81899999999999</v>
      </c>
      <c r="J75" s="35">
        <f>_xll.BDH(E75,"PX_LAST",$I$2,$I$2,"Days=A","Fill=C")/_xll.BDH(E75,"PX_LAST",$J$2,$J$2,"Days=A","Fill=C")-1</f>
        <v>-1.8976678194555396E-2</v>
      </c>
      <c r="K75" s="35">
        <f>_xll.BDH(E75,"PX_LAST",$I$2,$I$2,"Days=A","Fill=C")/_xll.BDH(E75,"PX_LAST",$K$2,$K$2,"Days=A","Fill=C")-1</f>
        <v>-3.3649808166528961E-2</v>
      </c>
      <c r="L75" s="3">
        <f>IF(ISNUMBER(_xll.BDP($E75,L$1))=TRUE,_xll.BDP($E75,L$1),0)</f>
        <v>0</v>
      </c>
      <c r="M75" s="3">
        <f>IF(ISNUMBER(_xll.BDP($E75,M$1))=TRUE,_xll.BDP($E75,M$1),0)</f>
        <v>0</v>
      </c>
      <c r="N75" s="3">
        <f>IF(ISNUMBER(_xll.BDP($E75,N$1))=TRUE,_xll.BDP($E75,N$1),0)</f>
        <v>0</v>
      </c>
      <c r="O75" s="3">
        <f>IF(ISNUMBER(_xll.BDP($E75,O$1))=TRUE,_xll.BDP($E75,O$1),0)</f>
        <v>0</v>
      </c>
      <c r="P75" s="3">
        <f>IF(ISNUMBER(_xll.BDP($E75,P$1))=TRUE,_xll.BDP($E75,P$1),0)</f>
        <v>0</v>
      </c>
      <c r="Q75" s="3">
        <f>IF(ISNUMBER(_xll.BDP($E75,Q$1))=TRUE,_xll.BDP($E75,Q$1),0)</f>
        <v>0</v>
      </c>
      <c r="R75" s="3">
        <f>IF(ISNUMBER(_xll.BDP($E75,R$1))=TRUE,_xll.BDP($E75,R$1),0)</f>
        <v>0</v>
      </c>
      <c r="S75" s="4">
        <f>IF(ISNUMBER(_xll.BDP($E75,S$1))=TRUE,_xll.BDP($E75,S$1),0)</f>
        <v>0</v>
      </c>
      <c r="T75" s="4">
        <f>IF(ISNUMBER(_xll.BDP($E75,T$1))=TRUE,_xll.BDP($E75,T$1),0)</f>
        <v>0</v>
      </c>
      <c r="U75" s="4">
        <f>IF(ISNUMBER(_xll.BDP($E75,U$1))=TRUE,_xll.BDP($E75,U$1),0)</f>
        <v>0</v>
      </c>
      <c r="V75" s="4">
        <f>IF(ISNUMBER(_xll.BDP($E75,V$1))=TRUE,_xll.BDP($E75,V$1),0)</f>
        <v>0</v>
      </c>
      <c r="W75" s="4">
        <f>IF(ISNUMBER(_xll.BDP($E75,W$1))=TRUE,_xll.BDP($E75,W$1),0)</f>
        <v>0</v>
      </c>
      <c r="X75" s="4">
        <f>IF(ISNUMBER(_xll.BDP($E75,X$1))=TRUE,_xll.BDP($E75,X$1),0)</f>
        <v>0</v>
      </c>
      <c r="Y75" s="1"/>
      <c r="Z75" s="1"/>
      <c r="AA75" s="1"/>
      <c r="AB75" s="1"/>
    </row>
    <row r="76" spans="1:28" customFormat="1">
      <c r="A76" s="1"/>
      <c r="B76" s="1"/>
      <c r="C76" s="1"/>
      <c r="D76" s="1"/>
      <c r="E76" s="1" t="s">
        <v>33</v>
      </c>
      <c r="F76" s="5" t="str">
        <f>_xll.BDP($E76,F$1)</f>
        <v>MSCI World Health Care Net Total Return USD Index</v>
      </c>
      <c r="G76" s="12" t="s">
        <v>96</v>
      </c>
      <c r="H76" s="12"/>
      <c r="I76" s="40">
        <f>_xll.BDH(E76,"PX_LAST",$I$2,$I$2,"Days=A","Fill=C")</f>
        <v>260.28399999999999</v>
      </c>
      <c r="J76" s="35">
        <f>_xll.BDH(E76,"PX_LAST",$I$2,$I$2,"Days=A","Fill=C")/_xll.BDH(E76,"PX_LAST",$J$2,$J$2,"Days=A","Fill=C")-1</f>
        <v>-2.8544556081393835E-2</v>
      </c>
      <c r="K76" s="35">
        <f>_xll.BDH(E76,"PX_LAST",$I$2,$I$2,"Days=A","Fill=C")/_xll.BDH(E76,"PX_LAST",$K$2,$K$2,"Days=A","Fill=C")-1</f>
        <v>2.683020163087857E-2</v>
      </c>
      <c r="L76" s="14">
        <f>IF(ISNUMBER(_xll.BDP($E76,L$1))=TRUE,_xll.BDP($E76,L$1),0)</f>
        <v>0</v>
      </c>
      <c r="M76" s="14">
        <f>IF(ISNUMBER(_xll.BDP($E76,M$1))=TRUE,_xll.BDP($E76,M$1),0)</f>
        <v>0</v>
      </c>
      <c r="N76" s="14">
        <f>IF(ISNUMBER(_xll.BDP($E76,N$1))=TRUE,_xll.BDP($E76,N$1),0)</f>
        <v>0</v>
      </c>
      <c r="O76" s="14">
        <f>IF(ISNUMBER(_xll.BDP($E76,O$1))=TRUE,_xll.BDP($E76,O$1),0)</f>
        <v>0</v>
      </c>
      <c r="P76" s="14">
        <f>IF(ISNUMBER(_xll.BDP($E76,P$1))=TRUE,_xll.BDP($E76,P$1),0)</f>
        <v>0</v>
      </c>
      <c r="Q76" s="14">
        <f>IF(ISNUMBER(_xll.BDP($E76,Q$1))=TRUE,_xll.BDP($E76,Q$1),0)</f>
        <v>0</v>
      </c>
      <c r="R76" s="14">
        <f>IF(ISNUMBER(_xll.BDP($E76,R$1))=TRUE,_xll.BDP($E76,R$1),0)</f>
        <v>0</v>
      </c>
      <c r="S76" s="15">
        <f>IF(ISNUMBER(_xll.BDP($E76,S$1))=TRUE,_xll.BDP($E76,S$1),0)</f>
        <v>0</v>
      </c>
      <c r="T76" s="15">
        <f>IF(ISNUMBER(_xll.BDP($E76,T$1))=TRUE,_xll.BDP($E76,T$1),0)</f>
        <v>0</v>
      </c>
      <c r="U76" s="15">
        <f>IF(ISNUMBER(_xll.BDP($E76,U$1))=TRUE,_xll.BDP($E76,U$1),0)</f>
        <v>0</v>
      </c>
      <c r="V76" s="15">
        <f>IF(ISNUMBER(_xll.BDP($E76,V$1))=TRUE,_xll.BDP($E76,V$1),0)</f>
        <v>0</v>
      </c>
      <c r="W76" s="15">
        <f>IF(ISNUMBER(_xll.BDP($E76,W$1))=TRUE,_xll.BDP($E76,W$1),0)</f>
        <v>0</v>
      </c>
      <c r="X76" s="15">
        <f>IF(ISNUMBER(_xll.BDP($E76,X$1))=TRUE,_xll.BDP($E76,X$1),0)</f>
        <v>0</v>
      </c>
      <c r="Y76" s="1"/>
      <c r="Z76" s="1"/>
      <c r="AA76" s="1"/>
      <c r="AB76" s="1"/>
    </row>
    <row r="77" spans="1:28" customFormat="1">
      <c r="A77" s="1"/>
      <c r="B77" s="1"/>
      <c r="C77" s="1"/>
      <c r="D77" s="1"/>
      <c r="E77" s="1" t="s">
        <v>34</v>
      </c>
      <c r="F77" s="5" t="str">
        <f>_xll.BDP($E77,F$1)</f>
        <v>MSCI World Industrials Net Total Return USD Index</v>
      </c>
      <c r="G77" s="1" t="s">
        <v>97</v>
      </c>
      <c r="H77" s="1"/>
      <c r="I77" s="41">
        <f>_xll.BDH(E77,"PX_LAST",$I$2,$I$2,"Days=A","Fill=C")</f>
        <v>253.667</v>
      </c>
      <c r="J77" s="35">
        <f>_xll.BDH(E77,"PX_LAST",$I$2,$I$2,"Days=A","Fill=C")/_xll.BDH(E77,"PX_LAST",$J$2,$J$2,"Days=A","Fill=C")-1</f>
        <v>-1.9060619653822997E-2</v>
      </c>
      <c r="K77" s="35">
        <f>_xll.BDH(E77,"PX_LAST",$I$2,$I$2,"Days=A","Fill=C")/_xll.BDH(E77,"PX_LAST",$K$2,$K$2,"Days=A","Fill=C")-1</f>
        <v>-1.9958815143355069E-2</v>
      </c>
      <c r="L77" s="3">
        <f>IF(ISNUMBER(_xll.BDP($E77,L$1))=TRUE,_xll.BDP($E77,L$1),0)</f>
        <v>0</v>
      </c>
      <c r="M77" s="3">
        <f>IF(ISNUMBER(_xll.BDP($E77,M$1))=TRUE,_xll.BDP($E77,M$1),0)</f>
        <v>0</v>
      </c>
      <c r="N77" s="3">
        <f>IF(ISNUMBER(_xll.BDP($E77,N$1))=TRUE,_xll.BDP($E77,N$1),0)</f>
        <v>0</v>
      </c>
      <c r="O77" s="3">
        <f>IF(ISNUMBER(_xll.BDP($E77,O$1))=TRUE,_xll.BDP($E77,O$1),0)</f>
        <v>0</v>
      </c>
      <c r="P77" s="3">
        <f>IF(ISNUMBER(_xll.BDP($E77,P$1))=TRUE,_xll.BDP($E77,P$1),0)</f>
        <v>0</v>
      </c>
      <c r="Q77" s="3">
        <f>IF(ISNUMBER(_xll.BDP($E77,Q$1))=TRUE,_xll.BDP($E77,Q$1),0)</f>
        <v>0</v>
      </c>
      <c r="R77" s="3">
        <f>IF(ISNUMBER(_xll.BDP($E77,R$1))=TRUE,_xll.BDP($E77,R$1),0)</f>
        <v>0</v>
      </c>
      <c r="S77" s="4">
        <f>IF(ISNUMBER(_xll.BDP($E77,S$1))=TRUE,_xll.BDP($E77,S$1),0)</f>
        <v>0</v>
      </c>
      <c r="T77" s="4">
        <f>IF(ISNUMBER(_xll.BDP($E77,T$1))=TRUE,_xll.BDP($E77,T$1),0)</f>
        <v>0</v>
      </c>
      <c r="U77" s="4">
        <f>IF(ISNUMBER(_xll.BDP($E77,U$1))=TRUE,_xll.BDP($E77,U$1),0)</f>
        <v>0</v>
      </c>
      <c r="V77" s="4">
        <f>IF(ISNUMBER(_xll.BDP($E77,V$1))=TRUE,_xll.BDP($E77,V$1),0)</f>
        <v>0</v>
      </c>
      <c r="W77" s="4">
        <f>IF(ISNUMBER(_xll.BDP($E77,W$1))=TRUE,_xll.BDP($E77,W$1),0)</f>
        <v>0</v>
      </c>
      <c r="X77" s="4">
        <f>IF(ISNUMBER(_xll.BDP($E77,X$1))=TRUE,_xll.BDP($E77,X$1),0)</f>
        <v>0</v>
      </c>
      <c r="Y77" s="1"/>
      <c r="Z77" s="1"/>
      <c r="AA77" s="1"/>
      <c r="AB77" s="1"/>
    </row>
    <row r="78" spans="1:28" customFormat="1">
      <c r="A78" s="1"/>
      <c r="B78" s="1"/>
      <c r="C78" s="1"/>
      <c r="D78" s="1"/>
      <c r="E78" s="1" t="s">
        <v>35</v>
      </c>
      <c r="F78" s="5" t="str">
        <f>_xll.BDP($E78,F$1)</f>
        <v>MSCI World Information Technology Net Total Return USD Index</v>
      </c>
      <c r="G78" s="12" t="s">
        <v>98</v>
      </c>
      <c r="H78" s="12"/>
      <c r="I78" s="40">
        <f>_xll.BDH(E78,"PX_LAST",$I$2,$I$2,"Days=A","Fill=C")</f>
        <v>163.21899999999999</v>
      </c>
      <c r="J78" s="35">
        <f>_xll.BDH(E78,"PX_LAST",$I$2,$I$2,"Days=A","Fill=C")/_xll.BDH(E78,"PX_LAST",$J$2,$J$2,"Days=A","Fill=C")-1</f>
        <v>-2.4136652795714419E-2</v>
      </c>
      <c r="K78" s="35">
        <f>_xll.BDH(E78,"PX_LAST",$I$2,$I$2,"Days=A","Fill=C")/_xll.BDH(E78,"PX_LAST",$K$2,$K$2,"Days=A","Fill=C")-1</f>
        <v>3.6390074164380781E-2</v>
      </c>
      <c r="L78" s="14">
        <f>IF(ISNUMBER(_xll.BDP($E78,L$1))=TRUE,_xll.BDP($E78,L$1),0)</f>
        <v>0</v>
      </c>
      <c r="M78" s="14">
        <f>IF(ISNUMBER(_xll.BDP($E78,M$1))=TRUE,_xll.BDP($E78,M$1),0)</f>
        <v>0</v>
      </c>
      <c r="N78" s="14">
        <f>IF(ISNUMBER(_xll.BDP($E78,N$1))=TRUE,_xll.BDP($E78,N$1),0)</f>
        <v>0</v>
      </c>
      <c r="O78" s="14">
        <f>IF(ISNUMBER(_xll.BDP($E78,O$1))=TRUE,_xll.BDP($E78,O$1),0)</f>
        <v>0</v>
      </c>
      <c r="P78" s="14">
        <f>IF(ISNUMBER(_xll.BDP($E78,P$1))=TRUE,_xll.BDP($E78,P$1),0)</f>
        <v>0</v>
      </c>
      <c r="Q78" s="14">
        <f>IF(ISNUMBER(_xll.BDP($E78,Q$1))=TRUE,_xll.BDP($E78,Q$1),0)</f>
        <v>0</v>
      </c>
      <c r="R78" s="14">
        <f>IF(ISNUMBER(_xll.BDP($E78,R$1))=TRUE,_xll.BDP($E78,R$1),0)</f>
        <v>0</v>
      </c>
      <c r="S78" s="15">
        <f>IF(ISNUMBER(_xll.BDP($E78,S$1))=TRUE,_xll.BDP($E78,S$1),0)</f>
        <v>0</v>
      </c>
      <c r="T78" s="15">
        <f>IF(ISNUMBER(_xll.BDP($E78,T$1))=TRUE,_xll.BDP($E78,T$1),0)</f>
        <v>0</v>
      </c>
      <c r="U78" s="15">
        <f>IF(ISNUMBER(_xll.BDP($E78,U$1))=TRUE,_xll.BDP($E78,U$1),0)</f>
        <v>0</v>
      </c>
      <c r="V78" s="15">
        <f>IF(ISNUMBER(_xll.BDP($E78,V$1))=TRUE,_xll.BDP($E78,V$1),0)</f>
        <v>0</v>
      </c>
      <c r="W78" s="15">
        <f>IF(ISNUMBER(_xll.BDP($E78,W$1))=TRUE,_xll.BDP($E78,W$1),0)</f>
        <v>0</v>
      </c>
      <c r="X78" s="15">
        <f>IF(ISNUMBER(_xll.BDP($E78,X$1))=TRUE,_xll.BDP($E78,X$1),0)</f>
        <v>0</v>
      </c>
      <c r="Y78" s="1"/>
      <c r="Z78" s="1"/>
      <c r="AA78" s="1"/>
      <c r="AB78" s="1"/>
    </row>
    <row r="79" spans="1:28" customFormat="1">
      <c r="A79" s="1"/>
      <c r="B79" s="1"/>
      <c r="C79" s="1"/>
      <c r="D79" s="1"/>
      <c r="E79" s="1" t="s">
        <v>36</v>
      </c>
      <c r="F79" s="5" t="str">
        <f>_xll.BDP($E79,F$1)</f>
        <v>MSCI World Materials A Net Total Return USD Index</v>
      </c>
      <c r="G79" s="1" t="s">
        <v>101</v>
      </c>
      <c r="H79" s="1"/>
      <c r="I79" s="41">
        <f>_xll.BDH(E79,"PX_LAST",$I$2,$I$2,"Days=A","Fill=C")</f>
        <v>260.851</v>
      </c>
      <c r="J79" s="35">
        <f>_xll.BDH(E79,"PX_LAST",$I$2,$I$2,"Days=A","Fill=C")/_xll.BDH(E79,"PX_LAST",$J$2,$J$2,"Days=A","Fill=C")-1</f>
        <v>-3.6799757770007102E-2</v>
      </c>
      <c r="K79" s="35">
        <f>_xll.BDH(E79,"PX_LAST",$I$2,$I$2,"Days=A","Fill=C")/_xll.BDH(E79,"PX_LAST",$K$2,$K$2,"Days=A","Fill=C")-1</f>
        <v>-0.13132769650367804</v>
      </c>
      <c r="L79" s="3">
        <f>IF(ISNUMBER(_xll.BDP($E79,L$1))=TRUE,_xll.BDP($E79,L$1),0)</f>
        <v>0</v>
      </c>
      <c r="M79" s="3">
        <f>IF(ISNUMBER(_xll.BDP($E79,M$1))=TRUE,_xll.BDP($E79,M$1),0)</f>
        <v>0</v>
      </c>
      <c r="N79" s="3">
        <f>IF(ISNUMBER(_xll.BDP($E79,N$1))=TRUE,_xll.BDP($E79,N$1),0)</f>
        <v>0</v>
      </c>
      <c r="O79" s="3">
        <f>IF(ISNUMBER(_xll.BDP($E79,O$1))=TRUE,_xll.BDP($E79,O$1),0)</f>
        <v>0</v>
      </c>
      <c r="P79" s="3">
        <f>IF(ISNUMBER(_xll.BDP($E79,P$1))=TRUE,_xll.BDP($E79,P$1),0)</f>
        <v>0</v>
      </c>
      <c r="Q79" s="3">
        <f>IF(ISNUMBER(_xll.BDP($E79,Q$1))=TRUE,_xll.BDP($E79,Q$1),0)</f>
        <v>0</v>
      </c>
      <c r="R79" s="3">
        <f>IF(ISNUMBER(_xll.BDP($E79,R$1))=TRUE,_xll.BDP($E79,R$1),0)</f>
        <v>0</v>
      </c>
      <c r="S79" s="4">
        <f>IF(ISNUMBER(_xll.BDP($E79,S$1))=TRUE,_xll.BDP($E79,S$1),0)</f>
        <v>0</v>
      </c>
      <c r="T79" s="4">
        <f>IF(ISNUMBER(_xll.BDP($E79,T$1))=TRUE,_xll.BDP($E79,T$1),0)</f>
        <v>0</v>
      </c>
      <c r="U79" s="4">
        <f>IF(ISNUMBER(_xll.BDP($E79,U$1))=TRUE,_xll.BDP($E79,U$1),0)</f>
        <v>0</v>
      </c>
      <c r="V79" s="4">
        <f>IF(ISNUMBER(_xll.BDP($E79,V$1))=TRUE,_xll.BDP($E79,V$1),0)</f>
        <v>0</v>
      </c>
      <c r="W79" s="4">
        <f>IF(ISNUMBER(_xll.BDP($E79,W$1))=TRUE,_xll.BDP($E79,W$1),0)</f>
        <v>0</v>
      </c>
      <c r="X79" s="4">
        <f>IF(ISNUMBER(_xll.BDP($E79,X$1))=TRUE,_xll.BDP($E79,X$1),0)</f>
        <v>0</v>
      </c>
      <c r="Y79" s="1"/>
      <c r="Z79" s="1"/>
      <c r="AA79" s="1"/>
      <c r="AB79" s="1"/>
    </row>
    <row r="80" spans="1:28" customFormat="1">
      <c r="A80" s="1"/>
      <c r="B80" s="1"/>
      <c r="C80" s="1"/>
      <c r="D80" s="1"/>
      <c r="E80" s="1" t="s">
        <v>37</v>
      </c>
      <c r="F80" s="5" t="str">
        <f>_xll.BDP($E80,F$1)</f>
        <v>MSCI World Telecommunication Services Sector A Net Total Return USD Index</v>
      </c>
      <c r="G80" s="12" t="s">
        <v>100</v>
      </c>
      <c r="H80" s="12"/>
      <c r="I80" s="40">
        <f>_xll.BDH(E80,"PX_LAST",$I$2,$I$2,"Days=A","Fill=C")</f>
        <v>111.435</v>
      </c>
      <c r="J80" s="35">
        <f>_xll.BDH(E80,"PX_LAST",$I$2,$I$2,"Days=A","Fill=C")/_xll.BDH(E80,"PX_LAST",$J$2,$J$2,"Days=A","Fill=C")-1</f>
        <v>-3.2001667839366199E-2</v>
      </c>
      <c r="K80" s="35">
        <f>_xll.BDH(E80,"PX_LAST",$I$2,$I$2,"Days=A","Fill=C")/_xll.BDH(E80,"PX_LAST",$K$2,$K$2,"Days=A","Fill=C")-1</f>
        <v>9.5944770602305329E-3</v>
      </c>
      <c r="L80" s="14">
        <f>IF(ISNUMBER(_xll.BDP($E80,L$1))=TRUE,_xll.BDP($E80,L$1),0)</f>
        <v>0</v>
      </c>
      <c r="M80" s="14">
        <f>IF(ISNUMBER(_xll.BDP($E80,M$1))=TRUE,_xll.BDP($E80,M$1),0)</f>
        <v>0</v>
      </c>
      <c r="N80" s="14">
        <f>IF(ISNUMBER(_xll.BDP($E80,N$1))=TRUE,_xll.BDP($E80,N$1),0)</f>
        <v>0</v>
      </c>
      <c r="O80" s="14">
        <f>IF(ISNUMBER(_xll.BDP($E80,O$1))=TRUE,_xll.BDP($E80,O$1),0)</f>
        <v>0</v>
      </c>
      <c r="P80" s="14">
        <f>IF(ISNUMBER(_xll.BDP($E80,P$1))=TRUE,_xll.BDP($E80,P$1),0)</f>
        <v>0</v>
      </c>
      <c r="Q80" s="14">
        <f>IF(ISNUMBER(_xll.BDP($E80,Q$1))=TRUE,_xll.BDP($E80,Q$1),0)</f>
        <v>0</v>
      </c>
      <c r="R80" s="14">
        <f>IF(ISNUMBER(_xll.BDP($E80,R$1))=TRUE,_xll.BDP($E80,R$1),0)</f>
        <v>0</v>
      </c>
      <c r="S80" s="15">
        <f>IF(ISNUMBER(_xll.BDP($E80,S$1))=TRUE,_xll.BDP($E80,S$1),0)</f>
        <v>0</v>
      </c>
      <c r="T80" s="15">
        <f>IF(ISNUMBER(_xll.BDP($E80,T$1))=TRUE,_xll.BDP($E80,T$1),0)</f>
        <v>0</v>
      </c>
      <c r="U80" s="15">
        <f>IF(ISNUMBER(_xll.BDP($E80,U$1))=TRUE,_xll.BDP($E80,U$1),0)</f>
        <v>0</v>
      </c>
      <c r="V80" s="15">
        <f>IF(ISNUMBER(_xll.BDP($E80,V$1))=TRUE,_xll.BDP($E80,V$1),0)</f>
        <v>0</v>
      </c>
      <c r="W80" s="15">
        <f>IF(ISNUMBER(_xll.BDP($E80,W$1))=TRUE,_xll.BDP($E80,W$1),0)</f>
        <v>0</v>
      </c>
      <c r="X80" s="15">
        <f>IF(ISNUMBER(_xll.BDP($E80,X$1))=TRUE,_xll.BDP($E80,X$1),0)</f>
        <v>0</v>
      </c>
      <c r="Y80" s="1"/>
      <c r="Z80" s="1"/>
      <c r="AA80" s="1"/>
      <c r="AB80" s="1"/>
    </row>
    <row r="81" spans="1:28" customFormat="1">
      <c r="A81" s="1"/>
      <c r="B81" s="1"/>
      <c r="C81" s="1"/>
      <c r="D81" s="1"/>
      <c r="E81" s="1" t="s">
        <v>38</v>
      </c>
      <c r="F81" s="5" t="str">
        <f>_xll.BDP($E81,F$1)</f>
        <v>MSCI Daily TR World Net Utilities Sector USD</v>
      </c>
      <c r="G81" s="1" t="s">
        <v>99</v>
      </c>
      <c r="H81" s="1"/>
      <c r="I81" s="41">
        <f>_xll.BDH(E81,"PX_LAST",$I$2,$I$2,"Days=A","Fill=C")</f>
        <v>185.02699999999999</v>
      </c>
      <c r="J81" s="35">
        <f>_xll.BDH(E81,"PX_LAST",$I$2,$I$2,"Days=A","Fill=C")/_xll.BDH(E81,"PX_LAST",$J$2,$J$2,"Days=A","Fill=C")-1</f>
        <v>-4.1906586578293381E-2</v>
      </c>
      <c r="K81" s="35">
        <f>_xll.BDH(E81,"PX_LAST",$I$2,$I$2,"Days=A","Fill=C")/_xll.BDH(E81,"PX_LAST",$K$2,$K$2,"Days=A","Fill=C")-1</f>
        <v>-8.4976015033875751E-2</v>
      </c>
      <c r="L81" s="3">
        <f>IF(ISNUMBER(_xll.BDP($E81,L$1))=TRUE,_xll.BDP($E81,L$1),0)</f>
        <v>0</v>
      </c>
      <c r="M81" s="3">
        <f>IF(ISNUMBER(_xll.BDP($E81,M$1))=TRUE,_xll.BDP($E81,M$1),0)</f>
        <v>0</v>
      </c>
      <c r="N81" s="3">
        <f>IF(ISNUMBER(_xll.BDP($E81,N$1))=TRUE,_xll.BDP($E81,N$1),0)</f>
        <v>0</v>
      </c>
      <c r="O81" s="3">
        <f>IF(ISNUMBER(_xll.BDP($E81,O$1))=TRUE,_xll.BDP($E81,O$1),0)</f>
        <v>0</v>
      </c>
      <c r="P81" s="3">
        <f>IF(ISNUMBER(_xll.BDP($E81,P$1))=TRUE,_xll.BDP($E81,P$1),0)</f>
        <v>0</v>
      </c>
      <c r="Q81" s="3">
        <f>IF(ISNUMBER(_xll.BDP($E81,Q$1))=TRUE,_xll.BDP($E81,Q$1),0)</f>
        <v>0</v>
      </c>
      <c r="R81" s="3">
        <f>IF(ISNUMBER(_xll.BDP($E81,R$1))=TRUE,_xll.BDP($E81,R$1),0)</f>
        <v>0</v>
      </c>
      <c r="S81" s="4">
        <f>IF(ISNUMBER(_xll.BDP($E81,S$1))=TRUE,_xll.BDP($E81,S$1),0)</f>
        <v>0</v>
      </c>
      <c r="T81" s="4">
        <f>IF(ISNUMBER(_xll.BDP($E81,T$1))=TRUE,_xll.BDP($E81,T$1),0)</f>
        <v>0</v>
      </c>
      <c r="U81" s="4">
        <f>IF(ISNUMBER(_xll.BDP($E81,U$1))=TRUE,_xll.BDP($E81,U$1),0)</f>
        <v>0</v>
      </c>
      <c r="V81" s="4">
        <f>IF(ISNUMBER(_xll.BDP($E81,V$1))=TRUE,_xll.BDP($E81,V$1),0)</f>
        <v>0</v>
      </c>
      <c r="W81" s="4">
        <f>IF(ISNUMBER(_xll.BDP($E81,W$1))=TRUE,_xll.BDP($E81,W$1),0)</f>
        <v>0</v>
      </c>
      <c r="X81" s="4">
        <f>IF(ISNUMBER(_xll.BDP($E81,X$1))=TRUE,_xll.BDP($E81,X$1),0)</f>
        <v>0</v>
      </c>
      <c r="Y81" s="1"/>
      <c r="Z81" s="1"/>
      <c r="AA81" s="1"/>
      <c r="AB81" s="1"/>
    </row>
    <row r="82" spans="1:28">
      <c r="F82" s="5"/>
      <c r="I82" s="41"/>
      <c r="J82" s="36"/>
      <c r="K82" s="36"/>
      <c r="L82" s="3"/>
      <c r="M82" s="3"/>
      <c r="N82" s="3"/>
      <c r="O82" s="3"/>
      <c r="P82" s="3"/>
      <c r="Q82" s="3"/>
      <c r="R82" s="3"/>
      <c r="S82" s="4"/>
      <c r="T82" s="4"/>
      <c r="U82" s="4"/>
      <c r="V82" s="4"/>
      <c r="W82" s="4"/>
      <c r="X82" s="4"/>
    </row>
    <row r="83" spans="1:28">
      <c r="F83" s="5"/>
      <c r="I83" s="41"/>
      <c r="J83" s="36"/>
      <c r="K83" s="36"/>
      <c r="L83" s="3"/>
      <c r="M83" s="3"/>
      <c r="N83" s="3"/>
      <c r="O83" s="3"/>
      <c r="P83" s="3"/>
      <c r="Q83" s="3"/>
      <c r="R83" s="3"/>
      <c r="S83" s="4"/>
      <c r="T83" s="4"/>
      <c r="U83" s="4"/>
      <c r="V83" s="4"/>
      <c r="W83" s="4"/>
      <c r="X83" s="4"/>
    </row>
    <row r="84" spans="1:28" ht="15.75" thickBot="1">
      <c r="F84" s="5"/>
      <c r="I84" s="37"/>
      <c r="J84" s="36"/>
      <c r="K84" s="36"/>
      <c r="L84" s="3"/>
      <c r="M84" s="3"/>
      <c r="N84" s="3"/>
      <c r="O84" s="3"/>
      <c r="P84" s="3"/>
      <c r="Q84" s="3"/>
      <c r="R84" s="3"/>
      <c r="S84" s="4"/>
      <c r="T84" s="4"/>
      <c r="U84" s="4"/>
      <c r="V84" s="4"/>
      <c r="W84" s="4"/>
      <c r="X84" s="4"/>
    </row>
    <row r="85" spans="1:28" customFormat="1" ht="15.75" thickBot="1">
      <c r="A85" s="1"/>
      <c r="B85" s="1"/>
      <c r="C85" s="1"/>
      <c r="D85" s="1"/>
      <c r="E85" s="1"/>
      <c r="F85" s="5" t="e">
        <f>_xll.BDP($E85,F$1)</f>
        <v>#N/A</v>
      </c>
      <c r="G85" s="7" t="s">
        <v>90</v>
      </c>
      <c r="H85" s="8"/>
      <c r="I85" s="38" t="s">
        <v>103</v>
      </c>
      <c r="J85" s="26" t="s">
        <v>109</v>
      </c>
      <c r="K85" s="10" t="s">
        <v>111</v>
      </c>
      <c r="L85" s="10" t="s">
        <v>104</v>
      </c>
      <c r="M85" s="10" t="s">
        <v>105</v>
      </c>
      <c r="N85" s="10" t="s">
        <v>106</v>
      </c>
      <c r="O85" s="10" t="s">
        <v>107</v>
      </c>
      <c r="P85" s="10" t="s">
        <v>108</v>
      </c>
      <c r="Q85" s="10" t="s">
        <v>109</v>
      </c>
      <c r="R85" s="10" t="s">
        <v>110</v>
      </c>
      <c r="S85" s="9" t="s">
        <v>112</v>
      </c>
      <c r="T85" s="9" t="s">
        <v>113</v>
      </c>
      <c r="U85" s="9" t="s">
        <v>114</v>
      </c>
      <c r="V85" s="9" t="s">
        <v>115</v>
      </c>
      <c r="W85" s="9" t="s">
        <v>116</v>
      </c>
      <c r="X85" s="16" t="s">
        <v>117</v>
      </c>
      <c r="Y85" s="1"/>
      <c r="Z85" s="1"/>
      <c r="AA85" s="1"/>
      <c r="AB85" s="1"/>
    </row>
    <row r="86" spans="1:28" customFormat="1">
      <c r="A86" s="1"/>
      <c r="B86" s="1"/>
      <c r="C86" s="1"/>
      <c r="D86" s="1"/>
      <c r="E86" s="1" t="s">
        <v>48</v>
      </c>
      <c r="F86" s="5" t="str">
        <f>_xll.BDP($E86,F$1)</f>
        <v>#N/A Field Not Applicable</v>
      </c>
      <c r="G86" s="12" t="s">
        <v>127</v>
      </c>
      <c r="H86" s="12"/>
      <c r="I86" s="40">
        <f>_xll.BDH(E86,"PX_LAST",$I$2,$I$2,"Days=A","Fill=C")</f>
        <v>216.8</v>
      </c>
      <c r="J86" s="35">
        <f>_xll.BDH(E86,"PX_LAST",$I$2,$I$2,"Days=A","Fill=C")/_xll.BDH(E86,"PX_LAST",$J$2,$J$2,"Days=A","Fill=C")-1</f>
        <v>-6.2891722498379043E-2</v>
      </c>
      <c r="K86" s="35">
        <f>_xll.BDH(E86,"PX_LAST",$I$2,$I$2,"Days=A","Fill=C")/_xll.BDH(E86,"PX_LAST",$K$2,$K$2,"Days=A","Fill=C")-1</f>
        <v>-0.23621631143209443</v>
      </c>
      <c r="L86" s="14">
        <f>IF(ISNUMBER(_xll.BDP($E86,L$1))=TRUE,_xll.BDP($E86,L$1),0)</f>
        <v>0</v>
      </c>
      <c r="M86" s="14">
        <f>IF(ISNUMBER(_xll.BDP($E86,M$1))=TRUE,_xll.BDP($E86,M$1),0)</f>
        <v>0</v>
      </c>
      <c r="N86" s="14">
        <f>IF(ISNUMBER(_xll.BDP($E86,N$1))=TRUE,_xll.BDP($E86,N$1),0)</f>
        <v>0</v>
      </c>
      <c r="O86" s="14">
        <f>IF(ISNUMBER(_xll.BDP($E86,O$1))=TRUE,_xll.BDP($E86,O$1),0)</f>
        <v>0</v>
      </c>
      <c r="P86" s="14">
        <f>IF(ISNUMBER(_xll.BDP($E86,P$1))=TRUE,_xll.BDP($E86,P$1),0)</f>
        <v>0</v>
      </c>
      <c r="Q86" s="14">
        <f>IF(ISNUMBER(_xll.BDP($E86,Q$1))=TRUE,_xll.BDP($E86,Q$1),0)</f>
        <v>0</v>
      </c>
      <c r="R86" s="14">
        <f>IF(ISNUMBER(_xll.BDP($E86,R$1))=TRUE,_xll.BDP($E86,R$1),0)</f>
        <v>0</v>
      </c>
      <c r="S86" s="15">
        <f>IF(ISNUMBER(_xll.BDP($E86,S$1))=TRUE,_xll.BDP($E86,S$1),0)</f>
        <v>0</v>
      </c>
      <c r="T86" s="15">
        <f>IF(ISNUMBER(_xll.BDP($E86,T$1))=TRUE,_xll.BDP($E86,T$1),0)</f>
        <v>0</v>
      </c>
      <c r="U86" s="15">
        <f>IF(ISNUMBER(_xll.BDP($E86,U$1))=TRUE,_xll.BDP($E86,U$1),0)</f>
        <v>0</v>
      </c>
      <c r="V86" s="15">
        <f>IF(ISNUMBER(_xll.BDP($E86,V$1))=TRUE,_xll.BDP($E86,V$1),0)</f>
        <v>0</v>
      </c>
      <c r="W86" s="15">
        <f>IF(ISNUMBER(_xll.BDP($E86,W$1))=TRUE,_xll.BDP($E86,W$1),0)</f>
        <v>0</v>
      </c>
      <c r="X86" s="15">
        <f>IF(ISNUMBER(_xll.BDP($E86,X$1))=TRUE,_xll.BDP($E86,X$1),0)</f>
        <v>0</v>
      </c>
      <c r="Y86" s="1"/>
      <c r="Z86" s="1"/>
      <c r="AA86" s="1"/>
      <c r="AB86" s="1"/>
    </row>
    <row r="87" spans="1:28" customFormat="1">
      <c r="A87" s="1"/>
      <c r="B87" s="1"/>
      <c r="C87" s="1"/>
      <c r="D87" s="1"/>
      <c r="E87" s="1" t="s">
        <v>126</v>
      </c>
      <c r="F87" s="5" t="str">
        <f>_xll.BDP($E87,F$1)</f>
        <v>#N/A Field Not Applicable</v>
      </c>
      <c r="G87" s="1" t="s">
        <v>128</v>
      </c>
      <c r="H87" s="1"/>
      <c r="I87" s="41">
        <f>_xll.BDH(E87,"PX_LAST",$I$2,$I$2,"Days=A","Fill=C")</f>
        <v>1083.92</v>
      </c>
      <c r="J87" s="35">
        <f>_xll.BDH(E87,"PX_LAST",$I$2,$I$2,"Days=A","Fill=C")/_xll.BDH(E87,"PX_LAST",$J$2,$J$2,"Days=A","Fill=C")-1</f>
        <v>-5.0991104573789969E-2</v>
      </c>
      <c r="K87" s="35">
        <f>_xll.BDH(E87,"PX_LAST",$I$2,$I$2,"Days=A","Fill=C")/_xll.BDH(E87,"PX_LAST",$K$2,$K$2,"Days=A","Fill=C")-1</f>
        <v>-8.5191499417652583E-2</v>
      </c>
      <c r="L87" s="3">
        <f>IF(ISNUMBER(_xll.BDP($E87,L$1))=TRUE,_xll.BDP($E87,L$1),0)</f>
        <v>0</v>
      </c>
      <c r="M87" s="3">
        <f>IF(ISNUMBER(_xll.BDP($E87,M$1))=TRUE,_xll.BDP($E87,M$1),0)</f>
        <v>0</v>
      </c>
      <c r="N87" s="3">
        <f>IF(ISNUMBER(_xll.BDP($E87,N$1))=TRUE,_xll.BDP($E87,N$1),0)</f>
        <v>0</v>
      </c>
      <c r="O87" s="3">
        <f>IF(ISNUMBER(_xll.BDP($E87,O$1))=TRUE,_xll.BDP($E87,O$1),0)</f>
        <v>0</v>
      </c>
      <c r="P87" s="3">
        <f>IF(ISNUMBER(_xll.BDP($E87,P$1))=TRUE,_xll.BDP($E87,P$1),0)</f>
        <v>0</v>
      </c>
      <c r="Q87" s="3">
        <f>IF(ISNUMBER(_xll.BDP($E87,Q$1))=TRUE,_xll.BDP($E87,Q$1),0)</f>
        <v>0</v>
      </c>
      <c r="R87" s="3">
        <f>IF(ISNUMBER(_xll.BDP($E87,R$1))=TRUE,_xll.BDP($E87,R$1),0)</f>
        <v>0</v>
      </c>
      <c r="S87" s="4">
        <f>IF(ISNUMBER(_xll.BDP($E87,S$1))=TRUE,_xll.BDP($E87,S$1),0)</f>
        <v>0</v>
      </c>
      <c r="T87" s="4">
        <f>IF(ISNUMBER(_xll.BDP($E87,T$1))=TRUE,_xll.BDP($E87,T$1),0)</f>
        <v>0</v>
      </c>
      <c r="U87" s="4">
        <f>IF(ISNUMBER(_xll.BDP($E87,U$1))=TRUE,_xll.BDP($E87,U$1),0)</f>
        <v>0</v>
      </c>
      <c r="V87" s="4">
        <f>IF(ISNUMBER(_xll.BDP($E87,V$1))=TRUE,_xll.BDP($E87,V$1),0)</f>
        <v>0</v>
      </c>
      <c r="W87" s="4">
        <f>IF(ISNUMBER(_xll.BDP($E87,W$1))=TRUE,_xll.BDP($E87,W$1),0)</f>
        <v>0</v>
      </c>
      <c r="X87" s="4">
        <f>IF(ISNUMBER(_xll.BDP($E87,X$1))=TRUE,_xll.BDP($E87,X$1),0)</f>
        <v>0</v>
      </c>
      <c r="Y87" s="1"/>
      <c r="Z87" s="1"/>
      <c r="AA87" s="1"/>
      <c r="AB87" s="1"/>
    </row>
    <row r="88" spans="1:28" customFormat="1">
      <c r="A88" s="1"/>
      <c r="B88" s="1"/>
      <c r="C88" s="1"/>
      <c r="D88" s="1"/>
      <c r="E88" s="1" t="s">
        <v>49</v>
      </c>
      <c r="F88" s="5" t="str">
        <f>_xll.BDP($E88,F$1)</f>
        <v>#N/A Field Not Applicable</v>
      </c>
      <c r="G88" s="12" t="s">
        <v>129</v>
      </c>
      <c r="H88" s="12"/>
      <c r="I88" s="40">
        <f>_xll.BDH(E88,"PX_LAST",$I$2,$I$2,"Days=A","Fill=C")</f>
        <v>538.54999999999995</v>
      </c>
      <c r="J88" s="35">
        <f>_xll.BDH(E88,"PX_LAST",$I$2,$I$2,"Days=A","Fill=C")/_xll.BDH(E88,"PX_LAST",$J$2,$J$2,"Days=A","Fill=C")-1</f>
        <v>-0.2049749040448775</v>
      </c>
      <c r="K88" s="35">
        <f>_xll.BDH(E88,"PX_LAST",$I$2,$I$2,"Days=A","Fill=C")/_xll.BDH(E88,"PX_LAST",$K$2,$K$2,"Days=A","Fill=C")-1</f>
        <v>-0.32491382011908498</v>
      </c>
      <c r="L88" s="14">
        <f>IF(ISNUMBER(_xll.BDP($E88,L$1))=TRUE,_xll.BDP($E88,L$1),0)</f>
        <v>0</v>
      </c>
      <c r="M88" s="14">
        <f>IF(ISNUMBER(_xll.BDP($E88,M$1))=TRUE,_xll.BDP($E88,M$1),0)</f>
        <v>0</v>
      </c>
      <c r="N88" s="14">
        <f>IF(ISNUMBER(_xll.BDP($E88,N$1))=TRUE,_xll.BDP($E88,N$1),0)</f>
        <v>0</v>
      </c>
      <c r="O88" s="14">
        <f>IF(ISNUMBER(_xll.BDP($E88,O$1))=TRUE,_xll.BDP($E88,O$1),0)</f>
        <v>0</v>
      </c>
      <c r="P88" s="14">
        <f>IF(ISNUMBER(_xll.BDP($E88,P$1))=TRUE,_xll.BDP($E88,P$1),0)</f>
        <v>0</v>
      </c>
      <c r="Q88" s="14">
        <f>IF(ISNUMBER(_xll.BDP($E88,Q$1))=TRUE,_xll.BDP($E88,Q$1),0)</f>
        <v>0</v>
      </c>
      <c r="R88" s="14">
        <f>IF(ISNUMBER(_xll.BDP($E88,R$1))=TRUE,_xll.BDP($E88,R$1),0)</f>
        <v>0</v>
      </c>
      <c r="S88" s="15">
        <f>IF(ISNUMBER(_xll.BDP($E88,S$1))=TRUE,_xll.BDP($E88,S$1),0)</f>
        <v>0</v>
      </c>
      <c r="T88" s="15">
        <f>IF(ISNUMBER(_xll.BDP($E88,T$1))=TRUE,_xll.BDP($E88,T$1),0)</f>
        <v>0</v>
      </c>
      <c r="U88" s="15">
        <f>IF(ISNUMBER(_xll.BDP($E88,U$1))=TRUE,_xll.BDP($E88,U$1),0)</f>
        <v>0</v>
      </c>
      <c r="V88" s="15">
        <f>IF(ISNUMBER(_xll.BDP($E88,V$1))=TRUE,_xll.BDP($E88,V$1),0)</f>
        <v>0</v>
      </c>
      <c r="W88" s="15">
        <f>IF(ISNUMBER(_xll.BDP($E88,W$1))=TRUE,_xll.BDP($E88,W$1),0)</f>
        <v>0</v>
      </c>
      <c r="X88" s="15">
        <f>IF(ISNUMBER(_xll.BDP($E88,X$1))=TRUE,_xll.BDP($E88,X$1),0)</f>
        <v>0</v>
      </c>
      <c r="Y88" s="1"/>
      <c r="Z88" s="1"/>
      <c r="AA88" s="1"/>
      <c r="AB88" s="1"/>
    </row>
    <row r="89" spans="1:28" customFormat="1">
      <c r="A89" s="1"/>
      <c r="B89" s="1"/>
      <c r="C89" s="1"/>
      <c r="D89" s="1"/>
      <c r="E89" s="1" t="s">
        <v>50</v>
      </c>
      <c r="F89" s="5" t="str">
        <f>_xll.BDP($E89,F$1)</f>
        <v>#N/A Field Not Applicable</v>
      </c>
      <c r="G89" s="1" t="s">
        <v>130</v>
      </c>
      <c r="H89" s="1"/>
      <c r="I89" s="41">
        <f>_xll.BDH(E89,"PX_LAST",$I$2,$I$2,"Days=A","Fill=C")</f>
        <v>863.03</v>
      </c>
      <c r="J89" s="35">
        <f>_xll.BDH(E89,"PX_LAST",$I$2,$I$2,"Days=A","Fill=C")/_xll.BDH(E89,"PX_LAST",$J$2,$J$2,"Days=A","Fill=C")-1</f>
        <v>-0.12449404007101195</v>
      </c>
      <c r="K89" s="35">
        <f>_xll.BDH(E89,"PX_LAST",$I$2,$I$2,"Days=A","Fill=C")/_xll.BDH(E89,"PX_LAST",$K$2,$K$2,"Days=A","Fill=C")-1</f>
        <v>-0.28557119205298021</v>
      </c>
      <c r="L89" s="3">
        <f>IF(ISNUMBER(_xll.BDP($E89,L$1))=TRUE,_xll.BDP($E89,L$1),0)</f>
        <v>0</v>
      </c>
      <c r="M89" s="3">
        <f>IF(ISNUMBER(_xll.BDP($E89,M$1))=TRUE,_xll.BDP($E89,M$1),0)</f>
        <v>0</v>
      </c>
      <c r="N89" s="3">
        <f>IF(ISNUMBER(_xll.BDP($E89,N$1))=TRUE,_xll.BDP($E89,N$1),0)</f>
        <v>0</v>
      </c>
      <c r="O89" s="3">
        <f>IF(ISNUMBER(_xll.BDP($E89,O$1))=TRUE,_xll.BDP($E89,O$1),0)</f>
        <v>0</v>
      </c>
      <c r="P89" s="3">
        <f>IF(ISNUMBER(_xll.BDP($E89,P$1))=TRUE,_xll.BDP($E89,P$1),0)</f>
        <v>0</v>
      </c>
      <c r="Q89" s="3">
        <f>IF(ISNUMBER(_xll.BDP($E89,Q$1))=TRUE,_xll.BDP($E89,Q$1),0)</f>
        <v>0</v>
      </c>
      <c r="R89" s="3">
        <f>IF(ISNUMBER(_xll.BDP($E89,R$1))=TRUE,_xll.BDP($E89,R$1),0)</f>
        <v>0</v>
      </c>
      <c r="S89" s="4">
        <f>IF(ISNUMBER(_xll.BDP($E89,S$1))=TRUE,_xll.BDP($E89,S$1),0)</f>
        <v>0</v>
      </c>
      <c r="T89" s="4">
        <f>IF(ISNUMBER(_xll.BDP($E89,T$1))=TRUE,_xll.BDP($E89,T$1),0)</f>
        <v>0</v>
      </c>
      <c r="U89" s="4">
        <f>IF(ISNUMBER(_xll.BDP($E89,U$1))=TRUE,_xll.BDP($E89,U$1),0)</f>
        <v>0</v>
      </c>
      <c r="V89" s="4">
        <f>IF(ISNUMBER(_xll.BDP($E89,V$1))=TRUE,_xll.BDP($E89,V$1),0)</f>
        <v>0</v>
      </c>
      <c r="W89" s="4">
        <f>IF(ISNUMBER(_xll.BDP($E89,W$1))=TRUE,_xll.BDP($E89,W$1),0)</f>
        <v>0</v>
      </c>
      <c r="X89" s="4">
        <f>IF(ISNUMBER(_xll.BDP($E89,X$1))=TRUE,_xll.BDP($E89,X$1),0)</f>
        <v>0</v>
      </c>
      <c r="Y89" s="1"/>
      <c r="Z89" s="1"/>
      <c r="AA89" s="1"/>
      <c r="AB89" s="1"/>
    </row>
    <row r="90" spans="1:28" customFormat="1" ht="15.75" thickBot="1">
      <c r="A90" s="1"/>
      <c r="B90" s="1"/>
      <c r="C90" s="1"/>
      <c r="D90" s="1"/>
      <c r="E90" s="1" t="s">
        <v>51</v>
      </c>
      <c r="F90" s="5" t="str">
        <f>_xll.BDP($E90,F$1)</f>
        <v>#N/A Field Not Applicable</v>
      </c>
      <c r="G90" s="12" t="s">
        <v>131</v>
      </c>
      <c r="H90" s="12"/>
      <c r="I90" s="40">
        <f>_xll.BDH(E90,"PX_LAST",$I$2,$I$2,"Days=A","Fill=C")</f>
        <v>14.26</v>
      </c>
      <c r="J90" s="35">
        <f>_xll.BDH(E90,"PX_LAST",$I$2,$I$2,"Days=A","Fill=C")/_xll.BDH(E90,"PX_LAST",$J$2,$J$2,"Days=A","Fill=C")-1</f>
        <v>-8.289922181490772E-2</v>
      </c>
      <c r="K90" s="35">
        <f>_xll.BDH(E90,"PX_LAST",$I$2,$I$2,"Days=A","Fill=C")/_xll.BDH(E90,"PX_LAST",$K$2,$K$2,"Days=A","Fill=C")-1</f>
        <v>-9.1864352810062111E-2</v>
      </c>
      <c r="L90" s="14">
        <f>IF(ISNUMBER(_xll.BDP($E90,L$1))=TRUE,_xll.BDP($E90,L$1),0)</f>
        <v>0</v>
      </c>
      <c r="M90" s="14">
        <f>IF(ISNUMBER(_xll.BDP($E90,M$1))=TRUE,_xll.BDP($E90,M$1),0)</f>
        <v>0</v>
      </c>
      <c r="N90" s="14">
        <f>IF(ISNUMBER(_xll.BDP($E90,N$1))=TRUE,_xll.BDP($E90,N$1),0)</f>
        <v>0</v>
      </c>
      <c r="O90" s="14">
        <f>IF(ISNUMBER(_xll.BDP($E90,O$1))=TRUE,_xll.BDP($E90,O$1),0)</f>
        <v>0</v>
      </c>
      <c r="P90" s="14">
        <f>IF(ISNUMBER(_xll.BDP($E90,P$1))=TRUE,_xll.BDP($E90,P$1),0)</f>
        <v>0</v>
      </c>
      <c r="Q90" s="14">
        <f>IF(ISNUMBER(_xll.BDP($E90,Q$1))=TRUE,_xll.BDP($E90,Q$1),0)</f>
        <v>0</v>
      </c>
      <c r="R90" s="14">
        <f>IF(ISNUMBER(_xll.BDP($E90,R$1))=TRUE,_xll.BDP($E90,R$1),0)</f>
        <v>0</v>
      </c>
      <c r="S90" s="15">
        <f>IF(ISNUMBER(_xll.BDP($E90,S$1))=TRUE,_xll.BDP($E90,S$1),0)</f>
        <v>0</v>
      </c>
      <c r="T90" s="15">
        <f>IF(ISNUMBER(_xll.BDP($E90,T$1))=TRUE,_xll.BDP($E90,T$1),0)</f>
        <v>0</v>
      </c>
      <c r="U90" s="15">
        <f>IF(ISNUMBER(_xll.BDP($E90,U$1))=TRUE,_xll.BDP($E90,U$1),0)</f>
        <v>0</v>
      </c>
      <c r="V90" s="15">
        <f>IF(ISNUMBER(_xll.BDP($E90,V$1))=TRUE,_xll.BDP($E90,V$1),0)</f>
        <v>0</v>
      </c>
      <c r="W90" s="15">
        <f>IF(ISNUMBER(_xll.BDP($E90,W$1))=TRUE,_xll.BDP($E90,W$1),0)</f>
        <v>0</v>
      </c>
      <c r="X90" s="15">
        <f>IF(ISNUMBER(_xll.BDP($E90,X$1))=TRUE,_xll.BDP($E90,X$1),0)</f>
        <v>0</v>
      </c>
      <c r="Y90" s="1"/>
      <c r="Z90" s="1"/>
      <c r="AA90" s="1"/>
      <c r="AB90" s="1"/>
    </row>
    <row r="91" spans="1:28" customFormat="1" ht="15.75" thickBot="1">
      <c r="A91" s="1"/>
      <c r="B91" s="1"/>
      <c r="C91" s="1"/>
      <c r="D91" s="1"/>
      <c r="E91" s="1"/>
      <c r="F91" s="5" t="e">
        <f>_xll.BDP($E91,F$1)</f>
        <v>#N/A</v>
      </c>
      <c r="G91" s="7" t="s">
        <v>91</v>
      </c>
      <c r="H91" s="8"/>
      <c r="I91" s="38" t="s">
        <v>103</v>
      </c>
      <c r="J91" s="26" t="s">
        <v>109</v>
      </c>
      <c r="K91" s="10" t="s">
        <v>111</v>
      </c>
      <c r="L91" s="10" t="s">
        <v>104</v>
      </c>
      <c r="M91" s="10" t="s">
        <v>105</v>
      </c>
      <c r="N91" s="10" t="s">
        <v>106</v>
      </c>
      <c r="O91" s="10" t="s">
        <v>107</v>
      </c>
      <c r="P91" s="10" t="s">
        <v>108</v>
      </c>
      <c r="Q91" s="10" t="s">
        <v>109</v>
      </c>
      <c r="R91" s="10" t="s">
        <v>110</v>
      </c>
      <c r="S91" s="9" t="s">
        <v>112</v>
      </c>
      <c r="T91" s="9" t="s">
        <v>113</v>
      </c>
      <c r="U91" s="9" t="s">
        <v>114</v>
      </c>
      <c r="V91" s="9" t="s">
        <v>115</v>
      </c>
      <c r="W91" s="9" t="s">
        <v>116</v>
      </c>
      <c r="X91" s="16" t="s">
        <v>117</v>
      </c>
      <c r="Y91" s="1"/>
      <c r="Z91" s="1"/>
      <c r="AA91" s="1"/>
      <c r="AB91" s="1"/>
    </row>
    <row r="92" spans="1:28" customFormat="1">
      <c r="A92" s="1"/>
      <c r="B92" s="1"/>
      <c r="C92" s="1"/>
      <c r="D92" s="1"/>
      <c r="E92" s="1" t="s">
        <v>52</v>
      </c>
      <c r="F92" s="5" t="str">
        <f>_xll.BDP($E92,F$1)</f>
        <v>#N/A Field Not Applicable</v>
      </c>
      <c r="G92" s="12" t="s">
        <v>132</v>
      </c>
      <c r="H92" s="12"/>
      <c r="I92" s="40">
        <f>_xll.BDH(E92,"PX_LAST",$I$2,$I$2,"Days=A","Fill=C")</f>
        <v>112.15</v>
      </c>
      <c r="J92" s="35">
        <f>_xll.BDH(E92,"PX_LAST",$I$2,$I$2,"Days=A","Fill=C")/_xll.BDH(E92,"PX_LAST",$J$2,$J$2,"Days=A","Fill=C")-1</f>
        <v>-7.2757337742868966E-2</v>
      </c>
      <c r="K92" s="35">
        <f>_xll.BDH(E92,"PX_LAST",$I$2,$I$2,"Days=A","Fill=C")/_xll.BDH(E92,"PX_LAST",$K$2,$K$2,"Days=A","Fill=C")-1</f>
        <v>-0.32683073229291715</v>
      </c>
      <c r="L92" s="14">
        <f>IF(ISNUMBER(_xll.BDP($E92,L$1))=TRUE,_xll.BDP($E92,L$1),0)</f>
        <v>0</v>
      </c>
      <c r="M92" s="14">
        <f>IF(ISNUMBER(_xll.BDP($E92,M$1))=TRUE,_xll.BDP($E92,M$1),0)</f>
        <v>0</v>
      </c>
      <c r="N92" s="14">
        <f>IF(ISNUMBER(_xll.BDP($E92,N$1))=TRUE,_xll.BDP($E92,N$1),0)</f>
        <v>0</v>
      </c>
      <c r="O92" s="14">
        <f>IF(ISNUMBER(_xll.BDP($E92,O$1))=TRUE,_xll.BDP($E92,O$1),0)</f>
        <v>0</v>
      </c>
      <c r="P92" s="14">
        <f>IF(ISNUMBER(_xll.BDP($E92,P$1))=TRUE,_xll.BDP($E92,P$1),0)</f>
        <v>0</v>
      </c>
      <c r="Q92" s="14">
        <f>IF(ISNUMBER(_xll.BDP($E92,Q$1))=TRUE,_xll.BDP($E92,Q$1),0)</f>
        <v>0</v>
      </c>
      <c r="R92" s="14">
        <f>IF(ISNUMBER(_xll.BDP($E92,R$1))=TRUE,_xll.BDP($E92,R$1),0)</f>
        <v>0</v>
      </c>
      <c r="S92" s="15">
        <f>IF(ISNUMBER(_xll.BDP($E92,S$1))=TRUE,_xll.BDP($E92,S$1),0)</f>
        <v>0</v>
      </c>
      <c r="T92" s="15">
        <f>IF(ISNUMBER(_xll.BDP($E92,T$1))=TRUE,_xll.BDP($E92,T$1),0)</f>
        <v>0</v>
      </c>
      <c r="U92" s="15">
        <f>IF(ISNUMBER(_xll.BDP($E92,U$1))=TRUE,_xll.BDP($E92,U$1),0)</f>
        <v>0</v>
      </c>
      <c r="V92" s="15">
        <f>IF(ISNUMBER(_xll.BDP($E92,V$1))=TRUE,_xll.BDP($E92,V$1),0)</f>
        <v>0</v>
      </c>
      <c r="W92" s="15">
        <f>IF(ISNUMBER(_xll.BDP($E92,W$1))=TRUE,_xll.BDP($E92,W$1),0)</f>
        <v>0</v>
      </c>
      <c r="X92" s="15">
        <f>IF(ISNUMBER(_xll.BDP($E92,X$1))=TRUE,_xll.BDP($E92,X$1),0)</f>
        <v>0</v>
      </c>
      <c r="Y92" s="1"/>
      <c r="Z92" s="1"/>
      <c r="AA92" s="1"/>
      <c r="AB92" s="1"/>
    </row>
    <row r="93" spans="1:28" customFormat="1">
      <c r="A93" s="1"/>
      <c r="B93" s="1"/>
      <c r="C93" s="1"/>
      <c r="D93" s="1"/>
      <c r="E93" s="1" t="s">
        <v>53</v>
      </c>
      <c r="F93" s="5" t="str">
        <f>_xll.BDP($E93,F$1)</f>
        <v>#N/A Field Not Applicable</v>
      </c>
      <c r="G93" s="1" t="s">
        <v>133</v>
      </c>
      <c r="H93" s="1"/>
      <c r="I93" s="41">
        <f>_xll.BDH(E93,"PX_LAST",$I$2,$I$2,"Days=A","Fill=C")</f>
        <v>358.25</v>
      </c>
      <c r="J93" s="35">
        <f>_xll.BDH(E93,"PX_LAST",$I$2,$I$2,"Days=A","Fill=C")/_xll.BDH(E93,"PX_LAST",$J$2,$J$2,"Days=A","Fill=C")-1</f>
        <v>-6.2786134728580745E-2</v>
      </c>
      <c r="K93" s="35">
        <f>_xll.BDH(E93,"PX_LAST",$I$2,$I$2,"Days=A","Fill=C")/_xll.BDH(E93,"PX_LAST",$K$2,$K$2,"Days=A","Fill=C")-1</f>
        <v>-9.7607052896725444E-2</v>
      </c>
      <c r="L93" s="3">
        <f>IF(ISNUMBER(_xll.BDP($E93,L$1))=TRUE,_xll.BDP($E93,L$1),0)</f>
        <v>0</v>
      </c>
      <c r="M93" s="3">
        <f>IF(ISNUMBER(_xll.BDP($E93,M$1))=TRUE,_xll.BDP($E93,M$1),0)</f>
        <v>0</v>
      </c>
      <c r="N93" s="3">
        <f>IF(ISNUMBER(_xll.BDP($E93,N$1))=TRUE,_xll.BDP($E93,N$1),0)</f>
        <v>0</v>
      </c>
      <c r="O93" s="3">
        <f>IF(ISNUMBER(_xll.BDP($E93,O$1))=TRUE,_xll.BDP($E93,O$1),0)</f>
        <v>0</v>
      </c>
      <c r="P93" s="3">
        <f>IF(ISNUMBER(_xll.BDP($E93,P$1))=TRUE,_xll.BDP($E93,P$1),0)</f>
        <v>0</v>
      </c>
      <c r="Q93" s="3">
        <f>IF(ISNUMBER(_xll.BDP($E93,Q$1))=TRUE,_xll.BDP($E93,Q$1),0)</f>
        <v>0</v>
      </c>
      <c r="R93" s="3">
        <f>IF(ISNUMBER(_xll.BDP($E93,R$1))=TRUE,_xll.BDP($E93,R$1),0)</f>
        <v>0</v>
      </c>
      <c r="S93" s="4">
        <f>IF(ISNUMBER(_xll.BDP($E93,S$1))=TRUE,_xll.BDP($E93,S$1),0)</f>
        <v>0</v>
      </c>
      <c r="T93" s="4">
        <f>IF(ISNUMBER(_xll.BDP($E93,T$1))=TRUE,_xll.BDP($E93,T$1),0)</f>
        <v>0</v>
      </c>
      <c r="U93" s="4">
        <f>IF(ISNUMBER(_xll.BDP($E93,U$1))=TRUE,_xll.BDP($E93,U$1),0)</f>
        <v>0</v>
      </c>
      <c r="V93" s="4">
        <f>IF(ISNUMBER(_xll.BDP($E93,V$1))=TRUE,_xll.BDP($E93,V$1),0)</f>
        <v>0</v>
      </c>
      <c r="W93" s="4">
        <f>IF(ISNUMBER(_xll.BDP($E93,W$1))=TRUE,_xll.BDP($E93,W$1),0)</f>
        <v>0</v>
      </c>
      <c r="X93" s="4">
        <f>IF(ISNUMBER(_xll.BDP($E93,X$1))=TRUE,_xll.BDP($E93,X$1),0)</f>
        <v>0</v>
      </c>
      <c r="Y93" s="1"/>
      <c r="Z93" s="1"/>
      <c r="AA93" s="1"/>
      <c r="AB93" s="1"/>
    </row>
    <row r="94" spans="1:28" customFormat="1">
      <c r="A94" s="1"/>
      <c r="B94" s="1"/>
      <c r="C94" s="1"/>
      <c r="D94" s="1"/>
      <c r="E94" s="1" t="s">
        <v>54</v>
      </c>
      <c r="F94" s="5" t="str">
        <f>_xll.BDP($E94,F$1)</f>
        <v>#N/A Field Not Applicable</v>
      </c>
      <c r="G94" s="12" t="s">
        <v>134</v>
      </c>
      <c r="H94" s="12"/>
      <c r="I94" s="40">
        <f>_xll.BDH(E94,"PX_LAST",$I$2,$I$2,"Days=A","Fill=C")</f>
        <v>61.68</v>
      </c>
      <c r="J94" s="35">
        <f>_xll.BDH(E94,"PX_LAST",$I$2,$I$2,"Days=A","Fill=C")/_xll.BDH(E94,"PX_LAST",$J$2,$J$2,"Days=A","Fill=C")-1</f>
        <v>-2.5900189513581862E-2</v>
      </c>
      <c r="K94" s="35">
        <f>_xll.BDH(E94,"PX_LAST",$I$2,$I$2,"Days=A","Fill=C")/_xll.BDH(E94,"PX_LAST",$K$2,$K$2,"Days=A","Fill=C")-1</f>
        <v>2.3394723743155765E-2</v>
      </c>
      <c r="L94" s="14">
        <f>IF(ISNUMBER(_xll.BDP($E94,L$1))=TRUE,_xll.BDP($E94,L$1),0)</f>
        <v>0</v>
      </c>
      <c r="M94" s="14">
        <f>IF(ISNUMBER(_xll.BDP($E94,M$1))=TRUE,_xll.BDP($E94,M$1),0)</f>
        <v>0</v>
      </c>
      <c r="N94" s="14">
        <f>IF(ISNUMBER(_xll.BDP($E94,N$1))=TRUE,_xll.BDP($E94,N$1),0)</f>
        <v>0</v>
      </c>
      <c r="O94" s="14">
        <f>IF(ISNUMBER(_xll.BDP($E94,O$1))=TRUE,_xll.BDP($E94,O$1),0)</f>
        <v>0</v>
      </c>
      <c r="P94" s="14">
        <f>IF(ISNUMBER(_xll.BDP($E94,P$1))=TRUE,_xll.BDP($E94,P$1),0)</f>
        <v>0</v>
      </c>
      <c r="Q94" s="14">
        <f>IF(ISNUMBER(_xll.BDP($E94,Q$1))=TRUE,_xll.BDP($E94,Q$1),0)</f>
        <v>0</v>
      </c>
      <c r="R94" s="14">
        <f>IF(ISNUMBER(_xll.BDP($E94,R$1))=TRUE,_xll.BDP($E94,R$1),0)</f>
        <v>0</v>
      </c>
      <c r="S94" s="15">
        <f>IF(ISNUMBER(_xll.BDP($E94,S$1))=TRUE,_xll.BDP($E94,S$1),0)</f>
        <v>0</v>
      </c>
      <c r="T94" s="15">
        <f>IF(ISNUMBER(_xll.BDP($E94,T$1))=TRUE,_xll.BDP($E94,T$1),0)</f>
        <v>0</v>
      </c>
      <c r="U94" s="15">
        <f>IF(ISNUMBER(_xll.BDP($E94,U$1))=TRUE,_xll.BDP($E94,U$1),0)</f>
        <v>0</v>
      </c>
      <c r="V94" s="15">
        <f>IF(ISNUMBER(_xll.BDP($E94,V$1))=TRUE,_xll.BDP($E94,V$1),0)</f>
        <v>0</v>
      </c>
      <c r="W94" s="15">
        <f>IF(ISNUMBER(_xll.BDP($E94,W$1))=TRUE,_xll.BDP($E94,W$1),0)</f>
        <v>0</v>
      </c>
      <c r="X94" s="15">
        <f>IF(ISNUMBER(_xll.BDP($E94,X$1))=TRUE,_xll.BDP($E94,X$1),0)</f>
        <v>0</v>
      </c>
      <c r="Y94" s="1"/>
      <c r="Z94" s="1"/>
      <c r="AA94" s="1"/>
      <c r="AB94" s="1"/>
    </row>
    <row r="95" spans="1:28" customFormat="1">
      <c r="A95" s="1"/>
      <c r="B95" s="1"/>
      <c r="C95" s="1"/>
      <c r="D95" s="1"/>
      <c r="E95" s="1" t="s">
        <v>55</v>
      </c>
      <c r="F95" s="5" t="str">
        <f>_xll.BDP($E95,F$1)</f>
        <v>#N/A Field Not Applicable</v>
      </c>
      <c r="G95" s="1" t="s">
        <v>135</v>
      </c>
      <c r="H95" s="1"/>
      <c r="I95" s="41">
        <f>_xll.BDH(E95,"PX_LAST",$I$2,$I$2,"Days=A","Fill=C")</f>
        <v>15.04</v>
      </c>
      <c r="J95" s="35">
        <f>_xll.BDH(E95,"PX_LAST",$I$2,$I$2,"Days=A","Fill=C")/_xll.BDH(E95,"PX_LAST",$J$2,$J$2,"Days=A","Fill=C")-1</f>
        <v>3.5812672176308569E-2</v>
      </c>
      <c r="K95" s="35">
        <f>_xll.BDH(E95,"PX_LAST",$I$2,$I$2,"Days=A","Fill=C")/_xll.BDH(E95,"PX_LAST",$K$2,$K$2,"Days=A","Fill=C")-1</f>
        <v>3.5812672176308569E-2</v>
      </c>
      <c r="L95" s="3">
        <f>IF(ISNUMBER(_xll.BDP($E95,L$1))=TRUE,_xll.BDP($E95,L$1),0)</f>
        <v>0</v>
      </c>
      <c r="M95" s="3">
        <f>IF(ISNUMBER(_xll.BDP($E95,M$1))=TRUE,_xll.BDP($E95,M$1),0)</f>
        <v>0</v>
      </c>
      <c r="N95" s="3">
        <f>IF(ISNUMBER(_xll.BDP($E95,N$1))=TRUE,_xll.BDP($E95,N$1),0)</f>
        <v>0</v>
      </c>
      <c r="O95" s="3">
        <f>IF(ISNUMBER(_xll.BDP($E95,O$1))=TRUE,_xll.BDP($E95,O$1),0)</f>
        <v>0</v>
      </c>
      <c r="P95" s="3">
        <f>IF(ISNUMBER(_xll.BDP($E95,P$1))=TRUE,_xll.BDP($E95,P$1),0)</f>
        <v>0</v>
      </c>
      <c r="Q95" s="3">
        <f>IF(ISNUMBER(_xll.BDP($E95,Q$1))=TRUE,_xll.BDP($E95,Q$1),0)</f>
        <v>0</v>
      </c>
      <c r="R95" s="3">
        <f>IF(ISNUMBER(_xll.BDP($E95,R$1))=TRUE,_xll.BDP($E95,R$1),0)</f>
        <v>0</v>
      </c>
      <c r="S95" s="4">
        <f>IF(ISNUMBER(_xll.BDP($E95,S$1))=TRUE,_xll.BDP($E95,S$1),0)</f>
        <v>0</v>
      </c>
      <c r="T95" s="4">
        <f>IF(ISNUMBER(_xll.BDP($E95,T$1))=TRUE,_xll.BDP($E95,T$1),0)</f>
        <v>0</v>
      </c>
      <c r="U95" s="4">
        <f>IF(ISNUMBER(_xll.BDP($E95,U$1))=TRUE,_xll.BDP($E95,U$1),0)</f>
        <v>0</v>
      </c>
      <c r="V95" s="4">
        <f>IF(ISNUMBER(_xll.BDP($E95,V$1))=TRUE,_xll.BDP($E95,V$1),0)</f>
        <v>0</v>
      </c>
      <c r="W95" s="4">
        <f>IF(ISNUMBER(_xll.BDP($E95,W$1))=TRUE,_xll.BDP($E95,W$1),0)</f>
        <v>0</v>
      </c>
      <c r="X95" s="4">
        <f>IF(ISNUMBER(_xll.BDP($E95,X$1))=TRUE,_xll.BDP($E95,X$1),0)</f>
        <v>0</v>
      </c>
      <c r="Y95" s="1"/>
      <c r="Z95" s="1"/>
      <c r="AA95" s="1"/>
      <c r="AB95" s="1"/>
    </row>
    <row r="96" spans="1:28" customFormat="1" ht="15.75" thickBot="1">
      <c r="A96" s="1"/>
      <c r="B96" s="1"/>
      <c r="C96" s="1"/>
      <c r="D96" s="1"/>
      <c r="E96" s="1" t="s">
        <v>56</v>
      </c>
      <c r="F96" s="5" t="str">
        <f>_xll.BDP($E96,F$1)</f>
        <v>#N/A Field Not Applicable</v>
      </c>
      <c r="G96" s="12" t="s">
        <v>136</v>
      </c>
      <c r="H96" s="12"/>
      <c r="I96" s="40">
        <f>_xll.BDH(E96,"PX_LAST",$I$2,$I$2,"Days=A","Fill=C")</f>
        <v>495.75</v>
      </c>
      <c r="J96" s="35">
        <f>_xll.BDH(E96,"PX_LAST",$I$2,$I$2,"Days=A","Fill=C")/_xll.BDH(E96,"PX_LAST",$J$2,$J$2,"Days=A","Fill=C")-1</f>
        <v>-5.0287356321839116E-2</v>
      </c>
      <c r="K96" s="35">
        <f>_xll.BDH(E96,"PX_LAST",$I$2,$I$2,"Days=A","Fill=C")/_xll.BDH(E96,"PX_LAST",$K$2,$K$2,"Days=A","Fill=C")-1</f>
        <v>-0.15938957185247982</v>
      </c>
      <c r="L96" s="14">
        <f>IF(ISNUMBER(_xll.BDP($E96,L$1))=TRUE,_xll.BDP($E96,L$1),0)</f>
        <v>0</v>
      </c>
      <c r="M96" s="14">
        <f>IF(ISNUMBER(_xll.BDP($E96,M$1))=TRUE,_xll.BDP($E96,M$1),0)</f>
        <v>0</v>
      </c>
      <c r="N96" s="14">
        <f>IF(ISNUMBER(_xll.BDP($E96,N$1))=TRUE,_xll.BDP($E96,N$1),0)</f>
        <v>0</v>
      </c>
      <c r="O96" s="14">
        <f>IF(ISNUMBER(_xll.BDP($E96,O$1))=TRUE,_xll.BDP($E96,O$1),0)</f>
        <v>0</v>
      </c>
      <c r="P96" s="14">
        <f>IF(ISNUMBER(_xll.BDP($E96,P$1))=TRUE,_xll.BDP($E96,P$1),0)</f>
        <v>0</v>
      </c>
      <c r="Q96" s="14">
        <f>IF(ISNUMBER(_xll.BDP($E96,Q$1))=TRUE,_xll.BDP($E96,Q$1),0)</f>
        <v>0</v>
      </c>
      <c r="R96" s="14">
        <f>IF(ISNUMBER(_xll.BDP($E96,R$1))=TRUE,_xll.BDP($E96,R$1),0)</f>
        <v>0</v>
      </c>
      <c r="S96" s="15">
        <f>IF(ISNUMBER(_xll.BDP($E96,S$1))=TRUE,_xll.BDP($E96,S$1),0)</f>
        <v>0</v>
      </c>
      <c r="T96" s="15">
        <f>IF(ISNUMBER(_xll.BDP($E96,T$1))=TRUE,_xll.BDP($E96,T$1),0)</f>
        <v>0</v>
      </c>
      <c r="U96" s="15">
        <f>IF(ISNUMBER(_xll.BDP($E96,U$1))=TRUE,_xll.BDP($E96,U$1),0)</f>
        <v>0</v>
      </c>
      <c r="V96" s="15">
        <f>IF(ISNUMBER(_xll.BDP($E96,V$1))=TRUE,_xll.BDP($E96,V$1),0)</f>
        <v>0</v>
      </c>
      <c r="W96" s="15">
        <f>IF(ISNUMBER(_xll.BDP($E96,W$1))=TRUE,_xll.BDP($E96,W$1),0)</f>
        <v>0</v>
      </c>
      <c r="X96" s="15">
        <f>IF(ISNUMBER(_xll.BDP($E96,X$1))=TRUE,_xll.BDP($E96,X$1),0)</f>
        <v>0</v>
      </c>
      <c r="Y96" s="1"/>
      <c r="Z96" s="1"/>
      <c r="AA96" s="1"/>
      <c r="AB96" s="1"/>
    </row>
    <row r="97" spans="1:28" customFormat="1" ht="15.75" thickBot="1">
      <c r="A97" s="1"/>
      <c r="B97" s="1"/>
      <c r="C97" s="1"/>
      <c r="D97" s="1"/>
      <c r="E97" s="1"/>
      <c r="F97" s="5" t="e">
        <f>_xll.BDP($E97,F$1)</f>
        <v>#N/A</v>
      </c>
      <c r="G97" s="7" t="s">
        <v>92</v>
      </c>
      <c r="H97" s="8"/>
      <c r="I97" s="38" t="s">
        <v>103</v>
      </c>
      <c r="J97" s="26" t="s">
        <v>109</v>
      </c>
      <c r="K97" s="10" t="s">
        <v>111</v>
      </c>
      <c r="L97" s="10" t="s">
        <v>104</v>
      </c>
      <c r="M97" s="10" t="s">
        <v>105</v>
      </c>
      <c r="N97" s="10" t="s">
        <v>106</v>
      </c>
      <c r="O97" s="10" t="s">
        <v>107</v>
      </c>
      <c r="P97" s="10" t="s">
        <v>108</v>
      </c>
      <c r="Q97" s="10" t="s">
        <v>109</v>
      </c>
      <c r="R97" s="10" t="s">
        <v>110</v>
      </c>
      <c r="S97" s="9" t="s">
        <v>112</v>
      </c>
      <c r="T97" s="9" t="s">
        <v>113</v>
      </c>
      <c r="U97" s="9" t="s">
        <v>114</v>
      </c>
      <c r="V97" s="9" t="s">
        <v>115</v>
      </c>
      <c r="W97" s="9" t="s">
        <v>116</v>
      </c>
      <c r="X97" s="16" t="s">
        <v>117</v>
      </c>
      <c r="Y97" s="1"/>
      <c r="Z97" s="1"/>
      <c r="AA97" s="1"/>
      <c r="AB97" s="1"/>
    </row>
    <row r="98" spans="1:28" customFormat="1">
      <c r="A98" s="1"/>
      <c r="B98" s="1"/>
      <c r="C98" s="1"/>
      <c r="D98" s="1"/>
      <c r="E98" s="1" t="s">
        <v>57</v>
      </c>
      <c r="F98" s="5" t="str">
        <f>_xll.BDP($E98,F$1)</f>
        <v>#N/A Field Not Applicable</v>
      </c>
      <c r="G98" s="12" t="s">
        <v>137</v>
      </c>
      <c r="H98" s="12"/>
      <c r="I98" s="40">
        <f>_xll.BDH(E98,"PX_LAST",$I$2,$I$2,"Days=A","Fill=C")</f>
        <v>40.74</v>
      </c>
      <c r="J98" s="35">
        <f>_xll.BDH(E98,"PX_LAST",$I$2,$I$2,"Days=A","Fill=C")/_xll.BDH(E98,"PX_LAST",$J$2,$J$2,"Days=A","Fill=C")-1</f>
        <v>-0.12556342562781719</v>
      </c>
      <c r="K98" s="35">
        <f>_xll.BDH(E98,"PX_LAST",$I$2,$I$2,"Days=A","Fill=C")/_xll.BDH(E98,"PX_LAST",$K$2,$K$2,"Days=A","Fill=C")-1</f>
        <v>-0.23521681997371879</v>
      </c>
      <c r="L98" s="14">
        <f>IF(ISNUMBER(_xll.BDP($E98,L$1))=TRUE,_xll.BDP($E98,L$1),0)</f>
        <v>0</v>
      </c>
      <c r="M98" s="14">
        <f>IF(ISNUMBER(_xll.BDP($E98,M$1))=TRUE,_xll.BDP($E98,M$1),0)</f>
        <v>0</v>
      </c>
      <c r="N98" s="14">
        <f>IF(ISNUMBER(_xll.BDP($E98,N$1))=TRUE,_xll.BDP($E98,N$1),0)</f>
        <v>0</v>
      </c>
      <c r="O98" s="14">
        <f>IF(ISNUMBER(_xll.BDP($E98,O$1))=TRUE,_xll.BDP($E98,O$1),0)</f>
        <v>0</v>
      </c>
      <c r="P98" s="14">
        <f>IF(ISNUMBER(_xll.BDP($E98,P$1))=TRUE,_xll.BDP($E98,P$1),0)</f>
        <v>0</v>
      </c>
      <c r="Q98" s="14">
        <f>IF(ISNUMBER(_xll.BDP($E98,Q$1))=TRUE,_xll.BDP($E98,Q$1),0)</f>
        <v>0</v>
      </c>
      <c r="R98" s="14">
        <f>IF(ISNUMBER(_xll.BDP($E98,R$1))=TRUE,_xll.BDP($E98,R$1),0)</f>
        <v>0</v>
      </c>
      <c r="S98" s="15">
        <f>IF(ISNUMBER(_xll.BDP($E98,S$1))=TRUE,_xll.BDP($E98,S$1),0)</f>
        <v>0</v>
      </c>
      <c r="T98" s="15">
        <f>IF(ISNUMBER(_xll.BDP($E98,T$1))=TRUE,_xll.BDP($E98,T$1),0)</f>
        <v>0</v>
      </c>
      <c r="U98" s="15">
        <f>IF(ISNUMBER(_xll.BDP($E98,U$1))=TRUE,_xll.BDP($E98,U$1),0)</f>
        <v>0</v>
      </c>
      <c r="V98" s="15">
        <f>IF(ISNUMBER(_xll.BDP($E98,V$1))=TRUE,_xll.BDP($E98,V$1),0)</f>
        <v>0</v>
      </c>
      <c r="W98" s="15">
        <f>IF(ISNUMBER(_xll.BDP($E98,W$1))=TRUE,_xll.BDP($E98,W$1),0)</f>
        <v>0</v>
      </c>
      <c r="X98" s="15">
        <f>IF(ISNUMBER(_xll.BDP($E98,X$1))=TRUE,_xll.BDP($E98,X$1),0)</f>
        <v>0</v>
      </c>
      <c r="Y98" s="1"/>
      <c r="Z98" s="1"/>
      <c r="AA98" s="1"/>
      <c r="AB98" s="1"/>
    </row>
    <row r="99" spans="1:28" customFormat="1">
      <c r="A99" s="1"/>
      <c r="B99" s="1"/>
      <c r="C99" s="1"/>
      <c r="D99" s="1"/>
      <c r="E99" s="1" t="s">
        <v>177</v>
      </c>
      <c r="F99" s="5" t="str">
        <f>_xll.BDP($E99,F$1)</f>
        <v>#N/A Invalid Security</v>
      </c>
      <c r="G99" s="1" t="s">
        <v>178</v>
      </c>
      <c r="H99" s="1"/>
      <c r="I99" s="41" t="str">
        <f>_xll.BDH(E99,"PX_LAST",$I$2,$I$2,"Days=A","Fill=C")</f>
        <v>#N/A Invalid Security</v>
      </c>
      <c r="J99" s="35" t="e">
        <f>_xll.BDH(E99,"PX_LAST",$I$2,$I$2,"Days=A","Fill=C")/_xll.BDH(E99,"PX_LAST",$J$2,$J$2,"Days=A","Fill=C")-1</f>
        <v>#VALUE!</v>
      </c>
      <c r="K99" s="35" t="e">
        <f>_xll.BDH(E99,"PX_LAST",$I$2,$I$2,"Days=A","Fill=C")/_xll.BDH(E99,"PX_LAST",$K$2,$K$2,"Days=A","Fill=C")-1</f>
        <v>#VALUE!</v>
      </c>
      <c r="L99" s="3">
        <f>IF(ISNUMBER(_xll.BDP($E99,L$1))=TRUE,_xll.BDP($E99,L$1),0)</f>
        <v>0</v>
      </c>
      <c r="M99" s="3">
        <f>IF(ISNUMBER(_xll.BDP($E99,M$1))=TRUE,_xll.BDP($E99,M$1),0)</f>
        <v>0</v>
      </c>
      <c r="N99" s="3">
        <f>IF(ISNUMBER(_xll.BDP($E99,N$1))=TRUE,_xll.BDP($E99,N$1),0)</f>
        <v>0</v>
      </c>
      <c r="O99" s="3">
        <f>IF(ISNUMBER(_xll.BDP($E99,O$1))=TRUE,_xll.BDP($E99,O$1),0)</f>
        <v>0</v>
      </c>
      <c r="P99" s="3">
        <f>IF(ISNUMBER(_xll.BDP($E99,P$1))=TRUE,_xll.BDP($E99,P$1),0)</f>
        <v>0</v>
      </c>
      <c r="Q99" s="3">
        <f>IF(ISNUMBER(_xll.BDP($E99,Q$1))=TRUE,_xll.BDP($E99,Q$1),0)</f>
        <v>0</v>
      </c>
      <c r="R99" s="3">
        <f>IF(ISNUMBER(_xll.BDP($E99,R$1))=TRUE,_xll.BDP($E99,R$1),0)</f>
        <v>0</v>
      </c>
      <c r="S99" s="4">
        <f>IF(ISNUMBER(_xll.BDP($E99,S$1))=TRUE,_xll.BDP($E99,S$1),0)</f>
        <v>0</v>
      </c>
      <c r="T99" s="4">
        <f>IF(ISNUMBER(_xll.BDP($E99,T$1))=TRUE,_xll.BDP($E99,T$1),0)</f>
        <v>0</v>
      </c>
      <c r="U99" s="4">
        <f>IF(ISNUMBER(_xll.BDP($E99,U$1))=TRUE,_xll.BDP($E99,U$1),0)</f>
        <v>0</v>
      </c>
      <c r="V99" s="4">
        <f>IF(ISNUMBER(_xll.BDP($E99,V$1))=TRUE,_xll.BDP($E99,V$1),0)</f>
        <v>0</v>
      </c>
      <c r="W99" s="4">
        <f>IF(ISNUMBER(_xll.BDP($E99,W$1))=TRUE,_xll.BDP($E99,W$1),0)</f>
        <v>0</v>
      </c>
      <c r="X99" s="4">
        <f>IF(ISNUMBER(_xll.BDP($E99,X$1))=TRUE,_xll.BDP($E99,X$1),0)</f>
        <v>0</v>
      </c>
      <c r="Y99" s="1"/>
      <c r="Z99" s="1"/>
      <c r="AA99" s="1"/>
      <c r="AB99" s="1"/>
    </row>
    <row r="100" spans="1:28" customFormat="1">
      <c r="A100" s="1"/>
      <c r="B100" s="1"/>
      <c r="C100" s="1"/>
      <c r="D100" s="1"/>
      <c r="E100" s="1" t="s">
        <v>58</v>
      </c>
      <c r="F100" s="5" t="str">
        <f>_xll.BDP($E100,F$1)</f>
        <v>#N/A Field Not Applicable</v>
      </c>
      <c r="G100" s="12" t="s">
        <v>138</v>
      </c>
      <c r="H100" s="12"/>
      <c r="I100" s="40">
        <f>_xll.BDH(E100,"PX_LAST",$I$2,$I$2,"Days=A","Fill=C")</f>
        <v>2.3609999999999998</v>
      </c>
      <c r="J100" s="35">
        <f>_xll.BDH(E100,"PX_LAST",$I$2,$I$2,"Days=A","Fill=C")/_xll.BDH(E100,"PX_LAST",$J$2,$J$2,"Days=A","Fill=C")-1</f>
        <v>1.7233950883239757E-2</v>
      </c>
      <c r="K100" s="35">
        <f>_xll.BDH(E100,"PX_LAST",$I$2,$I$2,"Days=A","Fill=C")/_xll.BDH(E100,"PX_LAST",$K$2,$K$2,"Days=A","Fill=C")-1</f>
        <v>-0.18276220145379041</v>
      </c>
      <c r="L100" s="14">
        <f>IF(ISNUMBER(_xll.BDP($E100,L$1))=TRUE,_xll.BDP($E100,L$1),0)</f>
        <v>0</v>
      </c>
      <c r="M100" s="14">
        <f>IF(ISNUMBER(_xll.BDP($E100,M$1))=TRUE,_xll.BDP($E100,M$1),0)</f>
        <v>0</v>
      </c>
      <c r="N100" s="14">
        <f>IF(ISNUMBER(_xll.BDP($E100,N$1))=TRUE,_xll.BDP($E100,N$1),0)</f>
        <v>0</v>
      </c>
      <c r="O100" s="14">
        <f>IF(ISNUMBER(_xll.BDP($E100,O$1))=TRUE,_xll.BDP($E100,O$1),0)</f>
        <v>0</v>
      </c>
      <c r="P100" s="14">
        <f>IF(ISNUMBER(_xll.BDP($E100,P$1))=TRUE,_xll.BDP($E100,P$1),0)</f>
        <v>0</v>
      </c>
      <c r="Q100" s="14">
        <f>IF(ISNUMBER(_xll.BDP($E100,Q$1))=TRUE,_xll.BDP($E100,Q$1),0)</f>
        <v>0</v>
      </c>
      <c r="R100" s="14">
        <f>IF(ISNUMBER(_xll.BDP($E100,R$1))=TRUE,_xll.BDP($E100,R$1),0)</f>
        <v>0</v>
      </c>
      <c r="S100" s="15">
        <f>IF(ISNUMBER(_xll.BDP($E100,S$1))=TRUE,_xll.BDP($E100,S$1),0)</f>
        <v>0</v>
      </c>
      <c r="T100" s="15">
        <f>IF(ISNUMBER(_xll.BDP($E100,T$1))=TRUE,_xll.BDP($E100,T$1),0)</f>
        <v>0</v>
      </c>
      <c r="U100" s="15">
        <f>IF(ISNUMBER(_xll.BDP($E100,U$1))=TRUE,_xll.BDP($E100,U$1),0)</f>
        <v>0</v>
      </c>
      <c r="V100" s="15">
        <f>IF(ISNUMBER(_xll.BDP($E100,V$1))=TRUE,_xll.BDP($E100,V$1),0)</f>
        <v>0</v>
      </c>
      <c r="W100" s="15">
        <f>IF(ISNUMBER(_xll.BDP($E100,W$1))=TRUE,_xll.BDP($E100,W$1),0)</f>
        <v>0</v>
      </c>
      <c r="X100" s="15">
        <f>IF(ISNUMBER(_xll.BDP($E100,X$1))=TRUE,_xll.BDP($E100,X$1),0)</f>
        <v>0</v>
      </c>
      <c r="Y100" s="1"/>
      <c r="Z100" s="1"/>
      <c r="AA100" s="1"/>
      <c r="AB100" s="1"/>
    </row>
    <row r="101" spans="1:28" ht="15.75" thickBot="1">
      <c r="F101" s="5"/>
      <c r="I101" s="41"/>
      <c r="J101" s="36"/>
      <c r="K101" s="36"/>
    </row>
    <row r="102" spans="1:28" ht="15.75" thickBot="1">
      <c r="F102" s="5" t="e">
        <f>_xll.BDP($E102,F$1)</f>
        <v>#N/A</v>
      </c>
      <c r="G102" s="7" t="s">
        <v>283</v>
      </c>
      <c r="H102" s="8"/>
      <c r="I102" s="38" t="s">
        <v>103</v>
      </c>
      <c r="J102" s="26" t="s">
        <v>109</v>
      </c>
      <c r="K102" s="10" t="s">
        <v>111</v>
      </c>
      <c r="L102" s="10" t="s">
        <v>104</v>
      </c>
      <c r="M102" s="10" t="s">
        <v>105</v>
      </c>
      <c r="N102" s="10" t="s">
        <v>106</v>
      </c>
      <c r="O102" s="10" t="s">
        <v>107</v>
      </c>
      <c r="P102" s="10" t="s">
        <v>108</v>
      </c>
      <c r="Q102" s="10" t="s">
        <v>109</v>
      </c>
      <c r="R102" s="10" t="s">
        <v>110</v>
      </c>
      <c r="S102" s="9" t="s">
        <v>112</v>
      </c>
      <c r="T102" s="9" t="s">
        <v>113</v>
      </c>
      <c r="U102" s="9" t="s">
        <v>114</v>
      </c>
      <c r="V102" s="9" t="s">
        <v>115</v>
      </c>
      <c r="W102" s="9" t="s">
        <v>116</v>
      </c>
      <c r="X102" s="16" t="s">
        <v>117</v>
      </c>
    </row>
    <row r="103" spans="1:28">
      <c r="E103" s="1" t="s">
        <v>284</v>
      </c>
      <c r="F103" s="5" t="str">
        <f>_xll.BDP($E103,F$1)</f>
        <v>EURUSD Spot Exchange Rate - Price of 1 EUR in USD</v>
      </c>
      <c r="G103" s="12"/>
      <c r="H103" s="12"/>
      <c r="I103" s="40">
        <f>_xll.BDH(E103,"PX_LAST",$I$2,$I$2,"Days=A","Fill=C")</f>
        <v>1.0772999999999999</v>
      </c>
      <c r="J103" s="35">
        <f>_xll.BDH(E103,"PX_LAST",$I$2,$I$2,"Days=A","Fill=C")/_xll.BDH(E103,"PX_LAST",$J$2,$J$2,"Days=A","Fill=C")-1</f>
        <v>-2.1170270761402987E-2</v>
      </c>
      <c r="K103" s="35">
        <f>_xll.BDH(E103,"PX_LAST",$I$2,$I$2,"Days=A","Fill=C")/_xll.BDH(E103,"PX_LAST",$K$2,$K$2,"Days=A","Fill=C")-1</f>
        <v>-0.10966942148760339</v>
      </c>
      <c r="L103" s="14">
        <f>IF(ISNUMBER(_xll.BDP($E103,L$1))=TRUE,_xll.BDP($E103,L$1),0)</f>
        <v>0</v>
      </c>
      <c r="M103" s="14">
        <f>IF(ISNUMBER(_xll.BDP($E103,M$1))=TRUE,_xll.BDP($E103,M$1),0)</f>
        <v>0</v>
      </c>
      <c r="N103" s="14">
        <f>IF(ISNUMBER(_xll.BDP($E103,N$1))=TRUE,_xll.BDP($E103,N$1),0)</f>
        <v>0</v>
      </c>
      <c r="O103" s="14">
        <f>IF(ISNUMBER(_xll.BDP($E103,O$1))=TRUE,_xll.BDP($E103,O$1),0)</f>
        <v>0</v>
      </c>
      <c r="P103" s="14">
        <f>IF(ISNUMBER(_xll.BDP($E103,P$1))=TRUE,_xll.BDP($E103,P$1),0)</f>
        <v>0</v>
      </c>
      <c r="Q103" s="14">
        <f>IF(ISNUMBER(_xll.BDP($E103,Q$1))=TRUE,_xll.BDP($E103,Q$1),0)</f>
        <v>0</v>
      </c>
      <c r="R103" s="14">
        <f>IF(ISNUMBER(_xll.BDP($E103,R$1))=TRUE,_xll.BDP($E103,R$1),0)</f>
        <v>0</v>
      </c>
      <c r="S103" s="15">
        <f>IF(ISNUMBER(_xll.BDP($E103,S$1))=TRUE,_xll.BDP($E103,S$1),0)</f>
        <v>0</v>
      </c>
      <c r="T103" s="15">
        <f>IF(ISNUMBER(_xll.BDP($E103,T$1))=TRUE,_xll.BDP($E103,T$1),0)</f>
        <v>0</v>
      </c>
      <c r="U103" s="15">
        <f>IF(ISNUMBER(_xll.BDP($E103,U$1))=TRUE,_xll.BDP($E103,U$1),0)</f>
        <v>0</v>
      </c>
      <c r="V103" s="15">
        <f>IF(ISNUMBER(_xll.BDP($E103,V$1))=TRUE,_xll.BDP($E103,V$1),0)</f>
        <v>0</v>
      </c>
      <c r="W103" s="15">
        <f>IF(ISNUMBER(_xll.BDP($E103,W$1))=TRUE,_xll.BDP($E103,W$1),0)</f>
        <v>0</v>
      </c>
      <c r="X103" s="15">
        <f>IF(ISNUMBER(_xll.BDP($E103,X$1))=TRUE,_xll.BDP($E103,X$1),0)</f>
        <v>0</v>
      </c>
    </row>
    <row r="104" spans="1:28">
      <c r="E104" s="1" t="s">
        <v>285</v>
      </c>
      <c r="F104" s="5" t="str">
        <f>_xll.BDP($E104,F$1)</f>
        <v>EURCHF Spot Exchange Rate - Price of 1 EUR in CHF</v>
      </c>
      <c r="I104" s="41">
        <f>_xll.BDH(E104,"PX_LAST",$I$2,$I$2,"Days=A","Fill=C")</f>
        <v>1.08338</v>
      </c>
      <c r="J104" s="35">
        <f>_xll.BDH(E104,"PX_LAST",$I$2,$I$2,"Days=A","Fill=C")/_xll.BDH(E104,"PX_LAST",$J$2,$J$2,"Days=A","Fill=C")-1</f>
        <v>-3.5869325288794274E-3</v>
      </c>
      <c r="K104" s="35">
        <f>_xll.BDH(E104,"PX_LAST",$I$2,$I$2,"Days=A","Fill=C")/_xll.BDH(E104,"PX_LAST",$K$2,$K$2,"Days=A","Fill=C")-1</f>
        <v>-9.9120224849906013E-2</v>
      </c>
      <c r="L104" s="3">
        <f>IF(ISNUMBER(_xll.BDP($E104,L$1))=TRUE,_xll.BDP($E104,L$1),0)</f>
        <v>0</v>
      </c>
      <c r="M104" s="3">
        <f>IF(ISNUMBER(_xll.BDP($E104,M$1))=TRUE,_xll.BDP($E104,M$1),0)</f>
        <v>0</v>
      </c>
      <c r="N104" s="3">
        <f>IF(ISNUMBER(_xll.BDP($E104,N$1))=TRUE,_xll.BDP($E104,N$1),0)</f>
        <v>0</v>
      </c>
      <c r="O104" s="3">
        <f>IF(ISNUMBER(_xll.BDP($E104,O$1))=TRUE,_xll.BDP($E104,O$1),0)</f>
        <v>0</v>
      </c>
      <c r="P104" s="3">
        <f>IF(ISNUMBER(_xll.BDP($E104,P$1))=TRUE,_xll.BDP($E104,P$1),0)</f>
        <v>0</v>
      </c>
      <c r="Q104" s="3">
        <f>IF(ISNUMBER(_xll.BDP($E104,Q$1))=TRUE,_xll.BDP($E104,Q$1),0)</f>
        <v>0</v>
      </c>
      <c r="R104" s="3">
        <f>IF(ISNUMBER(_xll.BDP($E104,R$1))=TRUE,_xll.BDP($E104,R$1),0)</f>
        <v>0</v>
      </c>
      <c r="S104" s="4">
        <f>IF(ISNUMBER(_xll.BDP($E104,S$1))=TRUE,_xll.BDP($E104,S$1),0)</f>
        <v>0</v>
      </c>
      <c r="T104" s="4">
        <f>IF(ISNUMBER(_xll.BDP($E104,T$1))=TRUE,_xll.BDP($E104,T$1),0)</f>
        <v>0</v>
      </c>
      <c r="U104" s="4">
        <f>IF(ISNUMBER(_xll.BDP($E104,U$1))=TRUE,_xll.BDP($E104,U$1),0)</f>
        <v>0</v>
      </c>
      <c r="V104" s="4">
        <f>IF(ISNUMBER(_xll.BDP($E104,V$1))=TRUE,_xll.BDP($E104,V$1),0)</f>
        <v>0</v>
      </c>
      <c r="W104" s="4">
        <f>IF(ISNUMBER(_xll.BDP($E104,W$1))=TRUE,_xll.BDP($E104,W$1),0)</f>
        <v>0</v>
      </c>
      <c r="X104" s="4">
        <f>IF(ISNUMBER(_xll.BDP($E104,X$1))=TRUE,_xll.BDP($E104,X$1),0)</f>
        <v>0</v>
      </c>
    </row>
    <row r="105" spans="1:28">
      <c r="E105" s="1" t="s">
        <v>286</v>
      </c>
      <c r="F105" s="5" t="str">
        <f>_xll.BDP($E105,F$1)</f>
        <v>GBPEUR Spot Exchange Rate - Price of 1 GBP in EUR</v>
      </c>
      <c r="G105" s="12"/>
      <c r="H105" s="12"/>
      <c r="I105" s="40">
        <f>_xll.BDH(E105,"PX_LAST",$I$2,$I$2,"Days=A","Fill=C")</f>
        <v>1.4148000000000001</v>
      </c>
      <c r="J105" s="35">
        <f>_xll.BDH(E105,"PX_LAST",$I$2,$I$2,"Days=A","Fill=C")/_xll.BDH(E105,"PX_LAST",$J$2,$J$2,"Days=A","Fill=C")-1</f>
        <v>9.1298145506419903E-3</v>
      </c>
      <c r="K105" s="35">
        <f>_xll.BDH(E105,"PX_LAST",$I$2,$I$2,"Days=A","Fill=C")/_xll.BDH(E105,"PX_LAST",$K$2,$K$2,"Days=A","Fill=C")-1</f>
        <v>9.8703114079366383E-2</v>
      </c>
      <c r="L105" s="14">
        <f>IF(ISNUMBER(_xll.BDP($E105,L$1))=TRUE,_xll.BDP($E105,L$1),0)</f>
        <v>0</v>
      </c>
      <c r="M105" s="14">
        <f>IF(ISNUMBER(_xll.BDP($E105,M$1))=TRUE,_xll.BDP($E105,M$1),0)</f>
        <v>0</v>
      </c>
      <c r="N105" s="14">
        <f>IF(ISNUMBER(_xll.BDP($E105,N$1))=TRUE,_xll.BDP($E105,N$1),0)</f>
        <v>0</v>
      </c>
      <c r="O105" s="14">
        <f>IF(ISNUMBER(_xll.BDP($E105,O$1))=TRUE,_xll.BDP($E105,O$1),0)</f>
        <v>0</v>
      </c>
      <c r="P105" s="14">
        <f>IF(ISNUMBER(_xll.BDP($E105,P$1))=TRUE,_xll.BDP($E105,P$1),0)</f>
        <v>0</v>
      </c>
      <c r="Q105" s="14">
        <f>IF(ISNUMBER(_xll.BDP($E105,Q$1))=TRUE,_xll.BDP($E105,Q$1),0)</f>
        <v>0</v>
      </c>
      <c r="R105" s="14">
        <f>IF(ISNUMBER(_xll.BDP($E105,R$1))=TRUE,_xll.BDP($E105,R$1),0)</f>
        <v>0</v>
      </c>
      <c r="S105" s="15">
        <f>IF(ISNUMBER(_xll.BDP($E105,S$1))=TRUE,_xll.BDP($E105,S$1),0)</f>
        <v>0</v>
      </c>
      <c r="T105" s="15">
        <f>IF(ISNUMBER(_xll.BDP($E105,T$1))=TRUE,_xll.BDP($E105,T$1),0)</f>
        <v>0</v>
      </c>
      <c r="U105" s="15">
        <f>IF(ISNUMBER(_xll.BDP($E105,U$1))=TRUE,_xll.BDP($E105,U$1),0)</f>
        <v>0</v>
      </c>
      <c r="V105" s="15">
        <f>IF(ISNUMBER(_xll.BDP($E105,V$1))=TRUE,_xll.BDP($E105,V$1),0)</f>
        <v>0</v>
      </c>
      <c r="W105" s="15">
        <f>IF(ISNUMBER(_xll.BDP($E105,W$1))=TRUE,_xll.BDP($E105,W$1),0)</f>
        <v>0</v>
      </c>
      <c r="X105" s="15">
        <f>IF(ISNUMBER(_xll.BDP($E105,X$1))=TRUE,_xll.BDP($E105,X$1),0)</f>
        <v>0</v>
      </c>
    </row>
    <row r="106" spans="1:28">
      <c r="E106" s="1" t="s">
        <v>287</v>
      </c>
      <c r="F106" s="5" t="str">
        <f>_xll.BDP($E106,F$1)</f>
        <v>USDJPY Spot Exchange Rate - Price of 1 USD in JPY</v>
      </c>
      <c r="I106" s="41">
        <f>_xll.BDH(E106,"PX_LAST",$I$2,$I$2,"Days=A","Fill=C")</f>
        <v>122.61</v>
      </c>
      <c r="J106" s="35">
        <f>_xll.BDH(E106,"PX_LAST",$I$2,$I$2,"Days=A","Fill=C")/_xll.BDH(E106,"PX_LAST",$J$2,$J$2,"Days=A","Fill=C")-1</f>
        <v>1.6498093185209672E-2</v>
      </c>
      <c r="K106" s="35">
        <f>_xll.BDH(E106,"PX_LAST",$I$2,$I$2,"Days=A","Fill=C")/_xll.BDH(E106,"PX_LAST",$K$2,$K$2,"Days=A","Fill=C")-1</f>
        <v>2.3114152202937222E-2</v>
      </c>
      <c r="L106" s="3">
        <f>IF(ISNUMBER(_xll.BDP($E106,L$1))=TRUE,_xll.BDP($E106,L$1),0)</f>
        <v>0</v>
      </c>
      <c r="M106" s="3">
        <f>IF(ISNUMBER(_xll.BDP($E106,M$1))=TRUE,_xll.BDP($E106,M$1),0)</f>
        <v>0</v>
      </c>
      <c r="N106" s="3">
        <f>IF(ISNUMBER(_xll.BDP($E106,N$1))=TRUE,_xll.BDP($E106,N$1),0)</f>
        <v>0</v>
      </c>
      <c r="O106" s="3">
        <f>IF(ISNUMBER(_xll.BDP($E106,O$1))=TRUE,_xll.BDP($E106,O$1),0)</f>
        <v>0</v>
      </c>
      <c r="P106" s="3">
        <f>IF(ISNUMBER(_xll.BDP($E106,P$1))=TRUE,_xll.BDP($E106,P$1),0)</f>
        <v>0</v>
      </c>
      <c r="Q106" s="3">
        <f>IF(ISNUMBER(_xll.BDP($E106,Q$1))=TRUE,_xll.BDP($E106,Q$1),0)</f>
        <v>0</v>
      </c>
      <c r="R106" s="3">
        <f>IF(ISNUMBER(_xll.BDP($E106,R$1))=TRUE,_xll.BDP($E106,R$1),0)</f>
        <v>0</v>
      </c>
      <c r="S106" s="4">
        <f>IF(ISNUMBER(_xll.BDP($E106,S$1))=TRUE,_xll.BDP($E106,S$1),0)</f>
        <v>0</v>
      </c>
      <c r="T106" s="4">
        <f>IF(ISNUMBER(_xll.BDP($E106,T$1))=TRUE,_xll.BDP($E106,T$1),0)</f>
        <v>0</v>
      </c>
      <c r="U106" s="4">
        <f>IF(ISNUMBER(_xll.BDP($E106,U$1))=TRUE,_xll.BDP($E106,U$1),0)</f>
        <v>0</v>
      </c>
      <c r="V106" s="4">
        <f>IF(ISNUMBER(_xll.BDP($E106,V$1))=TRUE,_xll.BDP($E106,V$1),0)</f>
        <v>0</v>
      </c>
      <c r="W106" s="4">
        <f>IF(ISNUMBER(_xll.BDP($E106,W$1))=TRUE,_xll.BDP($E106,W$1),0)</f>
        <v>0</v>
      </c>
      <c r="X106" s="4">
        <f>IF(ISNUMBER(_xll.BDP($E106,X$1))=TRUE,_xll.BDP($E106,X$1),0)</f>
        <v>0</v>
      </c>
    </row>
    <row r="107" spans="1:28">
      <c r="E107" s="1" t="s">
        <v>288</v>
      </c>
      <c r="F107" s="5" t="str">
        <f>_xll.BDP($E107,F$1)</f>
        <v>USDCHF Spot Exchange Rate - Price of 1 USD in CHF</v>
      </c>
      <c r="G107" s="12"/>
      <c r="H107" s="12"/>
      <c r="I107" s="40">
        <f>_xll.BDH(E107,"PX_LAST",$I$2,$I$2,"Days=A","Fill=C")</f>
        <v>1.0061</v>
      </c>
      <c r="J107" s="35">
        <f>_xll.BDH(E107,"PX_LAST",$I$2,$I$2,"Days=A","Fill=C")/_xll.BDH(E107,"PX_LAST",$J$2,$J$2,"Days=A","Fill=C")-1</f>
        <v>1.8422917299321773E-2</v>
      </c>
      <c r="K107" s="35">
        <f>_xll.BDH(E107,"PX_LAST",$I$2,$I$2,"Days=A","Fill=C")/_xll.BDH(E107,"PX_LAST",$K$2,$K$2,"Days=A","Fill=C")-1</f>
        <v>1.2274876748163743E-2</v>
      </c>
      <c r="L107" s="14">
        <f>IF(ISNUMBER(_xll.BDP($E107,L$1))=TRUE,_xll.BDP($E107,L$1),0)</f>
        <v>0</v>
      </c>
      <c r="M107" s="14">
        <f>IF(ISNUMBER(_xll.BDP($E107,M$1))=TRUE,_xll.BDP($E107,M$1),0)</f>
        <v>0</v>
      </c>
      <c r="N107" s="14">
        <f>IF(ISNUMBER(_xll.BDP($E107,N$1))=TRUE,_xll.BDP($E107,N$1),0)</f>
        <v>0</v>
      </c>
      <c r="O107" s="14">
        <f>IF(ISNUMBER(_xll.BDP($E107,O$1))=TRUE,_xll.BDP($E107,O$1),0)</f>
        <v>0</v>
      </c>
      <c r="P107" s="14">
        <f>IF(ISNUMBER(_xll.BDP($E107,P$1))=TRUE,_xll.BDP($E107,P$1),0)</f>
        <v>0</v>
      </c>
      <c r="Q107" s="14">
        <f>IF(ISNUMBER(_xll.BDP($E107,Q$1))=TRUE,_xll.BDP($E107,Q$1),0)</f>
        <v>0</v>
      </c>
      <c r="R107" s="14">
        <f>IF(ISNUMBER(_xll.BDP($E107,R$1))=TRUE,_xll.BDP($E107,R$1),0)</f>
        <v>0</v>
      </c>
      <c r="S107" s="15">
        <f>IF(ISNUMBER(_xll.BDP($E107,S$1))=TRUE,_xll.BDP($E107,S$1),0)</f>
        <v>0</v>
      </c>
      <c r="T107" s="15">
        <f>IF(ISNUMBER(_xll.BDP($E107,T$1))=TRUE,_xll.BDP($E107,T$1),0)</f>
        <v>0</v>
      </c>
      <c r="U107" s="15">
        <f>IF(ISNUMBER(_xll.BDP($E107,U$1))=TRUE,_xll.BDP($E107,U$1),0)</f>
        <v>0</v>
      </c>
      <c r="V107" s="15">
        <f>IF(ISNUMBER(_xll.BDP($E107,V$1))=TRUE,_xll.BDP($E107,V$1),0)</f>
        <v>0</v>
      </c>
      <c r="W107" s="15">
        <f>IF(ISNUMBER(_xll.BDP($E107,W$1))=TRUE,_xll.BDP($E107,W$1),0)</f>
        <v>0</v>
      </c>
      <c r="X107" s="15">
        <f>IF(ISNUMBER(_xll.BDP($E107,X$1))=TRUE,_xll.BDP($E107,X$1),0)</f>
        <v>0</v>
      </c>
    </row>
    <row r="108" spans="1:28">
      <c r="F108" s="5"/>
      <c r="I108" s="41"/>
      <c r="J108" s="36"/>
      <c r="K108" s="36"/>
    </row>
    <row r="109" spans="1:28">
      <c r="F109" s="5"/>
      <c r="I109" s="41"/>
      <c r="J109" s="36"/>
      <c r="K109" s="36"/>
    </row>
    <row r="110" spans="1:28">
      <c r="F110" s="5"/>
      <c r="J110" s="36"/>
      <c r="K110" s="36"/>
    </row>
    <row r="111" spans="1:28">
      <c r="F111" s="5"/>
      <c r="J111" s="36"/>
      <c r="K111" s="36"/>
    </row>
    <row r="112" spans="1:28">
      <c r="F112" s="5"/>
      <c r="J112" s="36"/>
      <c r="K112" s="36"/>
    </row>
    <row r="113" spans="6:11">
      <c r="F113" s="5"/>
      <c r="J113" s="36"/>
      <c r="K113" s="36"/>
    </row>
    <row r="114" spans="6:11">
      <c r="F114" s="5"/>
      <c r="J114" s="36"/>
      <c r="K114" s="36"/>
    </row>
    <row r="115" spans="6:11">
      <c r="F115" s="5"/>
      <c r="J115" s="36"/>
      <c r="K115" s="36"/>
    </row>
    <row r="116" spans="6:11">
      <c r="F116" s="5"/>
      <c r="J116" s="36"/>
      <c r="K116" s="36"/>
    </row>
    <row r="117" spans="6:11">
      <c r="F117" s="5"/>
      <c r="J117" s="36"/>
      <c r="K117" s="36"/>
    </row>
    <row r="118" spans="6:11">
      <c r="F118" s="5"/>
      <c r="J118" s="36"/>
      <c r="K118" s="36"/>
    </row>
    <row r="119" spans="6:11">
      <c r="F119" s="5"/>
      <c r="J119" s="36"/>
      <c r="K119" s="36"/>
    </row>
    <row r="120" spans="6:11">
      <c r="F120" s="5"/>
      <c r="J120" s="36"/>
      <c r="K120" s="36"/>
    </row>
    <row r="121" spans="6:11">
      <c r="F121" s="5"/>
      <c r="J121" s="36"/>
      <c r="K121" s="36"/>
    </row>
    <row r="122" spans="6:11">
      <c r="F122" s="5"/>
      <c r="J122" s="36"/>
      <c r="K122" s="36"/>
    </row>
    <row r="123" spans="6:11">
      <c r="F123" s="5"/>
      <c r="J123" s="36"/>
      <c r="K123" s="36"/>
    </row>
    <row r="124" spans="6:11">
      <c r="F124" s="5"/>
      <c r="J124" s="36"/>
      <c r="K124" s="36"/>
    </row>
    <row r="125" spans="6:11">
      <c r="F125" s="5"/>
      <c r="J125" s="36"/>
      <c r="K125" s="36"/>
    </row>
    <row r="126" spans="6:11">
      <c r="F126" s="5"/>
      <c r="J126" s="36"/>
      <c r="K126" s="36"/>
    </row>
    <row r="127" spans="6:11">
      <c r="F127" s="5"/>
      <c r="J127" s="36"/>
      <c r="K127" s="36"/>
    </row>
    <row r="128" spans="6:11">
      <c r="F128" s="5"/>
      <c r="J128" s="36"/>
      <c r="K128" s="36"/>
    </row>
    <row r="129" spans="6:11">
      <c r="F129" s="5"/>
      <c r="J129" s="36"/>
      <c r="K129" s="36"/>
    </row>
    <row r="130" spans="6:11">
      <c r="F130" s="5"/>
      <c r="J130" s="36"/>
      <c r="K130" s="36"/>
    </row>
    <row r="131" spans="6:11">
      <c r="F131" s="5"/>
      <c r="J131" s="36"/>
      <c r="K131" s="36"/>
    </row>
    <row r="132" spans="6:11">
      <c r="F132" s="5"/>
      <c r="J132" s="36"/>
      <c r="K132" s="36"/>
    </row>
    <row r="133" spans="6:11">
      <c r="F133" s="5"/>
      <c r="J133" s="36"/>
      <c r="K133" s="36"/>
    </row>
    <row r="134" spans="6:11">
      <c r="F134" s="5"/>
      <c r="J134" s="36"/>
      <c r="K134" s="36"/>
    </row>
    <row r="135" spans="6:11">
      <c r="F135" s="5"/>
      <c r="J135" s="36"/>
      <c r="K135" s="36"/>
    </row>
    <row r="136" spans="6:11">
      <c r="F136" s="5"/>
      <c r="J136" s="36"/>
      <c r="K136" s="36"/>
    </row>
    <row r="137" spans="6:11">
      <c r="J137" s="36"/>
      <c r="K137" s="36"/>
    </row>
    <row r="138" spans="6:11">
      <c r="J138" s="36"/>
      <c r="K138" s="36"/>
    </row>
    <row r="139" spans="6:11">
      <c r="J139" s="36"/>
      <c r="K139" s="36"/>
    </row>
    <row r="140" spans="6:11">
      <c r="J140" s="36"/>
      <c r="K140" s="36"/>
    </row>
    <row r="141" spans="6:11">
      <c r="J141" s="36"/>
      <c r="K141" s="36"/>
    </row>
    <row r="142" spans="6:11">
      <c r="J142" s="36"/>
      <c r="K142" s="36"/>
    </row>
  </sheetData>
  <mergeCells count="1">
    <mergeCell ref="O3:Q3"/>
  </mergeCells>
  <conditionalFormatting sqref="J6:J9 J46:K46">
    <cfRule type="cellIs" dxfId="163" priority="229" operator="lessThan">
      <formula>0</formula>
    </cfRule>
    <cfRule type="cellIs" dxfId="162" priority="230" operator="greaterThan">
      <formula>0</formula>
    </cfRule>
  </conditionalFormatting>
  <conditionalFormatting sqref="L16:R25">
    <cfRule type="cellIs" dxfId="161" priority="145" operator="lessThan">
      <formula>0</formula>
    </cfRule>
    <cfRule type="cellIs" dxfId="160" priority="146" operator="greaterThan">
      <formula>0</formula>
    </cfRule>
  </conditionalFormatting>
  <conditionalFormatting sqref="K101 K27 K108:K142">
    <cfRule type="cellIs" dxfId="159" priority="129" operator="lessThan">
      <formula>0</formula>
    </cfRule>
    <cfRule type="cellIs" dxfId="158" priority="130" operator="greaterThan">
      <formula>0</formula>
    </cfRule>
  </conditionalFormatting>
  <conditionalFormatting sqref="J101 J27 J108:J142">
    <cfRule type="cellIs" dxfId="157" priority="127" operator="lessThan">
      <formula>0</formula>
    </cfRule>
    <cfRule type="cellIs" dxfId="156" priority="128" operator="greaterThan">
      <formula>0</formula>
    </cfRule>
  </conditionalFormatting>
  <conditionalFormatting sqref="L9:R9">
    <cfRule type="cellIs" dxfId="155" priority="135" operator="lessThan">
      <formula>0</formula>
    </cfRule>
    <cfRule type="cellIs" dxfId="154" priority="136" operator="greaterThan">
      <formula>0</formula>
    </cfRule>
  </conditionalFormatting>
  <conditionalFormatting sqref="L26:R26">
    <cfRule type="cellIs" dxfId="153" priority="107" operator="lessThan">
      <formula>0</formula>
    </cfRule>
    <cfRule type="cellIs" dxfId="152" priority="108" operator="greaterThan">
      <formula>0</formula>
    </cfRule>
  </conditionalFormatting>
  <conditionalFormatting sqref="K6:K9">
    <cfRule type="cellIs" dxfId="151" priority="93" operator="lessThan">
      <formula>0</formula>
    </cfRule>
    <cfRule type="cellIs" dxfId="150" priority="94" operator="greaterThan">
      <formula>0</formula>
    </cfRule>
  </conditionalFormatting>
  <conditionalFormatting sqref="J12:J26">
    <cfRule type="cellIs" dxfId="149" priority="49" operator="lessThan">
      <formula>0</formula>
    </cfRule>
    <cfRule type="cellIs" dxfId="148" priority="50" operator="greaterThan">
      <formula>0</formula>
    </cfRule>
  </conditionalFormatting>
  <conditionalFormatting sqref="J40">
    <cfRule type="cellIs" dxfId="147" priority="87" operator="lessThan">
      <formula>0</formula>
    </cfRule>
    <cfRule type="cellIs" dxfId="146" priority="88" operator="greaterThan">
      <formula>0</formula>
    </cfRule>
  </conditionalFormatting>
  <conditionalFormatting sqref="K40">
    <cfRule type="cellIs" dxfId="145" priority="85" operator="lessThan">
      <formula>0</formula>
    </cfRule>
    <cfRule type="cellIs" dxfId="144" priority="86" operator="greaterThan">
      <formula>0</formula>
    </cfRule>
  </conditionalFormatting>
  <conditionalFormatting sqref="J54">
    <cfRule type="cellIs" dxfId="143" priority="75" operator="lessThan">
      <formula>0</formula>
    </cfRule>
    <cfRule type="cellIs" dxfId="142" priority="76" operator="greaterThan">
      <formula>0</formula>
    </cfRule>
  </conditionalFormatting>
  <conditionalFormatting sqref="K54">
    <cfRule type="cellIs" dxfId="141" priority="73" operator="lessThan">
      <formula>0</formula>
    </cfRule>
    <cfRule type="cellIs" dxfId="140" priority="74" operator="greaterThan">
      <formula>0</formula>
    </cfRule>
  </conditionalFormatting>
  <conditionalFormatting sqref="J72:J84">
    <cfRule type="cellIs" dxfId="139" priority="41" operator="lessThan">
      <formula>0</formula>
    </cfRule>
    <cfRule type="cellIs" dxfId="138" priority="42" operator="greaterThan">
      <formula>0</formula>
    </cfRule>
  </conditionalFormatting>
  <conditionalFormatting sqref="J56:J69">
    <cfRule type="cellIs" dxfId="137" priority="43" operator="lessThan">
      <formula>0</formula>
    </cfRule>
    <cfRule type="cellIs" dxfId="136" priority="44" operator="greaterThan">
      <formula>0</formula>
    </cfRule>
  </conditionalFormatting>
  <conditionalFormatting sqref="K48:K53">
    <cfRule type="cellIs" dxfId="135" priority="33" operator="lessThan">
      <formula>0</formula>
    </cfRule>
    <cfRule type="cellIs" dxfId="134" priority="34" operator="greaterThan">
      <formula>0</formula>
    </cfRule>
  </conditionalFormatting>
  <conditionalFormatting sqref="K98:K100">
    <cfRule type="cellIs" dxfId="133" priority="23" operator="lessThan">
      <formula>0</formula>
    </cfRule>
    <cfRule type="cellIs" dxfId="132" priority="24" operator="greaterThan">
      <formula>0</formula>
    </cfRule>
  </conditionalFormatting>
  <conditionalFormatting sqref="K12:K26">
    <cfRule type="cellIs" dxfId="131" priority="39" operator="lessThan">
      <formula>0</formula>
    </cfRule>
    <cfRule type="cellIs" dxfId="130" priority="40" operator="greaterThan">
      <formula>0</formula>
    </cfRule>
  </conditionalFormatting>
  <conditionalFormatting sqref="J70:K70">
    <cfRule type="cellIs" dxfId="129" priority="53" operator="lessThan">
      <formula>0</formula>
    </cfRule>
    <cfRule type="cellIs" dxfId="128" priority="54" operator="greaterThan">
      <formula>0</formula>
    </cfRule>
  </conditionalFormatting>
  <conditionalFormatting sqref="J98:J100">
    <cfRule type="cellIs" dxfId="127" priority="17" operator="lessThan">
      <formula>0</formula>
    </cfRule>
    <cfRule type="cellIs" dxfId="126" priority="18" operator="greaterThan">
      <formula>0</formula>
    </cfRule>
  </conditionalFormatting>
  <conditionalFormatting sqref="J29:J39">
    <cfRule type="cellIs" dxfId="125" priority="47" operator="lessThan">
      <formula>0</formula>
    </cfRule>
    <cfRule type="cellIs" dxfId="124" priority="48" operator="greaterThan">
      <formula>0</formula>
    </cfRule>
  </conditionalFormatting>
  <conditionalFormatting sqref="J48:J53">
    <cfRule type="cellIs" dxfId="123" priority="45" operator="lessThan">
      <formula>0</formula>
    </cfRule>
    <cfRule type="cellIs" dxfId="122" priority="46" operator="greaterThan">
      <formula>0</formula>
    </cfRule>
  </conditionalFormatting>
  <conditionalFormatting sqref="K56:K69">
    <cfRule type="cellIs" dxfId="121" priority="31" operator="lessThan">
      <formula>0</formula>
    </cfRule>
    <cfRule type="cellIs" dxfId="120" priority="32" operator="greaterThan">
      <formula>0</formula>
    </cfRule>
  </conditionalFormatting>
  <conditionalFormatting sqref="K29:K39">
    <cfRule type="cellIs" dxfId="119" priority="37" operator="lessThan">
      <formula>0</formula>
    </cfRule>
    <cfRule type="cellIs" dxfId="118" priority="38" operator="greaterThan">
      <formula>0</formula>
    </cfRule>
  </conditionalFormatting>
  <conditionalFormatting sqref="K92:K96">
    <cfRule type="cellIs" dxfId="117" priority="25" operator="lessThan">
      <formula>0</formula>
    </cfRule>
    <cfRule type="cellIs" dxfId="116" priority="26" operator="greaterThan">
      <formula>0</formula>
    </cfRule>
  </conditionalFormatting>
  <conditionalFormatting sqref="K72:K84">
    <cfRule type="cellIs" dxfId="115" priority="29" operator="lessThan">
      <formula>0</formula>
    </cfRule>
    <cfRule type="cellIs" dxfId="114" priority="30" operator="greaterThan">
      <formula>0</formula>
    </cfRule>
  </conditionalFormatting>
  <conditionalFormatting sqref="K86:K90">
    <cfRule type="cellIs" dxfId="113" priority="27" operator="lessThan">
      <formula>0</formula>
    </cfRule>
    <cfRule type="cellIs" dxfId="112" priority="28" operator="greaterThan">
      <formula>0</formula>
    </cfRule>
  </conditionalFormatting>
  <conditionalFormatting sqref="J86:J90">
    <cfRule type="cellIs" dxfId="111" priority="21" operator="lessThan">
      <formula>0</formula>
    </cfRule>
    <cfRule type="cellIs" dxfId="110" priority="22" operator="greaterThan">
      <formula>0</formula>
    </cfRule>
  </conditionalFormatting>
  <conditionalFormatting sqref="J92:J96">
    <cfRule type="cellIs" dxfId="109" priority="19" operator="lessThan">
      <formula>0</formula>
    </cfRule>
    <cfRule type="cellIs" dxfId="108" priority="20" operator="greaterThan">
      <formula>0</formula>
    </cfRule>
  </conditionalFormatting>
  <conditionalFormatting sqref="J42:J45">
    <cfRule type="cellIs" dxfId="107" priority="7" operator="lessThan">
      <formula>0</formula>
    </cfRule>
    <cfRule type="cellIs" dxfId="106" priority="8" operator="greaterThan">
      <formula>0</formula>
    </cfRule>
  </conditionalFormatting>
  <conditionalFormatting sqref="K42:K45">
    <cfRule type="cellIs" dxfId="105" priority="5" operator="lessThan">
      <formula>0</formula>
    </cfRule>
    <cfRule type="cellIs" dxfId="104" priority="6" operator="greaterThan">
      <formula>0</formula>
    </cfRule>
  </conditionalFormatting>
  <conditionalFormatting sqref="K103:K107">
    <cfRule type="cellIs" dxfId="103" priority="3" operator="lessThan">
      <formula>0</formula>
    </cfRule>
    <cfRule type="cellIs" dxfId="102" priority="4" operator="greaterThan">
      <formula>0</formula>
    </cfRule>
  </conditionalFormatting>
  <conditionalFormatting sqref="J103:J107">
    <cfRule type="cellIs" dxfId="101" priority="1" operator="lessThan">
      <formula>0</formula>
    </cfRule>
    <cfRule type="cellIs" dxfId="100" priority="2" operator="greaterThan">
      <formula>0</formula>
    </cfRule>
  </conditionalFormatting>
  <pageMargins left="0.7" right="0.7" top="0.75" bottom="0.75" header="0.3" footer="0.3"/>
  <pageSetup paperSize="9" scale="10" orientation="portrait" r:id="rId1"/>
  <headerFooter>
    <oddFooter>&amp;L&amp;12&amp;K000000I N T E R N A L&amp;12&amp;K000000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6"/>
  <sheetViews>
    <sheetView topLeftCell="A82" zoomScale="85" zoomScaleNormal="85" workbookViewId="0">
      <selection activeCell="C41" sqref="C41"/>
    </sheetView>
  </sheetViews>
  <sheetFormatPr defaultRowHeight="15"/>
  <cols>
    <col min="1" max="4" width="9.140625" style="1"/>
    <col min="5" max="5" width="21.140625" style="1" bestFit="1" customWidth="1"/>
    <col min="6" max="6" width="61.28515625" style="1" hidden="1" customWidth="1"/>
    <col min="7" max="7" width="34.5703125" style="1" bestFit="1" customWidth="1"/>
    <col min="8" max="8" width="44.42578125" style="1" hidden="1" customWidth="1"/>
    <col min="9" max="9" width="10.28515625" style="39" bestFit="1" customWidth="1"/>
    <col min="10" max="10" width="10.5703125" style="2" bestFit="1" customWidth="1"/>
    <col min="11" max="11" width="10.42578125" style="2" customWidth="1"/>
    <col min="12" max="12" width="9.85546875" style="2" customWidth="1"/>
    <col min="13" max="13" width="8.42578125" style="49" bestFit="1" customWidth="1"/>
    <col min="14" max="17" width="8.5703125" style="2" customWidth="1"/>
    <col min="18" max="18" width="22.28515625" style="2" bestFit="1" customWidth="1"/>
    <col min="19" max="19" width="23" style="2" bestFit="1" customWidth="1"/>
    <col min="20" max="21" width="21.28515625" style="2" bestFit="1" customWidth="1"/>
    <col min="22" max="22" width="21.28515625" style="2" customWidth="1"/>
    <col min="23" max="24" width="8.5703125" style="2" customWidth="1"/>
    <col min="25" max="25" width="12.5703125" style="2" customWidth="1"/>
    <col min="26" max="26" width="13.42578125" style="2" bestFit="1" customWidth="1"/>
    <col min="27" max="27" width="8" style="2" customWidth="1"/>
    <col min="28" max="28" width="10.140625" style="2" customWidth="1"/>
    <col min="29" max="29" width="8.5703125" style="2" customWidth="1"/>
    <col min="30" max="30" width="8.140625" style="2" bestFit="1" customWidth="1"/>
    <col min="31" max="31" width="9.140625" style="1"/>
    <col min="32" max="32" width="13.7109375" style="1" bestFit="1" customWidth="1"/>
    <col min="33" max="36" width="14.7109375" style="1" bestFit="1" customWidth="1"/>
    <col min="37" max="37" width="15.7109375" style="1" bestFit="1" customWidth="1"/>
    <col min="38" max="16384" width="9.140625" style="1"/>
  </cols>
  <sheetData>
    <row r="1" spans="1:37" s="33" customFormat="1">
      <c r="A1" s="1"/>
      <c r="B1" s="1"/>
      <c r="C1" s="1"/>
      <c r="D1" s="1"/>
      <c r="E1" s="1"/>
      <c r="F1" s="1" t="s">
        <v>60</v>
      </c>
      <c r="G1" s="1" t="s">
        <v>60</v>
      </c>
      <c r="H1" s="1" t="s">
        <v>144</v>
      </c>
      <c r="I1" s="2"/>
      <c r="J1" s="2"/>
      <c r="K1" s="2"/>
      <c r="L1" s="2"/>
      <c r="M1" s="49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"/>
      <c r="AF1" s="1"/>
      <c r="AG1" s="1"/>
      <c r="AH1" s="1"/>
      <c r="AI1" s="1"/>
      <c r="AJ1" s="1"/>
      <c r="AK1" s="1"/>
    </row>
    <row r="2" spans="1:37" s="33" customFormat="1">
      <c r="A2" s="1"/>
      <c r="B2" s="1"/>
      <c r="C2" s="1"/>
      <c r="D2" s="1"/>
      <c r="E2" s="1"/>
      <c r="F2" s="1"/>
      <c r="G2" s="1"/>
      <c r="H2" s="1"/>
      <c r="I2" s="48">
        <v>42328</v>
      </c>
      <c r="J2" s="48">
        <v>42321</v>
      </c>
      <c r="K2" s="48">
        <v>42308</v>
      </c>
      <c r="L2" s="48">
        <v>42004</v>
      </c>
      <c r="M2" s="49" t="s">
        <v>73</v>
      </c>
      <c r="N2" s="2"/>
      <c r="O2" s="2"/>
      <c r="P2" s="2"/>
      <c r="Q2" s="2"/>
      <c r="R2" s="2" t="s">
        <v>302</v>
      </c>
      <c r="S2" s="2" t="s">
        <v>301</v>
      </c>
      <c r="T2" s="2" t="s">
        <v>366</v>
      </c>
      <c r="U2" s="2" t="s">
        <v>319</v>
      </c>
      <c r="V2" s="2" t="s">
        <v>367</v>
      </c>
      <c r="W2" s="2"/>
      <c r="X2" s="2"/>
      <c r="Y2" s="2"/>
      <c r="Z2" s="2"/>
      <c r="AA2" s="2"/>
      <c r="AB2" s="2"/>
      <c r="AC2" s="2"/>
      <c r="AD2" s="2"/>
      <c r="AE2" s="1"/>
      <c r="AF2" s="1" t="s">
        <v>290</v>
      </c>
      <c r="AG2" s="1" t="s">
        <v>291</v>
      </c>
      <c r="AH2" s="1" t="s">
        <v>292</v>
      </c>
      <c r="AI2" s="1" t="s">
        <v>293</v>
      </c>
      <c r="AJ2" s="1" t="s">
        <v>294</v>
      </c>
      <c r="AK2" s="1" t="s">
        <v>295</v>
      </c>
    </row>
    <row r="3" spans="1:37" s="33" customFormat="1" ht="19.5">
      <c r="A3" s="1"/>
      <c r="B3" s="1"/>
      <c r="C3" s="1"/>
      <c r="D3" s="1"/>
      <c r="E3" s="1"/>
      <c r="F3" s="1"/>
      <c r="G3" s="28"/>
      <c r="H3" s="1"/>
      <c r="I3" s="2"/>
      <c r="J3" s="2"/>
      <c r="K3" s="2"/>
      <c r="L3" s="22"/>
      <c r="M3" s="49"/>
      <c r="N3" s="2"/>
      <c r="O3" s="2"/>
      <c r="P3" s="92" t="s">
        <v>187</v>
      </c>
      <c r="Q3" s="92"/>
      <c r="R3" s="92"/>
      <c r="S3" s="92"/>
      <c r="T3" s="92"/>
      <c r="U3" s="92"/>
      <c r="V3" s="92"/>
      <c r="W3" s="92"/>
      <c r="X3" s="17"/>
      <c r="Y3" s="22">
        <f ca="1">TODAY()</f>
        <v>43133</v>
      </c>
      <c r="Z3" s="2"/>
      <c r="AA3" s="2"/>
      <c r="AB3" s="2"/>
      <c r="AC3" s="2"/>
      <c r="AD3" s="2"/>
      <c r="AE3" s="1"/>
      <c r="AF3" s="1"/>
      <c r="AG3" s="1"/>
      <c r="AH3" s="1"/>
      <c r="AI3" s="1"/>
      <c r="AJ3" s="1"/>
      <c r="AK3" s="1"/>
    </row>
    <row r="4" spans="1:37" s="33" customFormat="1" ht="15.75" thickBot="1">
      <c r="A4" s="1"/>
      <c r="B4" s="1"/>
      <c r="C4" s="1"/>
      <c r="D4" s="1"/>
      <c r="E4" s="1"/>
      <c r="F4" s="1"/>
      <c r="G4" s="1"/>
      <c r="H4" s="1"/>
      <c r="I4" s="4"/>
      <c r="J4" s="3"/>
      <c r="K4" s="3"/>
      <c r="L4" s="3"/>
      <c r="M4" s="50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  <c r="AF4" s="1"/>
      <c r="AG4" s="1"/>
      <c r="AH4" s="1"/>
      <c r="AI4" s="1"/>
      <c r="AJ4" s="1"/>
      <c r="AK4" s="1"/>
    </row>
    <row r="5" spans="1:37" s="33" customFormat="1" ht="15.75" thickBot="1">
      <c r="A5" s="1"/>
      <c r="B5" s="1"/>
      <c r="C5" s="1"/>
      <c r="D5" s="1"/>
      <c r="E5" s="43" t="s">
        <v>278</v>
      </c>
      <c r="F5" s="45"/>
      <c r="G5" s="42" t="s">
        <v>252</v>
      </c>
      <c r="H5" s="8" t="s">
        <v>144</v>
      </c>
      <c r="I5" s="9" t="s">
        <v>103</v>
      </c>
      <c r="J5" s="26" t="s">
        <v>369</v>
      </c>
      <c r="K5" s="26" t="s">
        <v>109</v>
      </c>
      <c r="L5" s="11" t="s">
        <v>111</v>
      </c>
      <c r="M5" s="51" t="s">
        <v>289</v>
      </c>
      <c r="N5" s="10" t="s">
        <v>296</v>
      </c>
      <c r="O5" s="10" t="s">
        <v>297</v>
      </c>
      <c r="P5" s="10" t="s">
        <v>298</v>
      </c>
      <c r="Q5" s="10" t="s">
        <v>303</v>
      </c>
      <c r="R5" s="10" t="s">
        <v>299</v>
      </c>
      <c r="S5" s="10" t="s">
        <v>300</v>
      </c>
      <c r="T5" s="10"/>
      <c r="U5" s="10" t="s">
        <v>108</v>
      </c>
      <c r="V5" s="10" t="s">
        <v>368</v>
      </c>
      <c r="W5" s="10" t="s">
        <v>109</v>
      </c>
      <c r="X5" s="10" t="s">
        <v>110</v>
      </c>
      <c r="Y5" s="10" t="s">
        <v>112</v>
      </c>
      <c r="Z5" s="10" t="s">
        <v>113</v>
      </c>
      <c r="AA5" s="10" t="s">
        <v>114</v>
      </c>
      <c r="AB5" s="10" t="s">
        <v>115</v>
      </c>
      <c r="AC5" s="10" t="s">
        <v>116</v>
      </c>
      <c r="AD5" s="11" t="s">
        <v>117</v>
      </c>
      <c r="AE5" s="1"/>
      <c r="AF5" s="1" t="s">
        <v>290</v>
      </c>
      <c r="AG5" s="1" t="s">
        <v>291</v>
      </c>
      <c r="AH5" s="1" t="s">
        <v>292</v>
      </c>
      <c r="AI5" s="1" t="s">
        <v>293</v>
      </c>
      <c r="AJ5" s="1" t="s">
        <v>294</v>
      </c>
      <c r="AK5" s="1" t="s">
        <v>295</v>
      </c>
    </row>
    <row r="6" spans="1:37" s="33" customFormat="1">
      <c r="A6" s="1"/>
      <c r="B6" s="1"/>
      <c r="C6" s="1"/>
      <c r="D6" s="1"/>
      <c r="E6" s="12" t="s">
        <v>190</v>
      </c>
      <c r="F6" s="5" t="str">
        <f>_xll.BDP($E6,F$1)</f>
        <v>MSCI World Net Total Return Local Index</v>
      </c>
      <c r="G6" s="12" t="s">
        <v>191</v>
      </c>
      <c r="H6" s="12" t="str">
        <f>_xll.BDP($E6,H$1)</f>
        <v>MULT</v>
      </c>
      <c r="I6" s="40">
        <f>_xll.BDH(E6,"PX_LAST",$I$2,$I$2,"Days=A","Fill=C")</f>
        <v>3544.2249999999999</v>
      </c>
      <c r="J6" s="35">
        <f>_xll.BDH(E6,"PX_LAST",$I$2,$I$2,"Days=A","Fill=C")/_xll.BDH(E6,"PX_LAST",$J$2,$J$2,"Days=A","Fill=C")-1</f>
        <v>3.0040754358141353E-2</v>
      </c>
      <c r="K6" s="35">
        <f>_xll.BDH(E6,"PX_LAST",$I$2,$I$2,"Days=A","Fill=C")/_xll.BDH(E6,"PX_LAST",$K$2,$K$2,"Days=A","Fill=C")-1</f>
        <v>8.2951477169566079E-3</v>
      </c>
      <c r="L6" s="35">
        <f>_xll.BDH(E6,"PX_LAST",$I$2,$I$2,"Days=A","Fill=C")/_xll.BDH(E6,"PX_LAST",$L$2,$L$2,"Days=A","Fill=C")-1</f>
        <v>4.5253907730347542E-2</v>
      </c>
      <c r="M6" s="15">
        <f>_xll.BDP($E6,M$2)</f>
        <v>56.99633</v>
      </c>
      <c r="N6" s="14" t="str">
        <f>IF(AF6&gt;AG6,"BULL","BEAR")</f>
        <v>BULL</v>
      </c>
      <c r="O6" s="14" t="str">
        <f>IF(AH6&gt;AI6,"BULL","BEAR")</f>
        <v>BULL</v>
      </c>
      <c r="P6" s="14" t="str">
        <f>IF(AJ6&gt;AK6,"BULL","BEAR")</f>
        <v>BULL</v>
      </c>
      <c r="Q6" s="14" t="str">
        <f>IF(I6&gt;R6,"SELL",IF(I6&lt;S6,"BUY",IF(AND(I6&lt;R6,I6&gt;S6),"")))</f>
        <v>BUY</v>
      </c>
      <c r="R6" s="14">
        <f>_xll.BDP($E6,R$2)</f>
        <v>4719.6790000000001</v>
      </c>
      <c r="S6" s="14">
        <f>_xll.BDP($E6,S$2)</f>
        <v>4566.1480000000001</v>
      </c>
      <c r="T6" s="14">
        <f>_xll.BDP($E6,T$2)</f>
        <v>40.885249999999999</v>
      </c>
      <c r="U6" s="14">
        <f>_xll.BDP($E6,U$2)</f>
        <v>50.051990000000004</v>
      </c>
      <c r="V6" s="14">
        <f>_xll.BDP($E6,V$2)</f>
        <v>-9.1667400000000008</v>
      </c>
      <c r="W6" s="14">
        <f>IF(ISNUMBER(_xll.BDP($E6,W$1))=TRUE,_xll.BDP($E6,W$1),0)</f>
        <v>0</v>
      </c>
      <c r="X6" s="14">
        <f>IF(ISNUMBER(_xll.BDP($E6,X$1))=TRUE,_xll.BDP($E6,X$1),0)</f>
        <v>0</v>
      </c>
      <c r="Y6" s="15">
        <f>IF(ISNUMBER(_xll.BDP($E6,Y$1))=TRUE,_xll.BDP($E6,Y$1),0)</f>
        <v>0</v>
      </c>
      <c r="Z6" s="15">
        <f>IF(ISNUMBER(_xll.BDP($E6,Z$1))=TRUE,_xll.BDP($E6,Z$1),0)</f>
        <v>0</v>
      </c>
      <c r="AA6" s="15">
        <f>IF(ISNUMBER(_xll.BDP($E6,AA$1))=TRUE,_xll.BDP($E6,AA$1),0)</f>
        <v>0</v>
      </c>
      <c r="AB6" s="15">
        <f>IF(ISNUMBER(_xll.BDP($E6,AB$1))=TRUE,_xll.BDP($E6,AB$1),0)</f>
        <v>0</v>
      </c>
      <c r="AC6" s="15">
        <f>IF(ISNUMBER(_xll.BDP($E6,AC$1))=TRUE,_xll.BDP($E6,AC$1),0)</f>
        <v>0</v>
      </c>
      <c r="AD6" s="15">
        <f>IF(ISNUMBER(_xll.BDP($E6,AD$1))=TRUE,_xll.BDP($E6,AD$1),0)</f>
        <v>0</v>
      </c>
      <c r="AE6" s="1"/>
      <c r="AF6" s="1">
        <f>_xll.BDP($E6,AF$2)</f>
        <v>4665.4790000000003</v>
      </c>
      <c r="AG6" s="1">
        <f>_xll.BDP($E6,AG$2)</f>
        <v>4642.9129999999996</v>
      </c>
      <c r="AH6" s="1">
        <f>_xll.BDP($E6,AH$2)</f>
        <v>4592.2449999999999</v>
      </c>
      <c r="AI6" s="1">
        <f>_xll.BDP($E6,AI$2)</f>
        <v>4498.3760000000002</v>
      </c>
      <c r="AJ6" s="1">
        <f>_xll.BDP($E6,AJ$2)</f>
        <v>4527.5450000000001</v>
      </c>
      <c r="AK6" s="1">
        <f>_xll.BDP($E6,AK$2)</f>
        <v>4265.1750000000002</v>
      </c>
    </row>
    <row r="7" spans="1:37" s="33" customFormat="1">
      <c r="A7" s="1"/>
      <c r="B7" s="1"/>
      <c r="C7" s="1"/>
      <c r="D7" s="1"/>
      <c r="E7" s="1" t="s">
        <v>59</v>
      </c>
      <c r="F7" s="5" t="str">
        <f>_xll.BDP($E7,F$1)</f>
        <v>MSCI Emerging Net Total Return USD Index</v>
      </c>
      <c r="G7" s="1" t="s">
        <v>182</v>
      </c>
      <c r="H7" s="1" t="str">
        <f>_xll.BDP($E7,H$1)</f>
        <v>MULT</v>
      </c>
      <c r="I7" s="41">
        <f>_xll.BDH(E7,"PX_LAST",$I$2,$I$2,"Days=A","Fill=C")</f>
        <v>361.86900000000003</v>
      </c>
      <c r="J7" s="35">
        <f>_xll.BDH(E7,"PX_LAST",$I$2,$I$2,"Days=A","Fill=C")/_xll.BDH(E7,"PX_LAST",$J$2,$J$2,"Days=A","Fill=C")-1</f>
        <v>2.7295644620075388E-2</v>
      </c>
      <c r="K7" s="35">
        <f>_xll.BDH(E7,"PX_LAST",$I$2,$I$2,"Days=A","Fill=C")/_xll.BDH(E7,"PX_LAST",$K$2,$K$2,"Days=A","Fill=C")-1</f>
        <v>-4.7470399757972848E-3</v>
      </c>
      <c r="L7" s="35">
        <f>_xll.BDH(E7,"PX_LAST",$I$2,$I$2,"Days=A","Fill=C")/_xll.BDH(E7,"PX_LAST",$L$2,$L$2,"Days=A","Fill=C")-1</f>
        <v>-9.8754486066731206E-2</v>
      </c>
      <c r="M7" s="4">
        <f>_xll.BDP($E7,M$2)</f>
        <v>66.124160000000003</v>
      </c>
      <c r="N7" s="3" t="str">
        <f t="shared" ref="N7:N9" si="0">IF(AF7&gt;AG7,"BULL","BEAR")</f>
        <v>BULL</v>
      </c>
      <c r="O7" s="3" t="str">
        <f t="shared" ref="O7:O9" si="1">IF(AH7&gt;AI7,"BULL","BEAR")</f>
        <v>BULL</v>
      </c>
      <c r="P7" s="3" t="str">
        <f t="shared" ref="P7:P9" si="2">IF(AJ7&gt;AK7,"BULL","BEAR")</f>
        <v>BULL</v>
      </c>
      <c r="Q7" s="3" t="str">
        <f t="shared" ref="Q7:Q9" si="3">IF(I7&gt;R7,"SELL",IF(I7&lt;S7,"BUY",IF(AND(I7&lt;R7,I7&gt;S7),"")))</f>
        <v>BUY</v>
      </c>
      <c r="R7" s="3">
        <f>_xll.BDP($E7,R$2)</f>
        <v>576.85109999999997</v>
      </c>
      <c r="S7" s="3">
        <f>_xll.BDP($E7,S$2)</f>
        <v>532.20360000000005</v>
      </c>
      <c r="T7" s="14">
        <f>_xll.BDP($E7,T$2)</f>
        <v>11.37555</v>
      </c>
      <c r="U7" s="14">
        <f>_xll.BDP($E7,U$2)</f>
        <v>11.8987</v>
      </c>
      <c r="V7" s="14">
        <f>_xll.BDP($E7,V$2)</f>
        <v>-0.52314850000000002</v>
      </c>
      <c r="W7" s="3">
        <f>IF(ISNUMBER(_xll.BDP($E7,W$1))=TRUE,_xll.BDP($E7,W$1),0)</f>
        <v>0</v>
      </c>
      <c r="X7" s="3">
        <f>IF(ISNUMBER(_xll.BDP($E7,X$1))=TRUE,_xll.BDP($E7,X$1),0)</f>
        <v>0</v>
      </c>
      <c r="Y7" s="4">
        <f>IF(ISNUMBER(_xll.BDP($E7,Y$1))=TRUE,_xll.BDP($E7,Y$1),0)</f>
        <v>0</v>
      </c>
      <c r="Z7" s="4">
        <f>IF(ISNUMBER(_xll.BDP($E7,Z$1))=TRUE,_xll.BDP($E7,Z$1),0)</f>
        <v>0</v>
      </c>
      <c r="AA7" s="4">
        <f>IF(ISNUMBER(_xll.BDP($E7,AA$1))=TRUE,_xll.BDP($E7,AA$1),0)</f>
        <v>0</v>
      </c>
      <c r="AB7" s="4">
        <f>IF(ISNUMBER(_xll.BDP($E7,AB$1))=TRUE,_xll.BDP($E7,AB$1),0)</f>
        <v>0</v>
      </c>
      <c r="AC7" s="4">
        <f>IF(ISNUMBER(_xll.BDP($E7,AC$1))=TRUE,_xll.BDP($E7,AC$1),0)</f>
        <v>0</v>
      </c>
      <c r="AD7" s="4">
        <f>IF(ISNUMBER(_xll.BDP($E7,AD$1))=TRUE,_xll.BDP($E7,AD$1),0)</f>
        <v>0</v>
      </c>
      <c r="AE7" s="1"/>
      <c r="AF7" s="1">
        <f>_xll.BDP($E7,AF$2)</f>
        <v>566.64049999999997</v>
      </c>
      <c r="AG7" s="1">
        <f>_xll.BDP($E7,AG$2)</f>
        <v>554.52729999999997</v>
      </c>
      <c r="AH7" s="1">
        <f>_xll.BDP($E7,AH$2)</f>
        <v>543.51329999999996</v>
      </c>
      <c r="AI7" s="1">
        <f>_xll.BDP($E7,AI$2)</f>
        <v>525.03629999999998</v>
      </c>
      <c r="AJ7" s="1">
        <f>_xll.BDP($E7,AJ$2)</f>
        <v>528.20989999999995</v>
      </c>
      <c r="AK7" s="1">
        <f>_xll.BDP($E7,AK$2)</f>
        <v>488.02010000000001</v>
      </c>
    </row>
    <row r="8" spans="1:37" s="33" customFormat="1">
      <c r="A8" s="1"/>
      <c r="B8" s="1"/>
      <c r="C8" s="1"/>
      <c r="D8" s="1"/>
      <c r="E8" s="12" t="s">
        <v>0</v>
      </c>
      <c r="F8" s="5" t="str">
        <f>_xll.BDP($E8,F$1)</f>
        <v>MSCI ACWI Net Total Return USD Index</v>
      </c>
      <c r="G8" s="12" t="s">
        <v>183</v>
      </c>
      <c r="H8" s="12" t="str">
        <f>_xll.BDP($E8,H$1)</f>
        <v>MULT</v>
      </c>
      <c r="I8" s="40">
        <f>_xll.BDH(E8,"PX_LAST",$I$2,$I$2,"Days=A","Fill=C")</f>
        <v>188.90199999999999</v>
      </c>
      <c r="J8" s="35">
        <f>_xll.BDH(E8,"PX_LAST",$I$2,$I$2,"Days=A","Fill=C")/_xll.BDH(E8,"PX_LAST",$J$2,$J$2,"Days=A","Fill=C")-1</f>
        <v>2.9522849279232544E-2</v>
      </c>
      <c r="K8" s="35">
        <f>_xll.BDH(E8,"PX_LAST",$I$2,$I$2,"Days=A","Fill=C")/_xll.BDH(E8,"PX_LAST",$K$2,$K$2,"Days=A","Fill=C")-1</f>
        <v>-7.2471817984653963E-4</v>
      </c>
      <c r="L8" s="35">
        <f>_xll.BDH(E8,"PX_LAST",$I$2,$I$2,"Days=A","Fill=C")/_xll.BDH(E8,"PX_LAST",$L$2,$L$2,"Days=A","Fill=C")-1</f>
        <v>1.8403118453500511E-3</v>
      </c>
      <c r="M8" s="15">
        <f>_xll.BDP($E8,M$2)</f>
        <v>66.086089999999999</v>
      </c>
      <c r="N8" s="14" t="str">
        <f t="shared" si="0"/>
        <v>BULL</v>
      </c>
      <c r="O8" s="14" t="str">
        <f t="shared" si="1"/>
        <v>BULL</v>
      </c>
      <c r="P8" s="14" t="str">
        <f t="shared" si="2"/>
        <v>BULL</v>
      </c>
      <c r="Q8" s="14" t="str">
        <f t="shared" si="3"/>
        <v>BUY</v>
      </c>
      <c r="R8" s="14">
        <f>_xll.BDP($E8,R$2)</f>
        <v>265.17189999999999</v>
      </c>
      <c r="S8" s="14">
        <f>_xll.BDP($E8,S$2)</f>
        <v>251.21299999999999</v>
      </c>
      <c r="T8" s="14">
        <f>_xll.BDP($E8,T$2)</f>
        <v>3.5617369999999999</v>
      </c>
      <c r="U8" s="14">
        <f>_xll.BDP($E8,U$2)</f>
        <v>3.9461189999999999</v>
      </c>
      <c r="V8" s="14">
        <f>_xll.BDP($E8,V$2)</f>
        <v>-0.3843818</v>
      </c>
      <c r="W8" s="14">
        <f>IF(ISNUMBER(_xll.BDP($E8,W$1))=TRUE,_xll.BDP($E8,W$1),0)</f>
        <v>0</v>
      </c>
      <c r="X8" s="14">
        <f>IF(ISNUMBER(_xll.BDP($E8,X$1))=TRUE,_xll.BDP($E8,X$1),0)</f>
        <v>0</v>
      </c>
      <c r="Y8" s="15">
        <f>IF(ISNUMBER(_xll.BDP($E8,Y$1))=TRUE,_xll.BDP($E8,Y$1),0)</f>
        <v>0</v>
      </c>
      <c r="Z8" s="15">
        <f>IF(ISNUMBER(_xll.BDP($E8,Z$1))=TRUE,_xll.BDP($E8,Z$1),0)</f>
        <v>0</v>
      </c>
      <c r="AA8" s="15">
        <f>IF(ISNUMBER(_xll.BDP($E8,AA$1))=TRUE,_xll.BDP($E8,AA$1),0)</f>
        <v>0</v>
      </c>
      <c r="AB8" s="15">
        <f>IF(ISNUMBER(_xll.BDP($E8,AB$1))=TRUE,_xll.BDP($E8,AB$1),0)</f>
        <v>0</v>
      </c>
      <c r="AC8" s="15">
        <f>IF(ISNUMBER(_xll.BDP($E8,AC$1))=TRUE,_xll.BDP($E8,AC$1),0)</f>
        <v>0</v>
      </c>
      <c r="AD8" s="15">
        <f>IF(ISNUMBER(_xll.BDP($E8,AD$1))=TRUE,_xll.BDP($E8,AD$1),0)</f>
        <v>0</v>
      </c>
      <c r="AE8" s="1"/>
      <c r="AF8" s="1">
        <f>_xll.BDP($E8,AF$2)</f>
        <v>261.33260000000001</v>
      </c>
      <c r="AG8" s="1">
        <f>_xll.BDP($E8,AG$2)</f>
        <v>258.19240000000002</v>
      </c>
      <c r="AH8" s="1">
        <f>_xll.BDP($E8,AH$2)</f>
        <v>254.405</v>
      </c>
      <c r="AI8" s="1">
        <f>_xll.BDP($E8,AI$2)</f>
        <v>247.72030000000001</v>
      </c>
      <c r="AJ8" s="1">
        <f>_xll.BDP($E8,AJ$2)</f>
        <v>249.57669999999999</v>
      </c>
      <c r="AK8" s="1">
        <f>_xll.BDP($E8,AK$2)</f>
        <v>233.249</v>
      </c>
    </row>
    <row r="9" spans="1:37" s="33" customFormat="1">
      <c r="A9" s="1"/>
      <c r="B9" s="1"/>
      <c r="C9" s="1"/>
      <c r="D9" s="1"/>
      <c r="E9" s="1" t="s">
        <v>247</v>
      </c>
      <c r="F9" s="5" t="str">
        <f>_xll.BDP($E9,F$1)</f>
        <v>MSCI ACWI Net Total Return Local Index</v>
      </c>
      <c r="G9" s="1" t="s">
        <v>249</v>
      </c>
      <c r="H9" s="1" t="str">
        <f>_xll.BDP($E9,H$1)</f>
        <v>MULT</v>
      </c>
      <c r="I9" s="41">
        <f>_xll.BDH(E9,"PX_LAST",$I$2,$I$2,"Days=A","Fill=C")</f>
        <v>181.315</v>
      </c>
      <c r="J9" s="35">
        <f>_xll.BDH(E9,"PX_LAST",$I$2,$I$2,"Days=A","Fill=C")/_xll.BDH(E9,"PX_LAST",$J$2,$J$2,"Days=A","Fill=C")-1</f>
        <v>2.8947756704915673E-2</v>
      </c>
      <c r="K9" s="35">
        <f>_xll.BDH(E9,"PX_LAST",$I$2,$I$2,"Days=A","Fill=C")/_xll.BDH(E9,"PX_LAST",$K$2,$K$2,"Days=A","Fill=C")-1</f>
        <v>7.3503266811858481E-3</v>
      </c>
      <c r="L9" s="35">
        <f>_xll.BDH(E9,"PX_LAST",$I$2,$I$2,"Days=A","Fill=C")/_xll.BDH(E9,"PX_LAST",$L$2,$L$2,"Days=A","Fill=C")-1</f>
        <v>3.8173926984563344E-2</v>
      </c>
      <c r="M9" s="4">
        <f>_xll.BDP($E9,M$2)</f>
        <v>58.683190000000003</v>
      </c>
      <c r="N9" s="3" t="str">
        <f t="shared" si="0"/>
        <v>BULL</v>
      </c>
      <c r="O9" s="3" t="str">
        <f t="shared" si="1"/>
        <v>BULL</v>
      </c>
      <c r="P9" s="3" t="str">
        <f t="shared" si="2"/>
        <v>BULL</v>
      </c>
      <c r="Q9" s="3" t="str">
        <f t="shared" si="3"/>
        <v>BUY</v>
      </c>
      <c r="R9" s="3">
        <f>_xll.BDP($E9,R$2)</f>
        <v>244.65770000000001</v>
      </c>
      <c r="S9" s="3">
        <f>_xll.BDP($E9,S$2)</f>
        <v>235.93799999999999</v>
      </c>
      <c r="T9" s="14">
        <f>_xll.BDP($E9,T$2)</f>
        <v>2.3351899999999999</v>
      </c>
      <c r="U9" s="14">
        <f>_xll.BDP($E9,U$2)</f>
        <v>2.7773119999999998</v>
      </c>
      <c r="V9" s="14">
        <f>_xll.BDP($E9,V$2)</f>
        <v>-0.44212220000000002</v>
      </c>
      <c r="W9" s="3">
        <f>IF(ISNUMBER(_xll.BDP($E9,W$1))=TRUE,_xll.BDP($E9,W$1),0)</f>
        <v>0</v>
      </c>
      <c r="X9" s="3">
        <f>IF(ISNUMBER(_xll.BDP($E9,X$1))=TRUE,_xll.BDP($E9,X$1),0)</f>
        <v>0</v>
      </c>
      <c r="Y9" s="4">
        <f>IF(ISNUMBER(_xll.BDP($E9,Y$1))=TRUE,_xll.BDP($E9,Y$1),0)</f>
        <v>0</v>
      </c>
      <c r="Z9" s="4">
        <f>IF(ISNUMBER(_xll.BDP($E9,Z$1))=TRUE,_xll.BDP($E9,Z$1),0)</f>
        <v>0</v>
      </c>
      <c r="AA9" s="4">
        <f>IF(ISNUMBER(_xll.BDP($E9,AA$1))=TRUE,_xll.BDP($E9,AA$1),0)</f>
        <v>0</v>
      </c>
      <c r="AB9" s="4">
        <f>IF(ISNUMBER(_xll.BDP($E9,AB$1))=TRUE,_xll.BDP($E9,AB$1),0)</f>
        <v>0</v>
      </c>
      <c r="AC9" s="4">
        <f>IF(ISNUMBER(_xll.BDP($E9,AC$1))=TRUE,_xll.BDP($E9,AC$1),0)</f>
        <v>0</v>
      </c>
      <c r="AD9" s="4">
        <f>IF(ISNUMBER(_xll.BDP($E9,AD$1))=TRUE,_xll.BDP($E9,AD$1),0)</f>
        <v>0</v>
      </c>
      <c r="AE9" s="1"/>
      <c r="AF9" s="1">
        <f>_xll.BDP($E9,AF$2)</f>
        <v>241.82730000000001</v>
      </c>
      <c r="AG9" s="1">
        <f>_xll.BDP($E9,AG$2)</f>
        <v>240.2979</v>
      </c>
      <c r="AH9" s="1">
        <f>_xll.BDP($E9,AH$2)</f>
        <v>237.50720000000001</v>
      </c>
      <c r="AI9" s="1">
        <f>_xll.BDP($E9,AI$2)</f>
        <v>232.51820000000001</v>
      </c>
      <c r="AJ9" s="1">
        <f>_xll.BDP($E9,AJ$2)</f>
        <v>233.93270000000001</v>
      </c>
      <c r="AK9" s="1">
        <f>_xll.BDP($E9,AK$2)</f>
        <v>220.15600000000001</v>
      </c>
    </row>
    <row r="10" spans="1:37" s="33" customFormat="1" ht="15.75" thickBot="1">
      <c r="A10" s="1"/>
      <c r="B10" s="1"/>
      <c r="C10" s="1"/>
      <c r="D10" s="1"/>
      <c r="E10" s="1"/>
      <c r="F10" s="1"/>
      <c r="G10" s="1"/>
      <c r="H10" s="1" t="e">
        <f>_xll.BDP($E10,H$1)</f>
        <v>#N/A</v>
      </c>
      <c r="I10" s="37"/>
      <c r="J10" s="3"/>
      <c r="K10" s="3"/>
      <c r="L10" s="3"/>
      <c r="M10" s="50"/>
      <c r="N10" s="3"/>
      <c r="O10" s="3"/>
      <c r="P10" s="3"/>
      <c r="Q10" s="3"/>
      <c r="R10" s="3" t="e">
        <f>_xll.BDP($E10,R$2)</f>
        <v>#N/A</v>
      </c>
      <c r="S10" s="3" t="e">
        <f>_xll.BDP($E10,S$2)</f>
        <v>#N/A</v>
      </c>
      <c r="T10" s="14" t="e">
        <f>_xll.BDP($E10,T$2)</f>
        <v>#N/A</v>
      </c>
      <c r="U10" s="14" t="e">
        <f>_xll.BDP($E10,U$2)</f>
        <v>#N/A</v>
      </c>
      <c r="V10" s="14" t="e">
        <f>_xll.BDP($E10,V$2)</f>
        <v>#N/A</v>
      </c>
      <c r="W10" s="3"/>
      <c r="X10" s="3"/>
      <c r="Y10" s="4"/>
      <c r="Z10" s="4"/>
      <c r="AA10" s="4"/>
      <c r="AB10" s="4"/>
      <c r="AC10" s="4"/>
      <c r="AD10" s="4"/>
      <c r="AE10" s="1"/>
      <c r="AF10" s="1" t="e">
        <f>_xll.BDP($E10,AF$2)</f>
        <v>#N/A</v>
      </c>
      <c r="AG10" s="1" t="e">
        <f>_xll.BDP($E10,AG$2)</f>
        <v>#N/A</v>
      </c>
      <c r="AH10" s="1" t="e">
        <f>_xll.BDP($E10,AH$2)</f>
        <v>#N/A</v>
      </c>
      <c r="AI10" s="1" t="e">
        <f>_xll.BDP($E10,AI$2)</f>
        <v>#N/A</v>
      </c>
      <c r="AJ10" s="1" t="e">
        <f>_xll.BDP($E10,AJ$2)</f>
        <v>#N/A</v>
      </c>
      <c r="AK10" s="1" t="e">
        <f>_xll.BDP($E10,AK$2)</f>
        <v>#N/A</v>
      </c>
    </row>
    <row r="11" spans="1:37" s="33" customFormat="1" ht="15.75" thickBot="1">
      <c r="A11" s="1"/>
      <c r="B11" s="1"/>
      <c r="C11" s="1"/>
      <c r="D11" s="1"/>
      <c r="E11" s="43" t="s">
        <v>278</v>
      </c>
      <c r="F11" s="45"/>
      <c r="G11" s="44" t="s">
        <v>255</v>
      </c>
      <c r="H11" s="8" t="e">
        <f>_xll.BDP($E11,H$1)</f>
        <v>#N/A</v>
      </c>
      <c r="I11" s="38" t="s">
        <v>103</v>
      </c>
      <c r="J11" s="26" t="s">
        <v>369</v>
      </c>
      <c r="K11" s="26" t="s">
        <v>109</v>
      </c>
      <c r="L11" s="11" t="s">
        <v>111</v>
      </c>
      <c r="M11" s="51" t="str">
        <f>$M$5</f>
        <v>RSI</v>
      </c>
      <c r="N11" s="10" t="s">
        <v>296</v>
      </c>
      <c r="O11" s="10" t="s">
        <v>297</v>
      </c>
      <c r="P11" s="10" t="s">
        <v>298</v>
      </c>
      <c r="Q11" s="10"/>
      <c r="R11" s="3" t="e">
        <f>_xll.BDP($E11,R$2)</f>
        <v>#N/A</v>
      </c>
      <c r="S11" s="3" t="e">
        <f>_xll.BDP($E11,S$2)</f>
        <v>#N/A</v>
      </c>
      <c r="T11" s="14" t="e">
        <f>_xll.BDP($E11,T$2)</f>
        <v>#N/A</v>
      </c>
      <c r="U11" s="14" t="e">
        <f>_xll.BDP($E11,U$2)</f>
        <v>#N/A</v>
      </c>
      <c r="V11" s="14" t="e">
        <f>_xll.BDP($E11,V$2)</f>
        <v>#N/A</v>
      </c>
      <c r="W11" s="10" t="s">
        <v>109</v>
      </c>
      <c r="X11" s="10" t="s">
        <v>110</v>
      </c>
      <c r="Y11" s="9" t="s">
        <v>112</v>
      </c>
      <c r="Z11" s="9" t="s">
        <v>113</v>
      </c>
      <c r="AA11" s="9" t="s">
        <v>114</v>
      </c>
      <c r="AB11" s="9" t="s">
        <v>115</v>
      </c>
      <c r="AC11" s="9" t="s">
        <v>116</v>
      </c>
      <c r="AD11" s="16" t="s">
        <v>117</v>
      </c>
      <c r="AE11" s="1"/>
      <c r="AF11" s="1" t="e">
        <f>_xll.BDP($E11,AF$2)</f>
        <v>#N/A</v>
      </c>
      <c r="AG11" s="1" t="e">
        <f>_xll.BDP($E11,AG$2)</f>
        <v>#N/A</v>
      </c>
      <c r="AH11" s="1" t="e">
        <f>_xll.BDP($E11,AH$2)</f>
        <v>#N/A</v>
      </c>
      <c r="AI11" s="1" t="e">
        <f>_xll.BDP($E11,AI$2)</f>
        <v>#N/A</v>
      </c>
      <c r="AJ11" s="1" t="e">
        <f>_xll.BDP($E11,AJ$2)</f>
        <v>#N/A</v>
      </c>
      <c r="AK11" s="1" t="e">
        <f>_xll.BDP($E11,AK$2)</f>
        <v>#N/A</v>
      </c>
    </row>
    <row r="12" spans="1:37" s="33" customFormat="1">
      <c r="A12" s="1"/>
      <c r="B12" s="1"/>
      <c r="C12" s="1"/>
      <c r="D12" s="1"/>
      <c r="E12" s="12" t="s">
        <v>226</v>
      </c>
      <c r="F12" s="5" t="str">
        <f>_xll.BDP($E12,F$1)</f>
        <v>Dow Jones Industrial Average</v>
      </c>
      <c r="G12" s="12" t="s">
        <v>159</v>
      </c>
      <c r="H12" s="12" t="str">
        <f>_xll.BDP($E12,H$1)</f>
        <v>US</v>
      </c>
      <c r="I12" s="40">
        <f>_xll.BDH(E12,"PX_LAST",$I$2,$I$2,"Days=A","Fill=C")</f>
        <v>17823.810000000001</v>
      </c>
      <c r="J12" s="35">
        <f>_xll.BDH(E12,"PX_LAST",$I$2,$I$2,"Days=A","Fill=C")/_xll.BDH(E12,"PX_LAST",$J$2,$J$2,"Days=A","Fill=C")-1</f>
        <v>3.3549547585304706E-2</v>
      </c>
      <c r="K12" s="35">
        <f>_xll.BDH(E12,"PX_LAST",$I$2,$I$2,"Days=A","Fill=C")/_xll.BDH(E12,"PX_LAST",$K$2,$K$2,"Days=A","Fill=C")-1</f>
        <v>9.0734926294502305E-3</v>
      </c>
      <c r="L12" s="35">
        <f>_xll.BDH(E12,"PX_LAST",$I$2,$I$2,"Days=A","Fill=C")/_xll.BDH(E12,"PX_LAST",$L$2,$L$2,"Days=A","Fill=C")-1</f>
        <v>4.151922199713276E-5</v>
      </c>
      <c r="M12" s="15">
        <f>_xll.BDP($E12,M$2)</f>
        <v>65.666809999999998</v>
      </c>
      <c r="N12" s="14" t="str">
        <f t="shared" ref="N12:N26" si="4">IF(AF12&gt;AG12,"BULL","BEAR")</f>
        <v>BULL</v>
      </c>
      <c r="O12" s="14" t="str">
        <f t="shared" ref="O12:O26" si="5">IF(AH12&gt;AI12,"BULL","BEAR")</f>
        <v>BULL</v>
      </c>
      <c r="P12" s="14" t="str">
        <f t="shared" ref="P12:P26" si="6">IF(AJ12&gt;AK12,"BULL","BEAR")</f>
        <v>BULL</v>
      </c>
      <c r="Q12" s="14" t="str">
        <f t="shared" ref="Q12:Q26" si="7">IF(I12&gt;R12,"SELL",IF(I12&lt;S12,"BUY",IF(AND(I12&lt;R12,I12&gt;S12),"")))</f>
        <v>BUY</v>
      </c>
      <c r="R12" s="3">
        <f>_xll.BDP($E12,R$2)</f>
        <v>26779.51</v>
      </c>
      <c r="S12" s="3">
        <f>_xll.BDP($E12,S$2)</f>
        <v>25052.93</v>
      </c>
      <c r="T12" s="14">
        <f>_xll.BDP($E12,T$2)</f>
        <v>399.5</v>
      </c>
      <c r="U12" s="14">
        <f>_xll.BDP($E12,U$2)</f>
        <v>440.84890000000001</v>
      </c>
      <c r="V12" s="14">
        <f>_xll.BDP($E12,V$2)</f>
        <v>-41.348880000000001</v>
      </c>
      <c r="W12" s="14">
        <f>IF(ISNUMBER(_xll.BDP($E12,W$1))=TRUE,_xll.BDP($E12,W$1),0)</f>
        <v>0</v>
      </c>
      <c r="X12" s="14">
        <f>IF(ISNUMBER(_xll.BDP($E12,X$1))=TRUE,_xll.BDP($E12,X$1),0)</f>
        <v>0</v>
      </c>
      <c r="Y12" s="15">
        <f>IF(ISNUMBER(_xll.BDP($E12,Y$1))=TRUE,_xll.BDP($E12,Y$1),0)</f>
        <v>0</v>
      </c>
      <c r="Z12" s="15">
        <f>IF(ISNUMBER(_xll.BDP($E12,Z$1))=TRUE,_xll.BDP($E12,Z$1),0)</f>
        <v>0</v>
      </c>
      <c r="AA12" s="15">
        <f>IF(ISNUMBER(_xll.BDP($E12,AA$1))=TRUE,_xll.BDP($E12,AA$1),0)</f>
        <v>0</v>
      </c>
      <c r="AB12" s="15">
        <f>IF(ISNUMBER(_xll.BDP($E12,AB$1))=TRUE,_xll.BDP($E12,AB$1),0)</f>
        <v>0</v>
      </c>
      <c r="AC12" s="15">
        <f>IF(ISNUMBER(_xll.BDP($E12,AC$1))=TRUE,_xll.BDP($E12,AC$1),0)</f>
        <v>0</v>
      </c>
      <c r="AD12" s="15">
        <f>IF(ISNUMBER(_xll.BDP($E12,AD$1))=TRUE,_xll.BDP($E12,AD$1),0)</f>
        <v>0</v>
      </c>
      <c r="AE12" s="1"/>
      <c r="AF12" s="1">
        <f>_xll.BDP($E12,AF$2)</f>
        <v>26293.84</v>
      </c>
      <c r="AG12" s="1">
        <f>_xll.BDP($E12,AG$2)</f>
        <v>25916.22</v>
      </c>
      <c r="AH12" s="1">
        <f>_xll.BDP($E12,AH$2)</f>
        <v>25538.87</v>
      </c>
      <c r="AI12" s="1">
        <f>_xll.BDP($E12,AI$2)</f>
        <v>24720.09</v>
      </c>
      <c r="AJ12" s="1">
        <f>_xll.BDP($E12,AJ$2)</f>
        <v>24974.29</v>
      </c>
      <c r="AK12" s="1">
        <f>_xll.BDP($E12,AK$2)</f>
        <v>22677</v>
      </c>
    </row>
    <row r="13" spans="1:37" s="33" customFormat="1">
      <c r="A13" s="1"/>
      <c r="B13" s="1"/>
      <c r="C13" s="1"/>
      <c r="D13" s="1"/>
      <c r="E13" s="1" t="s">
        <v>248</v>
      </c>
      <c r="F13" s="5" t="str">
        <f>_xll.BDP($E13,F$1)</f>
        <v>Russell 2000 Index</v>
      </c>
      <c r="G13" s="1" t="s">
        <v>163</v>
      </c>
      <c r="H13" s="1" t="str">
        <f>_xll.BDP($E13,H$1)</f>
        <v>US</v>
      </c>
      <c r="I13" s="41">
        <f>_xll.BDH(E13,"PX_LAST",$I$2,$I$2,"Days=A","Fill=C")</f>
        <v>1175.1510000000001</v>
      </c>
      <c r="J13" s="35">
        <f>_xll.BDH(E13,"PX_LAST",$I$2,$I$2,"Days=A","Fill=C")/_xll.BDH(E13,"PX_LAST",$J$2,$J$2,"Days=A","Fill=C")-1</f>
        <v>2.4946164533744319E-2</v>
      </c>
      <c r="K13" s="35">
        <f>_xll.BDH(E13,"PX_LAST",$I$2,$I$2,"Days=A","Fill=C")/_xll.BDH(E13,"PX_LAST",$K$2,$K$2,"Days=A","Fill=C")-1</f>
        <v>1.1436804511375298E-2</v>
      </c>
      <c r="L13" s="35">
        <f>_xll.BDH(E13,"PX_LAST",$I$2,$I$2,"Days=A","Fill=C")/_xll.BDH(E13,"PX_LAST",$L$2,$L$2,"Days=A","Fill=C")-1</f>
        <v>-2.4524859383612041E-2</v>
      </c>
      <c r="M13" s="4">
        <f>_xll.BDP($E13,M$2)</f>
        <v>52.369050000000001</v>
      </c>
      <c r="N13" s="3" t="str">
        <f t="shared" si="4"/>
        <v>BULL</v>
      </c>
      <c r="O13" s="3" t="str">
        <f t="shared" si="5"/>
        <v>BULL</v>
      </c>
      <c r="P13" s="3" t="str">
        <f t="shared" si="6"/>
        <v>BULL</v>
      </c>
      <c r="Q13" s="3" t="str">
        <f t="shared" si="7"/>
        <v>BUY</v>
      </c>
      <c r="R13" s="3">
        <f>_xll.BDP($E13,R$2)</f>
        <v>1618.355</v>
      </c>
      <c r="S13" s="3">
        <f>_xll.BDP($E13,S$2)</f>
        <v>1548.7619999999999</v>
      </c>
      <c r="T13" s="14">
        <f>_xll.BDP($E13,T$2)</f>
        <v>11.75</v>
      </c>
      <c r="U13" s="14">
        <f>_xll.BDP($E13,U$2)</f>
        <v>15.376469999999999</v>
      </c>
      <c r="V13" s="14">
        <f>_xll.BDP($E13,V$2)</f>
        <v>-3.626468</v>
      </c>
      <c r="W13" s="3">
        <f>IF(ISNUMBER(_xll.BDP($E13,W$1))=TRUE,_xll.BDP($E13,W$1),0)</f>
        <v>0</v>
      </c>
      <c r="X13" s="3">
        <f>IF(ISNUMBER(_xll.BDP($E13,X$1))=TRUE,_xll.BDP($E13,X$1),0)</f>
        <v>0</v>
      </c>
      <c r="Y13" s="4">
        <f>IF(ISNUMBER(_xll.BDP($E13,Y$1))=TRUE,_xll.BDP($E13,Y$1),0)</f>
        <v>0</v>
      </c>
      <c r="Z13" s="4">
        <f>IF(ISNUMBER(_xll.BDP($E13,Z$1))=TRUE,_xll.BDP($E13,Z$1),0)</f>
        <v>0</v>
      </c>
      <c r="AA13" s="4">
        <f>IF(ISNUMBER(_xll.BDP($E13,AA$1))=TRUE,_xll.BDP($E13,AA$1),0)</f>
        <v>0</v>
      </c>
      <c r="AB13" s="4">
        <f>IF(ISNUMBER(_xll.BDP($E13,AB$1))=TRUE,_xll.BDP($E13,AB$1),0)</f>
        <v>0</v>
      </c>
      <c r="AC13" s="4">
        <f>IF(ISNUMBER(_xll.BDP($E13,AC$1))=TRUE,_xll.BDP($E13,AC$1),0)</f>
        <v>0</v>
      </c>
      <c r="AD13" s="4">
        <f>IF(ISNUMBER(_xll.BDP($E13,AD$1))=TRUE,_xll.BDP($E13,AD$1),0)</f>
        <v>0</v>
      </c>
      <c r="AE13" s="1"/>
      <c r="AF13" s="1">
        <f>_xll.BDP($E13,AF$2)</f>
        <v>1588.7660000000001</v>
      </c>
      <c r="AG13" s="1">
        <f>_xll.BDP($E13,AG$2)</f>
        <v>1583.559</v>
      </c>
      <c r="AH13" s="1">
        <f>_xll.BDP($E13,AH$2)</f>
        <v>1570.441</v>
      </c>
      <c r="AI13" s="1">
        <f>_xll.BDP($E13,AI$2)</f>
        <v>1539.846</v>
      </c>
      <c r="AJ13" s="1">
        <f>_xll.BDP($E13,AJ$2)</f>
        <v>1551.8320000000001</v>
      </c>
      <c r="AK13" s="1">
        <f>_xll.BDP($E13,AK$2)</f>
        <v>1459.1479999999999</v>
      </c>
    </row>
    <row r="14" spans="1:37" s="33" customFormat="1">
      <c r="A14" s="1"/>
      <c r="B14" s="1"/>
      <c r="C14" s="1"/>
      <c r="D14" s="1"/>
      <c r="E14" s="12" t="s">
        <v>3</v>
      </c>
      <c r="F14" s="5" t="str">
        <f>_xll.BDP($E14,F$1)</f>
        <v>NASDAQ Composite Index</v>
      </c>
      <c r="G14" s="12" t="s">
        <v>161</v>
      </c>
      <c r="H14" s="12" t="str">
        <f>_xll.BDP($E14,H$1)</f>
        <v>US</v>
      </c>
      <c r="I14" s="40">
        <f>_xll.BDH(E14,"PX_LAST",$I$2,$I$2,"Days=A","Fill=C")</f>
        <v>5104.9179999999997</v>
      </c>
      <c r="J14" s="35">
        <f>_xll.BDH(E14,"PX_LAST",$I$2,$I$2,"Days=A","Fill=C")/_xll.BDH(E14,"PX_LAST",$J$2,$J$2,"Days=A","Fill=C")-1</f>
        <v>3.5925162995955828E-2</v>
      </c>
      <c r="K14" s="35">
        <f>_xll.BDH(E14,"PX_LAST",$I$2,$I$2,"Days=A","Fill=C")/_xll.BDH(E14,"PX_LAST",$K$2,$K$2,"Days=A","Fill=C")-1</f>
        <v>1.0124958718765065E-2</v>
      </c>
      <c r="L14" s="35">
        <f>_xll.BDH(E14,"PX_LAST",$I$2,$I$2,"Days=A","Fill=C")/_xll.BDH(E14,"PX_LAST",$L$2,$L$2,"Days=A","Fill=C")-1</f>
        <v>7.7884247096844605E-2</v>
      </c>
      <c r="M14" s="15">
        <f>_xll.BDP($E14,M$2)</f>
        <v>63.478900000000003</v>
      </c>
      <c r="N14" s="14" t="str">
        <f t="shared" si="4"/>
        <v>BULL</v>
      </c>
      <c r="O14" s="14" t="str">
        <f t="shared" si="5"/>
        <v>BULL</v>
      </c>
      <c r="P14" s="14" t="str">
        <f t="shared" si="6"/>
        <v>BULL</v>
      </c>
      <c r="Q14" s="14" t="str">
        <f t="shared" si="7"/>
        <v>BUY</v>
      </c>
      <c r="R14" s="3">
        <f>_xll.BDP($E14,R$2)</f>
        <v>7559.9620000000004</v>
      </c>
      <c r="S14" s="3">
        <f>_xll.BDP($E14,S$2)</f>
        <v>7058.3270000000002</v>
      </c>
      <c r="T14" s="14">
        <f>_xll.BDP($E14,T$2)</f>
        <v>116.4766</v>
      </c>
      <c r="U14" s="14">
        <f>_xll.BDP($E14,U$2)</f>
        <v>122.9418</v>
      </c>
      <c r="V14" s="14">
        <f>_xll.BDP($E14,V$2)</f>
        <v>-6.4652329999999996</v>
      </c>
      <c r="W14" s="14">
        <f>IF(ISNUMBER(_xll.BDP($E14,W$1))=TRUE,_xll.BDP($E14,W$1),0)</f>
        <v>0</v>
      </c>
      <c r="X14" s="14">
        <f>IF(ISNUMBER(_xll.BDP($E14,X$1))=TRUE,_xll.BDP($E14,X$1),0)</f>
        <v>0</v>
      </c>
      <c r="Y14" s="15">
        <f>IF(ISNUMBER(_xll.BDP($E14,Y$1))=TRUE,_xll.BDP($E14,Y$1),0)</f>
        <v>0</v>
      </c>
      <c r="Z14" s="15">
        <f>IF(ISNUMBER(_xll.BDP($E14,Z$1))=TRUE,_xll.BDP($E14,Z$1),0)</f>
        <v>0</v>
      </c>
      <c r="AA14" s="15">
        <f>IF(ISNUMBER(_xll.BDP($E14,AA$1))=TRUE,_xll.BDP($E14,AA$1),0)</f>
        <v>0</v>
      </c>
      <c r="AB14" s="15">
        <f>IF(ISNUMBER(_xll.BDP($E14,AB$1))=TRUE,_xll.BDP($E14,AB$1),0)</f>
        <v>0</v>
      </c>
      <c r="AC14" s="15">
        <f>IF(ISNUMBER(_xll.BDP($E14,AC$1))=TRUE,_xll.BDP($E14,AC$1),0)</f>
        <v>0</v>
      </c>
      <c r="AD14" s="15">
        <f>IF(ISNUMBER(_xll.BDP($E14,AD$1))=TRUE,_xll.BDP($E14,AD$1),0)</f>
        <v>0</v>
      </c>
      <c r="AE14" s="1"/>
      <c r="AF14" s="1">
        <f>_xll.BDP($E14,AF$2)</f>
        <v>7434.4210000000003</v>
      </c>
      <c r="AG14" s="1">
        <f>_xll.BDP($E14,AG$2)</f>
        <v>7309.1459999999997</v>
      </c>
      <c r="AH14" s="1">
        <f>_xll.BDP($E14,AH$2)</f>
        <v>7194.4859999999999</v>
      </c>
      <c r="AI14" s="1">
        <f>_xll.BDP($E14,AI$2)</f>
        <v>7009.5190000000002</v>
      </c>
      <c r="AJ14" s="1">
        <f>_xll.BDP($E14,AJ$2)</f>
        <v>7058.98</v>
      </c>
      <c r="AK14" s="1">
        <f>_xll.BDP($E14,AK$2)</f>
        <v>6525.7659999999996</v>
      </c>
    </row>
    <row r="15" spans="1:37" s="33" customFormat="1">
      <c r="A15" s="1"/>
      <c r="B15" s="1"/>
      <c r="C15" s="1"/>
      <c r="D15" s="1"/>
      <c r="E15" s="1" t="s">
        <v>4</v>
      </c>
      <c r="F15" s="5" t="str">
        <f>_xll.BDP($E15,F$1)</f>
        <v>S&amp;P 500 Index</v>
      </c>
      <c r="G15" s="1" t="s">
        <v>162</v>
      </c>
      <c r="H15" s="1" t="str">
        <f>_xll.BDP($E15,H$1)</f>
        <v>US</v>
      </c>
      <c r="I15" s="41">
        <f>_xll.BDH(E15,"PX_LAST",$I$2,$I$2,"Days=A","Fill=C")</f>
        <v>2089.17</v>
      </c>
      <c r="J15" s="35">
        <f>_xll.BDH(E15,"PX_LAST",$I$2,$I$2,"Days=A","Fill=C")/_xll.BDH(E15,"PX_LAST",$J$2,$J$2,"Days=A","Fill=C")-1</f>
        <v>3.2688429294527088E-2</v>
      </c>
      <c r="K15" s="35">
        <f>_xll.BDH(E15,"PX_LAST",$I$2,$I$2,"Days=A","Fill=C")/_xll.BDH(E15,"PX_LAST",$K$2,$K$2,"Days=A","Fill=C")-1</f>
        <v>4.7177977839334417E-3</v>
      </c>
      <c r="L15" s="35">
        <f>_xll.BDH(E15,"PX_LAST",$I$2,$I$2,"Days=A","Fill=C")/_xll.BDH(E15,"PX_LAST",$L$2,$L$2,"Days=A","Fill=C")-1</f>
        <v>1.4702025353344084E-2</v>
      </c>
      <c r="M15" s="4">
        <f>_xll.BDP($E15,M$2)</f>
        <v>63.872889999999998</v>
      </c>
      <c r="N15" s="3" t="str">
        <f t="shared" si="4"/>
        <v>BULL</v>
      </c>
      <c r="O15" s="3" t="str">
        <f t="shared" si="5"/>
        <v>BULL</v>
      </c>
      <c r="P15" s="3" t="str">
        <f t="shared" si="6"/>
        <v>BULL</v>
      </c>
      <c r="Q15" s="3" t="str">
        <f t="shared" si="7"/>
        <v>BUY</v>
      </c>
      <c r="R15" s="3">
        <f>_xll.BDP($E15,R$2)</f>
        <v>2882.42</v>
      </c>
      <c r="S15" s="3">
        <f>_xll.BDP($E15,S$2)</f>
        <v>2717.4789999999998</v>
      </c>
      <c r="T15" s="14">
        <f>_xll.BDP($E15,T$2)</f>
        <v>38.47974</v>
      </c>
      <c r="U15" s="14">
        <f>_xll.BDP($E15,U$2)</f>
        <v>41.951039999999999</v>
      </c>
      <c r="V15" s="14">
        <f>_xll.BDP($E15,V$2)</f>
        <v>-3.4713059999999998</v>
      </c>
      <c r="W15" s="3">
        <f>IF(ISNUMBER(_xll.BDP($E15,W$1))=TRUE,_xll.BDP($E15,W$1),0)</f>
        <v>0</v>
      </c>
      <c r="X15" s="3">
        <f>IF(ISNUMBER(_xll.BDP($E15,X$1))=TRUE,_xll.BDP($E15,X$1),0)</f>
        <v>0</v>
      </c>
      <c r="Y15" s="4">
        <f>IF(ISNUMBER(_xll.BDP($E15,Y$1))=TRUE,_xll.BDP($E15,Y$1),0)</f>
        <v>0</v>
      </c>
      <c r="Z15" s="4">
        <f>IF(ISNUMBER(_xll.BDP($E15,Z$1))=TRUE,_xll.BDP($E15,Z$1),0)</f>
        <v>0</v>
      </c>
      <c r="AA15" s="4">
        <f>IF(ISNUMBER(_xll.BDP($E15,AA$1))=TRUE,_xll.BDP($E15,AA$1),0)</f>
        <v>0</v>
      </c>
      <c r="AB15" s="4">
        <f>IF(ISNUMBER(_xll.BDP($E15,AB$1))=TRUE,_xll.BDP($E15,AB$1),0)</f>
        <v>0</v>
      </c>
      <c r="AC15" s="4">
        <f>IF(ISNUMBER(_xll.BDP($E15,AC$1))=TRUE,_xll.BDP($E15,AC$1),0)</f>
        <v>0</v>
      </c>
      <c r="AD15" s="4">
        <f>IF(ISNUMBER(_xll.BDP($E15,AD$1))=TRUE,_xll.BDP($E15,AD$1),0)</f>
        <v>0</v>
      </c>
      <c r="AE15" s="1"/>
      <c r="AF15" s="1">
        <f>_xll.BDP($E15,AF$2)</f>
        <v>2838.924</v>
      </c>
      <c r="AG15" s="1">
        <f>_xll.BDP($E15,AG$2)</f>
        <v>2799.9490000000001</v>
      </c>
      <c r="AH15" s="1">
        <f>_xll.BDP($E15,AH$2)</f>
        <v>2762.0250000000001</v>
      </c>
      <c r="AI15" s="1">
        <f>_xll.BDP($E15,AI$2)</f>
        <v>2690.2220000000002</v>
      </c>
      <c r="AJ15" s="1">
        <f>_xll.BDP($E15,AJ$2)</f>
        <v>2711.549</v>
      </c>
      <c r="AK15" s="1">
        <f>_xll.BDP($E15,AK$2)</f>
        <v>2530.2869999999998</v>
      </c>
    </row>
    <row r="16" spans="1:37" s="33" customFormat="1">
      <c r="A16" s="1"/>
      <c r="B16" s="1"/>
      <c r="C16" s="1"/>
      <c r="D16" s="1"/>
      <c r="E16" s="12" t="s">
        <v>231</v>
      </c>
      <c r="F16" s="5" t="str">
        <f>_xll.BDP($E16,F$1)</f>
        <v>S&amp;P 500 Consumer Discretionary Sector GICS Level 1 Index</v>
      </c>
      <c r="G16" s="12" t="s">
        <v>246</v>
      </c>
      <c r="H16" s="12" t="str">
        <f>_xll.BDP($E16,H$1)</f>
        <v>US</v>
      </c>
      <c r="I16" s="40">
        <f>_xll.BDH(E16,"PX_LAST",$I$2,$I$2,"Days=A","Fill=C")</f>
        <v>644.02949999999998</v>
      </c>
      <c r="J16" s="35">
        <f>_xll.BDH(E16,"PX_LAST",$I$2,$I$2,"Days=A","Fill=C")/_xll.BDH(E16,"PX_LAST",$J$2,$J$2,"Days=A","Fill=C")-1</f>
        <v>4.516156987112474E-2</v>
      </c>
      <c r="K16" s="35">
        <f>_xll.BDH(E16,"PX_LAST",$I$2,$I$2,"Days=A","Fill=C")/_xll.BDH(E16,"PX_LAST",$K$2,$K$2,"Days=A","Fill=C")-1</f>
        <v>2.6308513440553849E-3</v>
      </c>
      <c r="L16" s="35">
        <f>_xll.BDH(E16,"PX_LAST",$I$2,$I$2,"Days=A","Fill=C")/_xll.BDH(E16,"PX_LAST",$L$2,$L$2,"Days=A","Fill=C")-1</f>
        <v>0.12445211659685129</v>
      </c>
      <c r="M16" s="15">
        <f>_xll.BDP($E16,M$2)</f>
        <v>64.314130000000006</v>
      </c>
      <c r="N16" s="14" t="str">
        <f t="shared" si="4"/>
        <v>BULL</v>
      </c>
      <c r="O16" s="14" t="str">
        <f t="shared" si="5"/>
        <v>BULL</v>
      </c>
      <c r="P16" s="14" t="str">
        <f t="shared" si="6"/>
        <v>BULL</v>
      </c>
      <c r="Q16" s="14" t="str">
        <f t="shared" si="7"/>
        <v>BUY</v>
      </c>
      <c r="R16" s="3">
        <f>_xll.BDP($E16,R$2)</f>
        <v>879.8134</v>
      </c>
      <c r="S16" s="3">
        <f>_xll.BDP($E16,S$2)</f>
        <v>798.25369999999998</v>
      </c>
      <c r="T16" s="14">
        <f>_xll.BDP($E16,T$2)</f>
        <v>18.404170000000001</v>
      </c>
      <c r="U16" s="14">
        <f>_xll.BDP($E16,U$2)</f>
        <v>19.317460000000001</v>
      </c>
      <c r="V16" s="14">
        <f>_xll.BDP($E16,V$2)</f>
        <v>-0.91328810000000005</v>
      </c>
      <c r="W16" s="14"/>
      <c r="X16" s="14"/>
      <c r="Y16" s="15"/>
      <c r="Z16" s="15"/>
      <c r="AA16" s="15"/>
      <c r="AB16" s="15"/>
      <c r="AC16" s="15"/>
      <c r="AD16" s="15"/>
      <c r="AE16" s="1"/>
      <c r="AF16" s="1">
        <f>_xll.BDP($E16,AF$2)</f>
        <v>860.18619999999999</v>
      </c>
      <c r="AG16" s="1">
        <f>_xll.BDP($E16,AG$2)</f>
        <v>839.03359999999998</v>
      </c>
      <c r="AH16" s="1">
        <f>_xll.BDP($E16,AH$2)</f>
        <v>822.76639999999998</v>
      </c>
      <c r="AI16" s="1">
        <f>_xll.BDP($E16,AI$2)</f>
        <v>789.62990000000002</v>
      </c>
      <c r="AJ16" s="1">
        <f>_xll.BDP($E16,AJ$2)</f>
        <v>800.3682</v>
      </c>
      <c r="AK16" s="1">
        <f>_xll.BDP($E16,AK$2)</f>
        <v>739.28520000000003</v>
      </c>
    </row>
    <row r="17" spans="1:37" s="33" customFormat="1">
      <c r="A17" s="1"/>
      <c r="B17" s="1"/>
      <c r="C17" s="1"/>
      <c r="D17" s="1"/>
      <c r="E17" s="1" t="s">
        <v>233</v>
      </c>
      <c r="F17" s="5" t="str">
        <f>_xll.BDP($E17,F$1)</f>
        <v>S&amp;P 500 Consumer Staples Sector GICS Level 1 Index</v>
      </c>
      <c r="G17" s="32" t="s">
        <v>237</v>
      </c>
      <c r="H17" s="1"/>
      <c r="I17" s="41">
        <f>_xll.BDH(E17,"PX_LAST",$I$2,$I$2,"Days=A","Fill=C")</f>
        <v>503.15</v>
      </c>
      <c r="J17" s="35">
        <f>_xll.BDH(E17,"PX_LAST",$I$2,$I$2,"Days=A","Fill=C")/_xll.BDH(E17,"PX_LAST",$J$2,$J$2,"Days=A","Fill=C")-1</f>
        <v>2.551821127937548E-2</v>
      </c>
      <c r="K17" s="35">
        <f>_xll.BDH(E17,"PX_LAST",$I$2,$I$2,"Days=A","Fill=C")/_xll.BDH(E17,"PX_LAST",$K$2,$K$2,"Days=A","Fill=C")-1</f>
        <v>-1.7726411963375877E-2</v>
      </c>
      <c r="L17" s="35">
        <f>_xll.BDH(E17,"PX_LAST",$I$2,$I$2,"Days=A","Fill=C")/_xll.BDH(E17,"PX_LAST",$L$2,$L$2,"Days=A","Fill=C")-1</f>
        <v>7.1460026422194289E-3</v>
      </c>
      <c r="M17" s="4">
        <f>_xll.BDP($E17,M$2)</f>
        <v>50.818930000000002</v>
      </c>
      <c r="N17" s="3" t="str">
        <f t="shared" si="4"/>
        <v>BULL</v>
      </c>
      <c r="O17" s="3" t="str">
        <f t="shared" si="5"/>
        <v>BULL</v>
      </c>
      <c r="P17" s="3" t="str">
        <f t="shared" si="6"/>
        <v>BULL</v>
      </c>
      <c r="Q17" s="3" t="str">
        <f t="shared" si="7"/>
        <v>BUY</v>
      </c>
      <c r="R17" s="3">
        <f>_xll.BDP($E17,R$2)</f>
        <v>607.58370000000002</v>
      </c>
      <c r="S17" s="3">
        <f>_xll.BDP($E17,S$2)</f>
        <v>580.21659999999997</v>
      </c>
      <c r="T17" s="14">
        <f>_xll.BDP($E17,T$2)</f>
        <v>4.0695189999999997</v>
      </c>
      <c r="U17" s="14">
        <f>_xll.BDP($E17,U$2)</f>
        <v>4.7761300000000002</v>
      </c>
      <c r="V17" s="14">
        <f>_xll.BDP($E17,V$2)</f>
        <v>-0.70661070000000004</v>
      </c>
      <c r="W17" s="3"/>
      <c r="X17" s="3"/>
      <c r="Y17" s="4"/>
      <c r="Z17" s="4"/>
      <c r="AA17" s="4"/>
      <c r="AB17" s="4"/>
      <c r="AC17" s="4"/>
      <c r="AD17" s="4"/>
      <c r="AE17" s="1"/>
      <c r="AF17" s="1">
        <f>_xll.BDP($E17,AF$2)</f>
        <v>598.81870000000004</v>
      </c>
      <c r="AG17" s="1">
        <f>_xll.BDP($E17,AG$2)</f>
        <v>593.90020000000004</v>
      </c>
      <c r="AH17" s="1">
        <f>_xll.BDP($E17,AH$2)</f>
        <v>591.59469999999999</v>
      </c>
      <c r="AI17" s="1">
        <f>_xll.BDP($E17,AI$2)</f>
        <v>580.76949999999999</v>
      </c>
      <c r="AJ17" s="1">
        <f>_xll.BDP($E17,AJ$2)</f>
        <v>585.57439999999997</v>
      </c>
      <c r="AK17" s="1">
        <f>_xll.BDP($E17,AK$2)</f>
        <v>570.4896</v>
      </c>
    </row>
    <row r="18" spans="1:37" s="33" customFormat="1">
      <c r="A18" s="1"/>
      <c r="B18" s="1"/>
      <c r="C18" s="1"/>
      <c r="D18" s="1"/>
      <c r="E18" s="12" t="s">
        <v>228</v>
      </c>
      <c r="F18" s="5" t="str">
        <f>_xll.BDP($E18,F$1)</f>
        <v>S&amp;P 500 Energy Sector GICS Level 1 Index</v>
      </c>
      <c r="G18" s="34" t="s">
        <v>238</v>
      </c>
      <c r="H18" s="12"/>
      <c r="I18" s="40">
        <f>_xll.BDH(E18,"PX_LAST",$I$2,$I$2,"Days=A","Fill=C")</f>
        <v>489.86</v>
      </c>
      <c r="J18" s="35">
        <f>_xll.BDH(E18,"PX_LAST",$I$2,$I$2,"Days=A","Fill=C")/_xll.BDH(E18,"PX_LAST",$J$2,$J$2,"Days=A","Fill=C")-1</f>
        <v>1.3112177365982802E-2</v>
      </c>
      <c r="K18" s="35">
        <f>_xll.BDH(E18,"PX_LAST",$I$2,$I$2,"Days=A","Fill=C")/_xll.BDH(E18,"PX_LAST",$K$2,$K$2,"Days=A","Fill=C")-1</f>
        <v>-2.4397044472326823E-2</v>
      </c>
      <c r="L18" s="35">
        <f>_xll.BDH(E18,"PX_LAST",$I$2,$I$2,"Days=A","Fill=C")/_xll.BDH(E18,"PX_LAST",$L$2,$L$2,"Days=A","Fill=C")-1</f>
        <v>-0.16490223154162198</v>
      </c>
      <c r="M18" s="15">
        <f>_xll.BDP($E18,M$2)</f>
        <v>54.033560000000001</v>
      </c>
      <c r="N18" s="14" t="str">
        <f t="shared" si="4"/>
        <v>BEAR</v>
      </c>
      <c r="O18" s="14" t="str">
        <f t="shared" si="5"/>
        <v>BULL</v>
      </c>
      <c r="P18" s="14" t="str">
        <f t="shared" si="6"/>
        <v>BULL</v>
      </c>
      <c r="Q18" s="14" t="str">
        <f t="shared" si="7"/>
        <v>BUY</v>
      </c>
      <c r="R18" s="3">
        <f>_xll.BDP($E18,R$2)</f>
        <v>579.77239999999995</v>
      </c>
      <c r="S18" s="3">
        <f>_xll.BDP($E18,S$2)</f>
        <v>548.2944</v>
      </c>
      <c r="T18" s="14">
        <f>_xll.BDP($E18,T$2)</f>
        <v>7.1064449999999999</v>
      </c>
      <c r="U18" s="14">
        <f>_xll.BDP($E18,U$2)</f>
        <v>10.50961</v>
      </c>
      <c r="V18" s="14">
        <f>_xll.BDP($E18,V$2)</f>
        <v>-3.4031660000000001</v>
      </c>
      <c r="W18" s="14"/>
      <c r="X18" s="14"/>
      <c r="Y18" s="15"/>
      <c r="Z18" s="15"/>
      <c r="AA18" s="15"/>
      <c r="AB18" s="15"/>
      <c r="AC18" s="15"/>
      <c r="AD18" s="15"/>
      <c r="AE18" s="1"/>
      <c r="AF18" s="1">
        <f>_xll.BDP($E18,AF$2)</f>
        <v>560.71469999999999</v>
      </c>
      <c r="AG18" s="1">
        <f>_xll.BDP($E18,AG$2)</f>
        <v>564.03340000000003</v>
      </c>
      <c r="AH18" s="1">
        <f>_xll.BDP($E18,AH$2)</f>
        <v>553.75990000000002</v>
      </c>
      <c r="AI18" s="1">
        <f>_xll.BDP($E18,AI$2)</f>
        <v>530.30409999999995</v>
      </c>
      <c r="AJ18" s="1">
        <f>_xll.BDP($E18,AJ$2)</f>
        <v>534.62279999999998</v>
      </c>
      <c r="AK18" s="1">
        <f>_xll.BDP($E18,AK$2)</f>
        <v>499.9787</v>
      </c>
    </row>
    <row r="19" spans="1:37" s="33" customFormat="1">
      <c r="A19" s="1"/>
      <c r="B19" s="1"/>
      <c r="C19" s="1"/>
      <c r="D19" s="1"/>
      <c r="E19" s="1" t="s">
        <v>230</v>
      </c>
      <c r="F19" s="5" t="str">
        <f>_xll.BDP($E19,F$1)</f>
        <v>S&amp;P 500 Financials Sector GICS Level 1 Index</v>
      </c>
      <c r="G19" s="32" t="s">
        <v>239</v>
      </c>
      <c r="H19" s="1"/>
      <c r="I19" s="41">
        <f>_xll.BDH(E19,"PX_LAST",$I$2,$I$2,"Days=A","Fill=C")</f>
        <v>331.51</v>
      </c>
      <c r="J19" s="35">
        <f>_xll.BDH(E19,"PX_LAST",$I$2,$I$2,"Days=A","Fill=C")/_xll.BDH(E19,"PX_LAST",$J$2,$J$2,"Days=A","Fill=C")-1</f>
        <v>3.1359860622841573E-2</v>
      </c>
      <c r="K19" s="35">
        <f>_xll.BDH(E19,"PX_LAST",$I$2,$I$2,"Days=A","Fill=C")/_xll.BDH(E19,"PX_LAST",$K$2,$K$2,"Days=A","Fill=C")-1</f>
        <v>2.3273759916041525E-2</v>
      </c>
      <c r="L19" s="35">
        <f>_xll.BDH(E19,"PX_LAST",$I$2,$I$2,"Days=A","Fill=C")/_xll.BDH(E19,"PX_LAST",$L$2,$L$2,"Days=A","Fill=C")-1</f>
        <v>-5.4302172086883038E-3</v>
      </c>
      <c r="M19" s="4">
        <f>_xll.BDP($E19,M$2)</f>
        <v>69.787409999999994</v>
      </c>
      <c r="N19" s="3" t="str">
        <f t="shared" si="4"/>
        <v>BULL</v>
      </c>
      <c r="O19" s="3" t="str">
        <f t="shared" si="5"/>
        <v>BULL</v>
      </c>
      <c r="P19" s="3" t="str">
        <f t="shared" si="6"/>
        <v>BULL</v>
      </c>
      <c r="Q19" s="3" t="str">
        <f t="shared" si="7"/>
        <v>BUY</v>
      </c>
      <c r="R19" s="3">
        <f>_xll.BDP($E19,R$2)</f>
        <v>507.26249999999999</v>
      </c>
      <c r="S19" s="3">
        <f>_xll.BDP($E19,S$2)</f>
        <v>468.053</v>
      </c>
      <c r="T19" s="14">
        <f>_xll.BDP($E19,T$2)</f>
        <v>8.5540470000000006</v>
      </c>
      <c r="U19" s="14">
        <f>_xll.BDP($E19,U$2)</f>
        <v>8.8478220000000007</v>
      </c>
      <c r="V19" s="14">
        <f>_xll.BDP($E19,V$2)</f>
        <v>-0.29377560000000003</v>
      </c>
      <c r="W19" s="3"/>
      <c r="X19" s="3"/>
      <c r="Y19" s="4"/>
      <c r="Z19" s="4"/>
      <c r="AA19" s="4"/>
      <c r="AB19" s="4"/>
      <c r="AC19" s="4"/>
      <c r="AD19" s="4"/>
      <c r="AE19" s="1"/>
      <c r="AF19" s="1">
        <f>_xll.BDP($E19,AF$2)</f>
        <v>497.00150000000002</v>
      </c>
      <c r="AG19" s="1">
        <f>_xll.BDP($E19,AG$2)</f>
        <v>487.65780000000001</v>
      </c>
      <c r="AH19" s="1">
        <f>_xll.BDP($E19,AH$2)</f>
        <v>480.23149999999998</v>
      </c>
      <c r="AI19" s="1">
        <f>_xll.BDP($E19,AI$2)</f>
        <v>463.79450000000003</v>
      </c>
      <c r="AJ19" s="1">
        <f>_xll.BDP($E19,AJ$2)</f>
        <v>469.58429999999998</v>
      </c>
      <c r="AK19" s="1">
        <f>_xll.BDP($E19,AK$2)</f>
        <v>426.93680000000001</v>
      </c>
    </row>
    <row r="20" spans="1:37" s="33" customFormat="1">
      <c r="A20" s="1"/>
      <c r="B20" s="1"/>
      <c r="C20" s="1"/>
      <c r="D20" s="1"/>
      <c r="E20" s="12" t="s">
        <v>227</v>
      </c>
      <c r="F20" s="5" t="str">
        <f>_xll.BDP($E20,F$1)</f>
        <v>S&amp;P 500 Health Care Sector GICS Level 1 Index</v>
      </c>
      <c r="G20" s="34" t="s">
        <v>240</v>
      </c>
      <c r="H20" s="12"/>
      <c r="I20" s="40">
        <f>_xll.BDH(E20,"PX_LAST",$I$2,$I$2,"Days=A","Fill=C")</f>
        <v>825.02</v>
      </c>
      <c r="J20" s="35">
        <f>_xll.BDH(E20,"PX_LAST",$I$2,$I$2,"Days=A","Fill=C")/_xll.BDH(E20,"PX_LAST",$J$2,$J$2,"Days=A","Fill=C")-1</f>
        <v>2.7550130775937154E-2</v>
      </c>
      <c r="K20" s="35">
        <f>_xll.BDH(E20,"PX_LAST",$I$2,$I$2,"Days=A","Fill=C")/_xll.BDH(E20,"PX_LAST",$K$2,$K$2,"Days=A","Fill=C")-1</f>
        <v>3.6364077140360607E-5</v>
      </c>
      <c r="L20" s="35">
        <f>_xll.BDH(E20,"PX_LAST",$I$2,$I$2,"Days=A","Fill=C")/_xll.BDH(E20,"PX_LAST",$L$2,$L$2,"Days=A","Fill=C")-1</f>
        <v>4.1731378713840028E-2</v>
      </c>
      <c r="M20" s="15">
        <f>_xll.BDP($E20,M$2)</f>
        <v>55.699100000000001</v>
      </c>
      <c r="N20" s="14" t="str">
        <f t="shared" si="4"/>
        <v>BULL</v>
      </c>
      <c r="O20" s="14" t="str">
        <f t="shared" si="5"/>
        <v>BULL</v>
      </c>
      <c r="P20" s="14" t="str">
        <f t="shared" si="6"/>
        <v>BULL</v>
      </c>
      <c r="Q20" s="14" t="str">
        <f t="shared" si="7"/>
        <v>BUY</v>
      </c>
      <c r="R20" s="3">
        <f>_xll.BDP($E20,R$2)</f>
        <v>1059.588</v>
      </c>
      <c r="S20" s="3">
        <f>_xll.BDP($E20,S$2)</f>
        <v>971.9692</v>
      </c>
      <c r="T20" s="14">
        <f>_xll.BDP($E20,T$2)</f>
        <v>16.24512</v>
      </c>
      <c r="U20" s="14">
        <f>_xll.BDP($E20,U$2)</f>
        <v>17.59244</v>
      </c>
      <c r="V20" s="14">
        <f>_xll.BDP($E20,V$2)</f>
        <v>-1.347326</v>
      </c>
      <c r="W20" s="14"/>
      <c r="X20" s="14"/>
      <c r="Y20" s="15"/>
      <c r="Z20" s="15"/>
      <c r="AA20" s="15"/>
      <c r="AB20" s="15"/>
      <c r="AC20" s="15"/>
      <c r="AD20" s="15"/>
      <c r="AE20" s="1"/>
      <c r="AF20" s="1">
        <f>_xll.BDP($E20,AF$2)</f>
        <v>1037.671</v>
      </c>
      <c r="AG20" s="1">
        <f>_xll.BDP($E20,AG$2)</f>
        <v>1015.779</v>
      </c>
      <c r="AH20" s="1">
        <f>_xll.BDP($E20,AH$2)</f>
        <v>998.72149999999999</v>
      </c>
      <c r="AI20" s="1">
        <f>_xll.BDP($E20,AI$2)</f>
        <v>974.20479999999998</v>
      </c>
      <c r="AJ20" s="1">
        <f>_xll.BDP($E20,AJ$2)</f>
        <v>981.00379999999996</v>
      </c>
      <c r="AK20" s="1">
        <f>_xll.BDP($E20,AK$2)</f>
        <v>933.94669999999996</v>
      </c>
    </row>
    <row r="21" spans="1:37" s="33" customFormat="1">
      <c r="A21" s="1"/>
      <c r="B21" s="1"/>
      <c r="C21" s="1"/>
      <c r="D21" s="1"/>
      <c r="E21" s="1" t="s">
        <v>232</v>
      </c>
      <c r="F21" s="5" t="str">
        <f>_xll.BDP($E21,F$1)</f>
        <v>S&amp;P 500 Industrials Sector GICS Level 1 Index</v>
      </c>
      <c r="G21" s="32" t="s">
        <v>241</v>
      </c>
      <c r="H21" s="1"/>
      <c r="I21" s="41">
        <f>_xll.BDH(E21,"PX_LAST",$I$2,$I$2,"Days=A","Fill=C")</f>
        <v>480.46</v>
      </c>
      <c r="J21" s="35">
        <f>_xll.BDH(E21,"PX_LAST",$I$2,$I$2,"Days=A","Fill=C")/_xll.BDH(E21,"PX_LAST",$J$2,$J$2,"Days=A","Fill=C")-1</f>
        <v>3.2004467737778208E-2</v>
      </c>
      <c r="K21" s="35">
        <f>_xll.BDH(E21,"PX_LAST",$I$2,$I$2,"Days=A","Fill=C")/_xll.BDH(E21,"PX_LAST",$K$2,$K$2,"Days=A","Fill=C")-1</f>
        <v>1.9738517700993219E-2</v>
      </c>
      <c r="L21" s="35">
        <f>_xll.BDH(E21,"PX_LAST",$I$2,$I$2,"Days=A","Fill=C")/_xll.BDH(E21,"PX_LAST",$L$2,$L$2,"Days=A","Fill=C")-1</f>
        <v>-1.2354307562645328E-2</v>
      </c>
      <c r="M21" s="4">
        <f>_xll.BDP($E21,M$2)</f>
        <v>61.161349999999999</v>
      </c>
      <c r="N21" s="3" t="str">
        <f t="shared" si="4"/>
        <v>BULL</v>
      </c>
      <c r="O21" s="3" t="str">
        <f t="shared" si="5"/>
        <v>BULL</v>
      </c>
      <c r="P21" s="3" t="str">
        <f t="shared" si="6"/>
        <v>BULL</v>
      </c>
      <c r="Q21" s="3" t="str">
        <f t="shared" si="7"/>
        <v>BUY</v>
      </c>
      <c r="R21" s="3">
        <f>_xll.BDP($E21,R$2)</f>
        <v>682.21770000000004</v>
      </c>
      <c r="S21" s="3">
        <f>_xll.BDP($E21,S$2)</f>
        <v>654.63369999999998</v>
      </c>
      <c r="T21" s="14">
        <f>_xll.BDP($E21,T$2)</f>
        <v>8.4716799999999992</v>
      </c>
      <c r="U21" s="14">
        <f>_xll.BDP($E21,U$2)</f>
        <v>10.15931</v>
      </c>
      <c r="V21" s="14">
        <f>_xll.BDP($E21,V$2)</f>
        <v>-1.687632</v>
      </c>
      <c r="W21" s="3"/>
      <c r="X21" s="3"/>
      <c r="Y21" s="4"/>
      <c r="Z21" s="4"/>
      <c r="AA21" s="4"/>
      <c r="AB21" s="4"/>
      <c r="AC21" s="4"/>
      <c r="AD21" s="4"/>
      <c r="AE21" s="1"/>
      <c r="AF21" s="1">
        <f>_xll.BDP($E21,AF$2)</f>
        <v>672.62390000000005</v>
      </c>
      <c r="AG21" s="1">
        <f>_xll.BDP($E21,AG$2)</f>
        <v>668.42570000000001</v>
      </c>
      <c r="AH21" s="1">
        <f>_xll.BDP($E21,AH$2)</f>
        <v>658.45690000000002</v>
      </c>
      <c r="AI21" s="1">
        <f>_xll.BDP($E21,AI$2)</f>
        <v>635.44079999999997</v>
      </c>
      <c r="AJ21" s="1">
        <f>_xll.BDP($E21,AJ$2)</f>
        <v>642.44669999999996</v>
      </c>
      <c r="AK21" s="1">
        <f>_xll.BDP($E21,AK$2)</f>
        <v>601.226</v>
      </c>
    </row>
    <row r="22" spans="1:37" s="33" customFormat="1">
      <c r="A22" s="1"/>
      <c r="B22" s="1"/>
      <c r="C22" s="1"/>
      <c r="D22" s="1"/>
      <c r="E22" s="12" t="s">
        <v>229</v>
      </c>
      <c r="F22" s="5" t="str">
        <f>_xll.BDP($E22,F$1)</f>
        <v>S&amp;P 500 Information Technology Sector GICS Level 1 Index</v>
      </c>
      <c r="G22" s="34" t="s">
        <v>242</v>
      </c>
      <c r="H22" s="12"/>
      <c r="I22" s="40">
        <f>_xll.BDH(E22,"PX_LAST",$I$2,$I$2,"Days=A","Fill=C")</f>
        <v>743.81</v>
      </c>
      <c r="J22" s="35">
        <f>_xll.BDH(E22,"PX_LAST",$I$2,$I$2,"Days=A","Fill=C")/_xll.BDH(E22,"PX_LAST",$J$2,$J$2,"Days=A","Fill=C")-1</f>
        <v>4.2787645978493938E-2</v>
      </c>
      <c r="K22" s="35">
        <f>_xll.BDH(E22,"PX_LAST",$I$2,$I$2,"Days=A","Fill=C")/_xll.BDH(E22,"PX_LAST",$K$2,$K$2,"Days=A","Fill=C")-1</f>
        <v>1.2909727234349466E-2</v>
      </c>
      <c r="L22" s="35">
        <f>_xll.BDH(E22,"PX_LAST",$I$2,$I$2,"Days=A","Fill=C")/_xll.BDH(E22,"PX_LAST",$L$2,$L$2,"Days=A","Fill=C")-1</f>
        <v>7.4947611821663207E-2</v>
      </c>
      <c r="M22" s="15">
        <f>_xll.BDP($E22,M$2)</f>
        <v>62.596899999999998</v>
      </c>
      <c r="N22" s="14" t="str">
        <f t="shared" si="4"/>
        <v>BULL</v>
      </c>
      <c r="O22" s="14" t="str">
        <f t="shared" si="5"/>
        <v>BULL</v>
      </c>
      <c r="P22" s="14" t="str">
        <f t="shared" si="6"/>
        <v>BULL</v>
      </c>
      <c r="Q22" s="14" t="str">
        <f t="shared" si="7"/>
        <v>BUY</v>
      </c>
      <c r="R22" s="3">
        <f>_xll.BDP($E22,R$2)</f>
        <v>1210.5609999999999</v>
      </c>
      <c r="S22" s="3">
        <f>_xll.BDP($E22,S$2)</f>
        <v>1137.8520000000001</v>
      </c>
      <c r="T22" s="14">
        <f>_xll.BDP($E22,T$2)</f>
        <v>17.507809999999999</v>
      </c>
      <c r="U22" s="14">
        <f>_xll.BDP($E22,U$2)</f>
        <v>18.373809999999999</v>
      </c>
      <c r="V22" s="14">
        <f>_xll.BDP($E22,V$2)</f>
        <v>-0.86600109999999997</v>
      </c>
      <c r="W22" s="14"/>
      <c r="X22" s="14"/>
      <c r="Y22" s="15"/>
      <c r="Z22" s="15"/>
      <c r="AA22" s="15"/>
      <c r="AB22" s="15"/>
      <c r="AC22" s="15"/>
      <c r="AD22" s="15"/>
      <c r="AE22" s="1"/>
      <c r="AF22" s="1">
        <f>_xll.BDP($E22,AF$2)</f>
        <v>1191.587</v>
      </c>
      <c r="AG22" s="1">
        <f>_xll.BDP($E22,AG$2)</f>
        <v>1174.2070000000001</v>
      </c>
      <c r="AH22" s="1">
        <f>_xll.BDP($E22,AH$2)</f>
        <v>1155.4079999999999</v>
      </c>
      <c r="AI22" s="1">
        <f>_xll.BDP($E22,AI$2)</f>
        <v>1131.4880000000001</v>
      </c>
      <c r="AJ22" s="1">
        <f>_xll.BDP($E22,AJ$2)</f>
        <v>1136.1320000000001</v>
      </c>
      <c r="AK22" s="1">
        <f>_xll.BDP($E22,AK$2)</f>
        <v>1030.5429999999999</v>
      </c>
    </row>
    <row r="23" spans="1:37" s="33" customFormat="1">
      <c r="A23" s="1"/>
      <c r="B23" s="1"/>
      <c r="C23" s="1"/>
      <c r="D23" s="1"/>
      <c r="E23" s="1" t="s">
        <v>235</v>
      </c>
      <c r="F23" s="5" t="str">
        <f>_xll.BDP($E23,F$1)</f>
        <v>S&amp;P 500 Materials Sector GICS Level 1 Index</v>
      </c>
      <c r="G23" s="32" t="s">
        <v>243</v>
      </c>
      <c r="H23" s="1"/>
      <c r="I23" s="41">
        <f>_xll.BDH(E23,"PX_LAST",$I$2,$I$2,"Days=A","Fill=C")</f>
        <v>285.43</v>
      </c>
      <c r="J23" s="35">
        <f>_xll.BDH(E23,"PX_LAST",$I$2,$I$2,"Days=A","Fill=C")/_xll.BDH(E23,"PX_LAST",$J$2,$J$2,"Days=A","Fill=C")-1</f>
        <v>2.4846504613837972E-2</v>
      </c>
      <c r="K23" s="35">
        <f>_xll.BDH(E23,"PX_LAST",$I$2,$I$2,"Days=A","Fill=C")/_xll.BDH(E23,"PX_LAST",$K$2,$K$2,"Days=A","Fill=C")-1</f>
        <v>2.7754356379989797E-3</v>
      </c>
      <c r="L23" s="35">
        <f>_xll.BDH(E23,"PX_LAST",$I$2,$I$2,"Days=A","Fill=C")/_xll.BDH(E23,"PX_LAST",$L$2,$L$2,"Days=A","Fill=C")-1</f>
        <v>-6.50222746331236E-2</v>
      </c>
      <c r="M23" s="4">
        <f>_xll.BDP($E23,M$2)</f>
        <v>47.270539999999997</v>
      </c>
      <c r="N23" s="3" t="str">
        <f t="shared" si="4"/>
        <v>BULL</v>
      </c>
      <c r="O23" s="3" t="str">
        <f t="shared" si="5"/>
        <v>BULL</v>
      </c>
      <c r="P23" s="3" t="str">
        <f t="shared" si="6"/>
        <v>BULL</v>
      </c>
      <c r="Q23" s="3" t="str">
        <f t="shared" si="7"/>
        <v>BUY</v>
      </c>
      <c r="R23" s="3">
        <f>_xll.BDP($E23,R$2)</f>
        <v>400.77910000000003</v>
      </c>
      <c r="S23" s="3">
        <f>_xll.BDP($E23,S$2)</f>
        <v>389.35059999999999</v>
      </c>
      <c r="T23" s="14">
        <f>_xll.BDP($E23,T$2)</f>
        <v>3.5720519999999998</v>
      </c>
      <c r="U23" s="14">
        <f>_xll.BDP($E23,U$2)</f>
        <v>4.9493619999999998</v>
      </c>
      <c r="V23" s="14">
        <f>_xll.BDP($E23,V$2)</f>
        <v>-1.37731</v>
      </c>
      <c r="W23" s="3"/>
      <c r="X23" s="3"/>
      <c r="Y23" s="4"/>
      <c r="Z23" s="4"/>
      <c r="AA23" s="4"/>
      <c r="AB23" s="4"/>
      <c r="AC23" s="4"/>
      <c r="AD23" s="4"/>
      <c r="AE23" s="1"/>
      <c r="AF23" s="1">
        <f>_xll.BDP($E23,AF$2)</f>
        <v>395.2611</v>
      </c>
      <c r="AG23" s="1">
        <f>_xll.BDP($E23,AG$2)</f>
        <v>395.06490000000002</v>
      </c>
      <c r="AH23" s="1">
        <f>_xll.BDP($E23,AH$2)</f>
        <v>389.87599999999998</v>
      </c>
      <c r="AI23" s="1">
        <f>_xll.BDP($E23,AI$2)</f>
        <v>379.04480000000001</v>
      </c>
      <c r="AJ23" s="1">
        <f>_xll.BDP($E23,AJ$2)</f>
        <v>381.91660000000002</v>
      </c>
      <c r="AK23" s="1">
        <f>_xll.BDP($E23,AK$2)</f>
        <v>354.92020000000002</v>
      </c>
    </row>
    <row r="24" spans="1:37" s="33" customFormat="1">
      <c r="A24" s="1"/>
      <c r="B24" s="1"/>
      <c r="C24" s="1"/>
      <c r="D24" s="1"/>
      <c r="E24" s="12" t="s">
        <v>236</v>
      </c>
      <c r="F24" s="5" t="str">
        <f>_xll.BDP($E24,F$1)</f>
        <v>S&amp;P 500 Telecommunication Services Sector GICS Level 1 Index</v>
      </c>
      <c r="G24" s="34" t="s">
        <v>244</v>
      </c>
      <c r="H24" s="12"/>
      <c r="I24" s="40">
        <f>_xll.BDH(E24,"PX_LAST",$I$2,$I$2,"Days=A","Fill=C")</f>
        <v>147.32</v>
      </c>
      <c r="J24" s="35">
        <f>_xll.BDH(E24,"PX_LAST",$I$2,$I$2,"Days=A","Fill=C")/_xll.BDH(E24,"PX_LAST",$J$2,$J$2,"Days=A","Fill=C")-1</f>
        <v>3.2375613174491891E-2</v>
      </c>
      <c r="K24" s="35">
        <f>_xll.BDH(E24,"PX_LAST",$I$2,$I$2,"Days=A","Fill=C")/_xll.BDH(E24,"PX_LAST",$K$2,$K$2,"Days=A","Fill=C")-1</f>
        <v>-1.3724308763473303E-2</v>
      </c>
      <c r="L24" s="35">
        <f>_xll.BDH(E24,"PX_LAST",$I$2,$I$2,"Days=A","Fill=C")/_xll.BDH(E24,"PX_LAST",$L$2,$L$2,"Days=A","Fill=C")-1</f>
        <v>-3.4283841363487499E-2</v>
      </c>
      <c r="M24" s="15">
        <f>_xll.BDP($E24,M$2)</f>
        <v>66.029489999999996</v>
      </c>
      <c r="N24" s="14" t="str">
        <f t="shared" si="4"/>
        <v>BULL</v>
      </c>
      <c r="O24" s="14" t="str">
        <f t="shared" si="5"/>
        <v>BULL</v>
      </c>
      <c r="P24" s="14" t="str">
        <f t="shared" si="6"/>
        <v>BULL</v>
      </c>
      <c r="Q24" s="14" t="str">
        <f t="shared" si="7"/>
        <v>BUY</v>
      </c>
      <c r="R24" s="3">
        <f>_xll.BDP($E24,R$2)</f>
        <v>168.29159999999999</v>
      </c>
      <c r="S24" s="3">
        <f>_xll.BDP($E24,S$2)</f>
        <v>157.98929999999999</v>
      </c>
      <c r="T24" s="14">
        <f>_xll.BDP($E24,T$2)</f>
        <v>1.419449</v>
      </c>
      <c r="U24" s="14">
        <f>_xll.BDP($E24,U$2)</f>
        <v>1.064284</v>
      </c>
      <c r="V24" s="14">
        <f>_xll.BDP($E24,V$2)</f>
        <v>0.3551648</v>
      </c>
      <c r="W24" s="14"/>
      <c r="X24" s="14"/>
      <c r="Y24" s="15"/>
      <c r="Z24" s="15"/>
      <c r="AA24" s="15"/>
      <c r="AB24" s="15"/>
      <c r="AC24" s="15"/>
      <c r="AD24" s="15"/>
      <c r="AE24" s="1"/>
      <c r="AF24" s="1">
        <f>_xll.BDP($E24,AF$2)</f>
        <v>166.0926</v>
      </c>
      <c r="AG24" s="1">
        <f>_xll.BDP($E24,AG$2)</f>
        <v>163.1404</v>
      </c>
      <c r="AH24" s="1">
        <f>_xll.BDP($E24,AH$2)</f>
        <v>164.0831</v>
      </c>
      <c r="AI24" s="1">
        <f>_xll.BDP($E24,AI$2)</f>
        <v>158.04679999999999</v>
      </c>
      <c r="AJ24" s="1">
        <f>_xll.BDP($E24,AJ$2)</f>
        <v>161.00280000000001</v>
      </c>
      <c r="AK24" s="1">
        <f>_xll.BDP($E24,AK$2)</f>
        <v>157.13589999999999</v>
      </c>
    </row>
    <row r="25" spans="1:37" s="33" customFormat="1">
      <c r="A25" s="1"/>
      <c r="B25" s="1"/>
      <c r="C25" s="1"/>
      <c r="D25" s="1"/>
      <c r="E25" s="1" t="s">
        <v>234</v>
      </c>
      <c r="F25" s="5" t="str">
        <f>_xll.BDP($E25,F$1)</f>
        <v>S&amp;P 500 Utilities Sector GICS Level 1 Index</v>
      </c>
      <c r="G25" s="32" t="s">
        <v>245</v>
      </c>
      <c r="H25" s="1"/>
      <c r="I25" s="41">
        <f>_xll.BDH(E25,"PX_LAST",$I$2,$I$2,"Days=A","Fill=C")</f>
        <v>219.17</v>
      </c>
      <c r="J25" s="35">
        <f>_xll.BDH(E25,"PX_LAST",$I$2,$I$2,"Days=A","Fill=C")/_xll.BDH(E25,"PX_LAST",$J$2,$J$2,"Days=A","Fill=C")-1</f>
        <v>2.0107051431231149E-2</v>
      </c>
      <c r="K25" s="35">
        <f>_xll.BDH(E25,"PX_LAST",$I$2,$I$2,"Days=A","Fill=C")/_xll.BDH(E25,"PX_LAST",$K$2,$K$2,"Days=A","Fill=C")-1</f>
        <v>-1.3325530094989491E-2</v>
      </c>
      <c r="L25" s="35">
        <f>_xll.BDH(E25,"PX_LAST",$I$2,$I$2,"Days=A","Fill=C")/_xll.BDH(E25,"PX_LAST",$L$2,$L$2,"Days=A","Fill=C")-1</f>
        <v>-8.7324060964437455E-2</v>
      </c>
      <c r="M25" s="4">
        <f>_xll.BDP($E25,M$2)</f>
        <v>38.617600000000003</v>
      </c>
      <c r="N25" s="3" t="str">
        <f t="shared" si="4"/>
        <v>BEAR</v>
      </c>
      <c r="O25" s="3" t="str">
        <f t="shared" si="5"/>
        <v>BEAR</v>
      </c>
      <c r="P25" s="3" t="str">
        <f t="shared" si="6"/>
        <v>BEAR</v>
      </c>
      <c r="Q25" s="3" t="str">
        <f t="shared" si="7"/>
        <v>BUY</v>
      </c>
      <c r="R25" s="3">
        <f>_xll.BDP($E25,R$2)</f>
        <v>262.35669999999999</v>
      </c>
      <c r="S25" s="3">
        <f>_xll.BDP($E25,S$2)</f>
        <v>252.03460000000001</v>
      </c>
      <c r="T25" s="14">
        <f>_xll.BDP($E25,T$2)</f>
        <v>-3.1916199999999999</v>
      </c>
      <c r="U25" s="14">
        <f>_xll.BDP($E25,U$2)</f>
        <v>-3.9998529999999999</v>
      </c>
      <c r="V25" s="14">
        <f>_xll.BDP($E25,V$2)</f>
        <v>0.80823279999999997</v>
      </c>
      <c r="W25" s="3"/>
      <c r="X25" s="3"/>
      <c r="Y25" s="4"/>
      <c r="Z25" s="4"/>
      <c r="AA25" s="4"/>
      <c r="AB25" s="4"/>
      <c r="AC25" s="4"/>
      <c r="AD25" s="4"/>
      <c r="AE25" s="1"/>
      <c r="AF25" s="1">
        <f>_xll.BDP($E25,AF$2)</f>
        <v>257.048</v>
      </c>
      <c r="AG25" s="1">
        <f>_xll.BDP($E25,AG$2)</f>
        <v>257.19569999999999</v>
      </c>
      <c r="AH25" s="1">
        <f>_xll.BDP($E25,AH$2)</f>
        <v>260.38549999999998</v>
      </c>
      <c r="AI25" s="1">
        <f>_xll.BDP($E25,AI$2)</f>
        <v>271.1748</v>
      </c>
      <c r="AJ25" s="1">
        <f>_xll.BDP($E25,AJ$2)</f>
        <v>268.815</v>
      </c>
      <c r="AK25" s="1">
        <f>_xll.BDP($E25,AK$2)</f>
        <v>270.75</v>
      </c>
    </row>
    <row r="26" spans="1:37" s="33" customFormat="1">
      <c r="A26" s="1"/>
      <c r="B26" s="1"/>
      <c r="C26" s="1"/>
      <c r="D26" s="1"/>
      <c r="E26" s="12" t="s">
        <v>225</v>
      </c>
      <c r="F26" s="5" t="str">
        <f>_xll.BDP($E26,F$1)</f>
        <v>S&amp;P/TSX Composite Index</v>
      </c>
      <c r="G26" s="34" t="s">
        <v>256</v>
      </c>
      <c r="H26" s="12"/>
      <c r="I26" s="40">
        <f>_xll.BDH(E26,"PX_LAST",$I$2,$I$2,"Days=A","Fill=C")</f>
        <v>13433.49</v>
      </c>
      <c r="J26" s="35">
        <f>_xll.BDH(E26,"PX_LAST",$I$2,$I$2,"Days=A","Fill=C")/_xll.BDH(E26,"PX_LAST",$J$2,$J$2,"Days=A","Fill=C")-1</f>
        <v>2.7384971190217877E-2</v>
      </c>
      <c r="K26" s="35">
        <f>_xll.BDH(E26,"PX_LAST",$I$2,$I$2,"Days=A","Fill=C")/_xll.BDH(E26,"PX_LAST",$K$2,$K$2,"Days=A","Fill=C")-1</f>
        <v>-7.0721263758235509E-3</v>
      </c>
      <c r="L26" s="35">
        <f>_xll.BDH(E26,"PX_LAST",$I$2,$I$2,"Days=A","Fill=C")/_xll.BDH(E26,"PX_LAST",$L$2,$L$2,"Days=A","Fill=C")-1</f>
        <v>-8.1937803947940369E-2</v>
      </c>
      <c r="M26" s="15">
        <f>_xll.BDP($E26,M$2)</f>
        <v>28.519269999999999</v>
      </c>
      <c r="N26" s="14" t="str">
        <f t="shared" si="4"/>
        <v>BEAR</v>
      </c>
      <c r="O26" s="14" t="str">
        <f t="shared" si="5"/>
        <v>BULL</v>
      </c>
      <c r="P26" s="14" t="str">
        <f t="shared" si="6"/>
        <v>BULL</v>
      </c>
      <c r="Q26" s="14" t="str">
        <f t="shared" si="7"/>
        <v>BUY</v>
      </c>
      <c r="R26" s="3">
        <f>_xll.BDP($E26,R$2)</f>
        <v>16531.939999999999</v>
      </c>
      <c r="S26" s="3">
        <f>_xll.BDP($E26,S$2)</f>
        <v>15944.11</v>
      </c>
      <c r="T26" s="14">
        <f>_xll.BDP($E26,T$2)</f>
        <v>-53.532229999999998</v>
      </c>
      <c r="U26" s="14">
        <f>_xll.BDP($E26,U$2)</f>
        <v>5.8127069999999996</v>
      </c>
      <c r="V26" s="14">
        <f>_xll.BDP($E26,V$2)</f>
        <v>-59.344929999999998</v>
      </c>
      <c r="W26" s="14"/>
      <c r="X26" s="14"/>
      <c r="Y26" s="15"/>
      <c r="Z26" s="15"/>
      <c r="AA26" s="15"/>
      <c r="AB26" s="15"/>
      <c r="AC26" s="15"/>
      <c r="AD26" s="15"/>
      <c r="AE26" s="1"/>
      <c r="AF26" s="1">
        <f>_xll.BDP($E26,AF$2)</f>
        <v>16020.41</v>
      </c>
      <c r="AG26" s="1">
        <f>_xll.BDP($E26,AG$2)</f>
        <v>16238.02</v>
      </c>
      <c r="AH26" s="1">
        <f>_xll.BDP($E26,AH$2)</f>
        <v>16237.67</v>
      </c>
      <c r="AI26" s="1">
        <f>_xll.BDP($E26,AI$2)</f>
        <v>16136.21</v>
      </c>
      <c r="AJ26" s="1">
        <f>_xll.BDP($E26,AJ$2)</f>
        <v>16161.16</v>
      </c>
      <c r="AK26" s="1">
        <f>_xll.BDP($E26,AK$2)</f>
        <v>15619.76</v>
      </c>
    </row>
    <row r="27" spans="1:37" s="33" customFormat="1" ht="15.75" thickBot="1">
      <c r="A27" s="1"/>
      <c r="B27" s="1"/>
      <c r="C27" s="1"/>
      <c r="D27" s="1"/>
      <c r="E27" s="1"/>
      <c r="F27" s="1"/>
      <c r="G27" s="1"/>
      <c r="H27" s="1"/>
      <c r="I27" s="37"/>
      <c r="J27" s="35"/>
      <c r="K27" s="35"/>
      <c r="L27" s="35"/>
      <c r="M27" s="50"/>
      <c r="N27" s="3"/>
      <c r="O27" s="3"/>
      <c r="P27" s="3"/>
      <c r="Q27" s="3"/>
      <c r="R27" s="3" t="e">
        <f>_xll.BDP($E27,R$2)</f>
        <v>#N/A</v>
      </c>
      <c r="S27" s="3" t="e">
        <f>_xll.BDP($E27,S$2)</f>
        <v>#N/A</v>
      </c>
      <c r="T27" s="14" t="e">
        <f>_xll.BDP($E27,T$2)</f>
        <v>#N/A</v>
      </c>
      <c r="U27" s="14" t="e">
        <f>_xll.BDP($E27,U$2)</f>
        <v>#N/A</v>
      </c>
      <c r="V27" s="14" t="e">
        <f>_xll.BDP($E27,V$2)</f>
        <v>#N/A</v>
      </c>
      <c r="W27" s="3"/>
      <c r="X27" s="3"/>
      <c r="Y27" s="4"/>
      <c r="Z27" s="4"/>
      <c r="AA27" s="4"/>
      <c r="AB27" s="4"/>
      <c r="AC27" s="4"/>
      <c r="AD27" s="4"/>
      <c r="AE27" s="1"/>
      <c r="AF27" s="1" t="e">
        <f>_xll.BDP($E27,AF$2)</f>
        <v>#N/A</v>
      </c>
      <c r="AG27" s="1" t="e">
        <f>_xll.BDP($E27,AG$2)</f>
        <v>#N/A</v>
      </c>
      <c r="AH27" s="1" t="e">
        <f>_xll.BDP($E27,AH$2)</f>
        <v>#N/A</v>
      </c>
      <c r="AI27" s="1" t="e">
        <f>_xll.BDP($E27,AI$2)</f>
        <v>#N/A</v>
      </c>
      <c r="AJ27" s="1" t="e">
        <f>_xll.BDP($E27,AJ$2)</f>
        <v>#N/A</v>
      </c>
      <c r="AK27" s="1" t="e">
        <f>_xll.BDP($E27,AK$2)</f>
        <v>#N/A</v>
      </c>
    </row>
    <row r="28" spans="1:37" s="33" customFormat="1" ht="15.75" thickBot="1">
      <c r="A28" s="1"/>
      <c r="B28" s="1"/>
      <c r="C28" s="1"/>
      <c r="D28" s="1"/>
      <c r="E28" s="43" t="s">
        <v>278</v>
      </c>
      <c r="F28" s="45"/>
      <c r="G28" s="44" t="s">
        <v>253</v>
      </c>
      <c r="H28" s="8"/>
      <c r="I28" s="38" t="s">
        <v>103</v>
      </c>
      <c r="J28" s="26" t="s">
        <v>369</v>
      </c>
      <c r="K28" s="26" t="s">
        <v>109</v>
      </c>
      <c r="L28" s="11" t="s">
        <v>111</v>
      </c>
      <c r="M28" s="51" t="str">
        <f>$M$5</f>
        <v>RSI</v>
      </c>
      <c r="N28" s="10" t="s">
        <v>296</v>
      </c>
      <c r="O28" s="10" t="s">
        <v>297</v>
      </c>
      <c r="P28" s="10" t="s">
        <v>298</v>
      </c>
      <c r="Q28" s="10"/>
      <c r="R28" s="3" t="e">
        <f>_xll.BDP($E28,R$2)</f>
        <v>#N/A</v>
      </c>
      <c r="S28" s="3" t="e">
        <f>_xll.BDP($E28,S$2)</f>
        <v>#N/A</v>
      </c>
      <c r="T28" s="14" t="e">
        <f>_xll.BDP($E28,T$2)</f>
        <v>#N/A</v>
      </c>
      <c r="U28" s="14" t="e">
        <f>_xll.BDP($E28,U$2)</f>
        <v>#N/A</v>
      </c>
      <c r="V28" s="14" t="e">
        <f>_xll.BDP($E28,V$2)</f>
        <v>#N/A</v>
      </c>
      <c r="W28" s="10" t="s">
        <v>109</v>
      </c>
      <c r="X28" s="10" t="s">
        <v>110</v>
      </c>
      <c r="Y28" s="9" t="s">
        <v>112</v>
      </c>
      <c r="Z28" s="9" t="s">
        <v>113</v>
      </c>
      <c r="AA28" s="9" t="s">
        <v>114</v>
      </c>
      <c r="AB28" s="9" t="s">
        <v>115</v>
      </c>
      <c r="AC28" s="9" t="s">
        <v>116</v>
      </c>
      <c r="AD28" s="16" t="s">
        <v>117</v>
      </c>
      <c r="AE28" s="1"/>
      <c r="AF28" s="1" t="e">
        <f>_xll.BDP($E28,AF$2)</f>
        <v>#N/A</v>
      </c>
      <c r="AG28" s="1" t="e">
        <f>_xll.BDP($E28,AG$2)</f>
        <v>#N/A</v>
      </c>
      <c r="AH28" s="1" t="e">
        <f>_xll.BDP($E28,AH$2)</f>
        <v>#N/A</v>
      </c>
      <c r="AI28" s="1" t="e">
        <f>_xll.BDP($E28,AI$2)</f>
        <v>#N/A</v>
      </c>
      <c r="AJ28" s="1" t="e">
        <f>_xll.BDP($E28,AJ$2)</f>
        <v>#N/A</v>
      </c>
      <c r="AK28" s="1" t="e">
        <f>_xll.BDP($E28,AK$2)</f>
        <v>#N/A</v>
      </c>
    </row>
    <row r="29" spans="1:37" s="33" customFormat="1">
      <c r="A29" s="1"/>
      <c r="B29" s="1"/>
      <c r="C29" s="1"/>
      <c r="D29" s="1"/>
      <c r="E29" s="12" t="s">
        <v>8</v>
      </c>
      <c r="F29" s="5" t="str">
        <f>_xll.BDP($E29,F$1)</f>
        <v>EURO STOXX 50 Price EUR</v>
      </c>
      <c r="G29" s="12" t="s">
        <v>119</v>
      </c>
      <c r="H29" s="12" t="str">
        <f>_xll.BDP($E29,H$1)</f>
        <v>EC</v>
      </c>
      <c r="I29" s="40">
        <f>_xll.BDH(E29,"PX_LAST",$I$2,$I$2,"Days=A","Fill=C")</f>
        <v>3452.45</v>
      </c>
      <c r="J29" s="35">
        <f>_xll.BDH(E29,"PX_LAST",$I$2,$I$2,"Days=A","Fill=C")/_xll.BDH(E29,"PX_LAST",$J$2,$J$2,"Days=A","Fill=C")-1</f>
        <v>2.7316144198294978E-2</v>
      </c>
      <c r="K29" s="35">
        <f>_xll.BDH(E29,"PX_LAST",$I$2,$I$2,"Days=A","Fill=C")/_xll.BDH(E29,"PX_LAST",$K$2,$K$2,"Days=A","Fill=C")-1</f>
        <v>1.0011029099855628E-2</v>
      </c>
      <c r="L29" s="35">
        <f>_xll.BDH(E29,"PX_LAST",$I$2,$I$2,"Days=A","Fill=C")/_xll.BDH(E29,"PX_LAST",$L$2,$L$2,"Days=A","Fill=C")-1</f>
        <v>9.7259433707407972E-2</v>
      </c>
      <c r="M29" s="15">
        <f>_xll.BDP($E29,M$2)</f>
        <v>43.045250000000003</v>
      </c>
      <c r="N29" s="14" t="str">
        <f>IF(AF29&gt;AG29,"BULL","BEAR")</f>
        <v>BEAR</v>
      </c>
      <c r="O29" s="14" t="str">
        <f>IF(AH29&gt;AI29,"BULL","BEAR")</f>
        <v>BULL</v>
      </c>
      <c r="P29" s="14" t="str">
        <f>IF(AJ29&gt;AK29,"BULL","BEAR")</f>
        <v>BULL</v>
      </c>
      <c r="Q29" s="14" t="str">
        <f t="shared" ref="Q29:Q39" si="8">IF(I29&gt;R29,"SELL",IF(I29&lt;S29,"BUY",IF(AND(I29&lt;R29,I29&gt;S29),"")))</f>
        <v>BUY</v>
      </c>
      <c r="R29" s="3">
        <f>_xll.BDP($E29,R$2)</f>
        <v>3669.502</v>
      </c>
      <c r="S29" s="3">
        <f>_xll.BDP($E29,S$2)</f>
        <v>3578.0970000000002</v>
      </c>
      <c r="T29" s="14">
        <f>_xll.BDP($E29,T$2)</f>
        <v>8.6657709999999994</v>
      </c>
      <c r="U29" s="14">
        <f>_xll.BDP($E29,U$2)</f>
        <v>14.95796</v>
      </c>
      <c r="V29" s="14">
        <f>_xll.BDP($E29,V$2)</f>
        <v>-6.2921909999999999</v>
      </c>
      <c r="W29" s="14">
        <f>IF(ISNUMBER(_xll.BDP($E29,W$1))=TRUE,_xll.BDP($E29,W$1),0)</f>
        <v>0</v>
      </c>
      <c r="X29" s="14">
        <f>IF(ISNUMBER(_xll.BDP($E29,X$1))=TRUE,_xll.BDP($E29,X$1),0)</f>
        <v>0</v>
      </c>
      <c r="Y29" s="15">
        <f>IF(ISNUMBER(_xll.BDP($E29,Y$1))=TRUE,_xll.BDP($E29,Y$1),0)</f>
        <v>0</v>
      </c>
      <c r="Z29" s="15">
        <f>IF(ISNUMBER(_xll.BDP($E29,Z$1))=TRUE,_xll.BDP($E29,Z$1),0)</f>
        <v>0</v>
      </c>
      <c r="AA29" s="15">
        <f>IF(ISNUMBER(_xll.BDP($E29,AA$1))=TRUE,_xll.BDP($E29,AA$1),0)</f>
        <v>0</v>
      </c>
      <c r="AB29" s="15">
        <f>IF(ISNUMBER(_xll.BDP($E29,AB$1))=TRUE,_xll.BDP($E29,AB$1),0)</f>
        <v>0</v>
      </c>
      <c r="AC29" s="15">
        <f>IF(ISNUMBER(_xll.BDP($E29,AC$1))=TRUE,_xll.BDP($E29,AC$1),0)</f>
        <v>0</v>
      </c>
      <c r="AD29" s="15">
        <f>IF(ISNUMBER(_xll.BDP($E29,AD$1))=TRUE,_xll.BDP($E29,AD$1),0)</f>
        <v>0</v>
      </c>
      <c r="AE29" s="1"/>
      <c r="AF29" s="1">
        <f>_xll.BDP($E29,AF$2)</f>
        <v>3616.768</v>
      </c>
      <c r="AG29" s="1">
        <f>_xll.BDP($E29,AG$2)</f>
        <v>3623.8</v>
      </c>
      <c r="AH29" s="1">
        <f>_xll.BDP($E29,AH$2)</f>
        <v>3596.0810000000001</v>
      </c>
      <c r="AI29" s="1">
        <f>_xll.BDP($E29,AI$2)</f>
        <v>3587.4389999999999</v>
      </c>
      <c r="AJ29" s="1">
        <f>_xll.BDP($E29,AJ$2)</f>
        <v>3587.52</v>
      </c>
      <c r="AK29" s="1">
        <f>_xll.BDP($E29,AK$2)</f>
        <v>3554.5059999999999</v>
      </c>
    </row>
    <row r="30" spans="1:37" s="33" customFormat="1">
      <c r="A30" s="1"/>
      <c r="B30" s="1"/>
      <c r="C30" s="1"/>
      <c r="D30" s="1"/>
      <c r="E30" s="1" t="s">
        <v>9</v>
      </c>
      <c r="F30" s="5" t="str">
        <f>_xll.BDP($E30,F$1)</f>
        <v>STOXX Europe 600 Price Index EUR</v>
      </c>
      <c r="G30" s="1" t="s">
        <v>120</v>
      </c>
      <c r="H30" s="1" t="str">
        <f>_xll.BDP($E30,H$1)</f>
        <v>EC</v>
      </c>
      <c r="I30" s="41">
        <f>_xll.BDH(E30,"PX_LAST",$I$2,$I$2,"Days=A","Fill=C")</f>
        <v>381.79</v>
      </c>
      <c r="J30" s="35">
        <f>_xll.BDH(E30,"PX_LAST",$I$2,$I$2,"Days=A","Fill=C")/_xll.BDH(E30,"PX_LAST",$J$2,$J$2,"Days=A","Fill=C")-1</f>
        <v>3.3177279246610736E-2</v>
      </c>
      <c r="K30" s="35">
        <f>_xll.BDH(E30,"PX_LAST",$I$2,$I$2,"Days=A","Fill=C")/_xll.BDH(E30,"PX_LAST",$K$2,$K$2,"Days=A","Fill=C")-1</f>
        <v>1.6832236929714695E-2</v>
      </c>
      <c r="L30" s="35">
        <f>_xll.BDH(E30,"PX_LAST",$I$2,$I$2,"Days=A","Fill=C")/_xll.BDH(E30,"PX_LAST",$L$2,$L$2,"Days=A","Fill=C")-1</f>
        <v>0.11458515793775903</v>
      </c>
      <c r="M30" s="4">
        <f>_xll.BDP($E30,M$2)</f>
        <v>42.882460000000002</v>
      </c>
      <c r="N30" s="3" t="str">
        <f t="shared" ref="N30:N39" si="9">IF(AF30&gt;AG30,"BULL","BEAR")</f>
        <v>BEAR</v>
      </c>
      <c r="O30" s="3" t="str">
        <f t="shared" ref="O30:O39" si="10">IF(AH30&gt;AI30,"BULL","BEAR")</f>
        <v>BULL</v>
      </c>
      <c r="P30" s="3" t="str">
        <f t="shared" ref="P30:P39" si="11">IF(AJ30&gt;AK30,"BULL","BEAR")</f>
        <v>BULL</v>
      </c>
      <c r="Q30" s="3" t="str">
        <f t="shared" si="8"/>
        <v>BUY</v>
      </c>
      <c r="R30" s="3">
        <f>_xll.BDP($E30,R$2)</f>
        <v>403.02280000000002</v>
      </c>
      <c r="S30" s="3">
        <f>_xll.BDP($E30,S$2)</f>
        <v>394.34519999999998</v>
      </c>
      <c r="T30" s="14">
        <f>_xll.BDP($E30,T$2)</f>
        <v>1.096649</v>
      </c>
      <c r="U30" s="14">
        <f>_xll.BDP($E30,U$2)</f>
        <v>2.0744289999999999</v>
      </c>
      <c r="V30" s="14">
        <f>_xll.BDP($E30,V$2)</f>
        <v>-0.97777990000000004</v>
      </c>
      <c r="W30" s="3">
        <f>IF(ISNUMBER(_xll.BDP($E30,W$1))=TRUE,_xll.BDP($E30,W$1),0)</f>
        <v>0</v>
      </c>
      <c r="X30" s="3">
        <f>IF(ISNUMBER(_xll.BDP($E30,X$1))=TRUE,_xll.BDP($E30,X$1),0)</f>
        <v>0</v>
      </c>
      <c r="Y30" s="4">
        <f>IF(ISNUMBER(_xll.BDP($E30,Y$1))=TRUE,_xll.BDP($E30,Y$1),0)</f>
        <v>0</v>
      </c>
      <c r="Z30" s="4">
        <f>IF(ISNUMBER(_xll.BDP($E30,Z$1))=TRUE,_xll.BDP($E30,Z$1),0)</f>
        <v>0</v>
      </c>
      <c r="AA30" s="4">
        <f>IF(ISNUMBER(_xll.BDP($E30,AA$1))=TRUE,_xll.BDP($E30,AA$1),0)</f>
        <v>0</v>
      </c>
      <c r="AB30" s="4">
        <f>IF(ISNUMBER(_xll.BDP($E30,AB$1))=TRUE,_xll.BDP($E30,AB$1),0)</f>
        <v>0</v>
      </c>
      <c r="AC30" s="4">
        <f>IF(ISNUMBER(_xll.BDP($E30,AC$1))=TRUE,_xll.BDP($E30,AC$1),0)</f>
        <v>0</v>
      </c>
      <c r="AD30" s="4">
        <f>IF(ISNUMBER(_xll.BDP($E30,AD$1))=TRUE,_xll.BDP($E30,AD$1),0)</f>
        <v>0</v>
      </c>
      <c r="AE30" s="1"/>
      <c r="AF30" s="1">
        <f>_xll.BDP($E30,AF$2)</f>
        <v>397.08800000000002</v>
      </c>
      <c r="AG30" s="1">
        <f>_xll.BDP($E30,AG$2)</f>
        <v>398.68400000000003</v>
      </c>
      <c r="AH30" s="1">
        <f>_xll.BDP($E30,AH$2)</f>
        <v>395.85169999999999</v>
      </c>
      <c r="AI30" s="1">
        <f>_xll.BDP($E30,AI$2)</f>
        <v>391.78719999999998</v>
      </c>
      <c r="AJ30" s="1">
        <f>_xll.BDP($E30,AJ$2)</f>
        <v>392.64600000000002</v>
      </c>
      <c r="AK30" s="1">
        <f>_xll.BDP($E30,AK$2)</f>
        <v>387.3777</v>
      </c>
    </row>
    <row r="31" spans="1:37" s="33" customFormat="1">
      <c r="A31" s="1"/>
      <c r="B31" s="1"/>
      <c r="C31" s="1"/>
      <c r="D31" s="1"/>
      <c r="E31" s="12" t="s">
        <v>6</v>
      </c>
      <c r="F31" s="5" t="str">
        <f>_xll.BDP($E31,F$1)</f>
        <v>CAC 40 Index</v>
      </c>
      <c r="G31" s="12" t="s">
        <v>121</v>
      </c>
      <c r="H31" s="12" t="str">
        <f>_xll.BDP($E31,H$1)</f>
        <v>FR</v>
      </c>
      <c r="I31" s="40">
        <f>_xll.BDH(E31,"PX_LAST",$I$2,$I$2,"Days=A","Fill=C")</f>
        <v>4910.97</v>
      </c>
      <c r="J31" s="35">
        <f>_xll.BDH(E31,"PX_LAST",$I$2,$I$2,"Days=A","Fill=C")/_xll.BDH(E31,"PX_LAST",$J$2,$J$2,"Days=A","Fill=C")-1</f>
        <v>2.142701151218307E-2</v>
      </c>
      <c r="K31" s="35">
        <f>_xll.BDH(E31,"PX_LAST",$I$2,$I$2,"Days=A","Fill=C")/_xll.BDH(E31,"PX_LAST",$K$2,$K$2,"Days=A","Fill=C")-1</f>
        <v>2.717624334886537E-3</v>
      </c>
      <c r="L31" s="35">
        <f>_xll.BDH(E31,"PX_LAST",$I$2,$I$2,"Days=A","Fill=C")/_xll.BDH(E31,"PX_LAST",$L$2,$L$2,"Days=A","Fill=C")-1</f>
        <v>0.14936984377742668</v>
      </c>
      <c r="M31" s="15">
        <f>_xll.BDP($E31,M$2)</f>
        <v>47.635429999999999</v>
      </c>
      <c r="N31" s="14" t="str">
        <f t="shared" si="9"/>
        <v>BEAR</v>
      </c>
      <c r="O31" s="14" t="str">
        <f t="shared" si="10"/>
        <v>BULL</v>
      </c>
      <c r="P31" s="14" t="str">
        <f t="shared" si="11"/>
        <v>BULL</v>
      </c>
      <c r="Q31" s="14" t="str">
        <f t="shared" si="8"/>
        <v>BUY</v>
      </c>
      <c r="R31" s="3">
        <f>_xll.BDP($E31,R$2)</f>
        <v>5548.6710000000003</v>
      </c>
      <c r="S31" s="3">
        <f>_xll.BDP($E31,S$2)</f>
        <v>5455.915</v>
      </c>
      <c r="T31" s="14">
        <f>_xll.BDP($E31,T$2)</f>
        <v>18.816890000000001</v>
      </c>
      <c r="U31" s="14">
        <f>_xll.BDP($E31,U$2)</f>
        <v>28.09478</v>
      </c>
      <c r="V31" s="14">
        <f>_xll.BDP($E31,V$2)</f>
        <v>-9.2778849999999995</v>
      </c>
      <c r="W31" s="14">
        <f>IF(ISNUMBER(_xll.BDP($E31,W$1))=TRUE,_xll.BDP($E31,W$1),0)</f>
        <v>0</v>
      </c>
      <c r="X31" s="14">
        <f>IF(ISNUMBER(_xll.BDP($E31,X$1))=TRUE,_xll.BDP($E31,X$1),0)</f>
        <v>0</v>
      </c>
      <c r="Y31" s="15">
        <f>IF(ISNUMBER(_xll.BDP($E31,Y$1))=TRUE,_xll.BDP($E31,Y$1),0)</f>
        <v>0</v>
      </c>
      <c r="Z31" s="15">
        <f>IF(ISNUMBER(_xll.BDP($E31,Z$1))=TRUE,_xll.BDP($E31,Z$1),0)</f>
        <v>0</v>
      </c>
      <c r="AA31" s="15">
        <f>IF(ISNUMBER(_xll.BDP($E31,AA$1))=TRUE,_xll.BDP($E31,AA$1),0)</f>
        <v>0</v>
      </c>
      <c r="AB31" s="15">
        <f>IF(ISNUMBER(_xll.BDP($E31,AB$1))=TRUE,_xll.BDP($E31,AB$1),0)</f>
        <v>0</v>
      </c>
      <c r="AC31" s="15">
        <f>IF(ISNUMBER(_xll.BDP($E31,AC$1))=TRUE,_xll.BDP($E31,AC$1),0)</f>
        <v>0</v>
      </c>
      <c r="AD31" s="15">
        <f>IF(ISNUMBER(_xll.BDP($E31,AD$1))=TRUE,_xll.BDP($E31,AD$1),0)</f>
        <v>0</v>
      </c>
      <c r="AE31" s="1"/>
      <c r="AF31" s="1">
        <f>_xll.BDP($E31,AF$2)</f>
        <v>5492.2</v>
      </c>
      <c r="AG31" s="1">
        <f>_xll.BDP($E31,AG$2)</f>
        <v>5502.2929999999997</v>
      </c>
      <c r="AH31" s="1">
        <f>_xll.BDP($E31,AH$2)</f>
        <v>5452.8869999999997</v>
      </c>
      <c r="AI31" s="1">
        <f>_xll.BDP($E31,AI$2)</f>
        <v>5414.5230000000001</v>
      </c>
      <c r="AJ31" s="1">
        <f>_xll.BDP($E31,AJ$2)</f>
        <v>5423.5290000000005</v>
      </c>
      <c r="AK31" s="1">
        <f>_xll.BDP($E31,AK$2)</f>
        <v>5306.5</v>
      </c>
    </row>
    <row r="32" spans="1:37" s="33" customFormat="1">
      <c r="A32" s="1"/>
      <c r="B32" s="1"/>
      <c r="C32" s="1"/>
      <c r="D32" s="1"/>
      <c r="E32" s="1" t="s">
        <v>7</v>
      </c>
      <c r="F32" s="5" t="str">
        <f>_xll.BDP($E32,F$1)</f>
        <v>Deutsche Boerse AG German Stock Index DAX</v>
      </c>
      <c r="G32" s="1" t="s">
        <v>118</v>
      </c>
      <c r="H32" s="1" t="str">
        <f>_xll.BDP($E32,H$1)</f>
        <v>GE</v>
      </c>
      <c r="I32" s="41">
        <f>_xll.BDH(E32,"PX_LAST",$I$2,$I$2,"Days=A","Fill=C")</f>
        <v>11119.83</v>
      </c>
      <c r="J32" s="35">
        <f>_xll.BDH(E32,"PX_LAST",$I$2,$I$2,"Days=A","Fill=C")/_xll.BDH(E32,"PX_LAST",$J$2,$J$2,"Days=A","Fill=C")-1</f>
        <v>3.8421239400844298E-2</v>
      </c>
      <c r="K32" s="35">
        <f>_xll.BDH(E32,"PX_LAST",$I$2,$I$2,"Days=A","Fill=C")/_xll.BDH(E32,"PX_LAST",$K$2,$K$2,"Days=A","Fill=C")-1</f>
        <v>2.485590047686026E-2</v>
      </c>
      <c r="L32" s="35">
        <f>_xll.BDH(E32,"PX_LAST",$I$2,$I$2,"Days=A","Fill=C")/_xll.BDH(E32,"PX_LAST",$L$2,$L$2,"Days=A","Fill=C")-1</f>
        <v>0.13403429690328439</v>
      </c>
      <c r="M32" s="4">
        <f>_xll.BDP($E32,M$2)</f>
        <v>39.379750000000001</v>
      </c>
      <c r="N32" s="3" t="str">
        <f t="shared" si="9"/>
        <v>BEAR</v>
      </c>
      <c r="O32" s="3" t="str">
        <f t="shared" si="10"/>
        <v>BULL</v>
      </c>
      <c r="P32" s="3" t="str">
        <f t="shared" si="11"/>
        <v>BULL</v>
      </c>
      <c r="Q32" s="3" t="str">
        <f t="shared" si="8"/>
        <v>BUY</v>
      </c>
      <c r="R32" s="3">
        <f>_xll.BDP($E32,R$2)</f>
        <v>13537.69</v>
      </c>
      <c r="S32" s="3">
        <f>_xll.BDP($E32,S$2)</f>
        <v>13056.42</v>
      </c>
      <c r="T32" s="14">
        <f>_xll.BDP($E32,T$2)</f>
        <v>12.8916</v>
      </c>
      <c r="U32" s="14">
        <f>_xll.BDP($E32,U$2)</f>
        <v>50.41601</v>
      </c>
      <c r="V32" s="14">
        <f>_xll.BDP($E32,V$2)</f>
        <v>-37.524410000000003</v>
      </c>
      <c r="W32" s="3">
        <f>IF(ISNUMBER(_xll.BDP($E32,W$1))=TRUE,_xll.BDP($E32,W$1),0)</f>
        <v>0</v>
      </c>
      <c r="X32" s="3">
        <f>IF(ISNUMBER(_xll.BDP($E32,X$1))=TRUE,_xll.BDP($E32,X$1),0)</f>
        <v>0</v>
      </c>
      <c r="Y32" s="4">
        <f>IF(ISNUMBER(_xll.BDP($E32,Y$1))=TRUE,_xll.BDP($E32,Y$1),0)</f>
        <v>0</v>
      </c>
      <c r="Z32" s="4">
        <f>IF(ISNUMBER(_xll.BDP($E32,Z$1))=TRUE,_xll.BDP($E32,Z$1),0)</f>
        <v>0</v>
      </c>
      <c r="AA32" s="4">
        <f>IF(ISNUMBER(_xll.BDP($E32,AA$1))=TRUE,_xll.BDP($E32,AA$1),0)</f>
        <v>0</v>
      </c>
      <c r="AB32" s="4">
        <f>IF(ISNUMBER(_xll.BDP($E32,AB$1))=TRUE,_xll.BDP($E32,AB$1),0)</f>
        <v>0</v>
      </c>
      <c r="AC32" s="4">
        <f>IF(ISNUMBER(_xll.BDP($E32,AC$1))=TRUE,_xll.BDP($E32,AC$1),0)</f>
        <v>0</v>
      </c>
      <c r="AD32" s="4">
        <f>IF(ISNUMBER(_xll.BDP($E32,AD$1))=TRUE,_xll.BDP($E32,AD$1),0)</f>
        <v>0</v>
      </c>
      <c r="AE32" s="1"/>
      <c r="AF32" s="1">
        <f>_xll.BDP($E32,AF$2)</f>
        <v>13211.15</v>
      </c>
      <c r="AG32" s="1">
        <f>_xll.BDP($E32,AG$2)</f>
        <v>13297.05</v>
      </c>
      <c r="AH32" s="1">
        <f>_xll.BDP($E32,AH$2)</f>
        <v>13213.12</v>
      </c>
      <c r="AI32" s="1">
        <f>_xll.BDP($E32,AI$2)</f>
        <v>13152.15</v>
      </c>
      <c r="AJ32" s="1">
        <f>_xll.BDP($E32,AJ$2)</f>
        <v>13157.46</v>
      </c>
      <c r="AK32" s="1">
        <f>_xll.BDP($E32,AK$2)</f>
        <v>12745.06</v>
      </c>
    </row>
    <row r="33" spans="1:37" s="33" customFormat="1">
      <c r="A33" s="1"/>
      <c r="B33" s="1"/>
      <c r="C33" s="1"/>
      <c r="D33" s="1"/>
      <c r="E33" s="12" t="s">
        <v>15</v>
      </c>
      <c r="F33" s="5" t="str">
        <f>_xll.BDP($E33,F$1)</f>
        <v>Swiss Market Index</v>
      </c>
      <c r="G33" s="12" t="s">
        <v>125</v>
      </c>
      <c r="H33" s="12" t="str">
        <f>_xll.BDP($E33,H$1)</f>
        <v>SZ</v>
      </c>
      <c r="I33" s="40">
        <f>_xll.BDH(E33,"PX_LAST",$I$2,$I$2,"Days=A","Fill=C")</f>
        <v>9015.83</v>
      </c>
      <c r="J33" s="35">
        <f>_xll.BDH(E33,"PX_LAST",$I$2,$I$2,"Days=A","Fill=C")/_xll.BDH(E33,"PX_LAST",$J$2,$J$2,"Days=A","Fill=C")-1</f>
        <v>3.0399413017837995E-2</v>
      </c>
      <c r="K33" s="35">
        <f>_xll.BDH(E33,"PX_LAST",$I$2,$I$2,"Days=A","Fill=C")/_xll.BDH(E33,"PX_LAST",$K$2,$K$2,"Days=A","Fill=C")-1</f>
        <v>8.634413474070568E-3</v>
      </c>
      <c r="L33" s="35">
        <f>_xll.BDH(E33,"PX_LAST",$I$2,$I$2,"Days=A","Fill=C")/_xll.BDH(E33,"PX_LAST",$L$2,$L$2,"Days=A","Fill=C")-1</f>
        <v>3.6133433221607891E-3</v>
      </c>
      <c r="M33" s="15">
        <f>_xll.BDP($E33,M$2)</f>
        <v>36.203049999999998</v>
      </c>
      <c r="N33" s="14" t="str">
        <f t="shared" si="9"/>
        <v>BEAR</v>
      </c>
      <c r="O33" s="14" t="str">
        <f t="shared" si="10"/>
        <v>BULL</v>
      </c>
      <c r="P33" s="14" t="str">
        <f t="shared" si="11"/>
        <v>BULL</v>
      </c>
      <c r="Q33" s="14" t="str">
        <f t="shared" si="8"/>
        <v>BUY</v>
      </c>
      <c r="R33" s="3">
        <f>_xll.BDP($E33,R$2)</f>
        <v>9640.5679999999993</v>
      </c>
      <c r="S33" s="3">
        <f>_xll.BDP($E33,S$2)</f>
        <v>9342.7250000000004</v>
      </c>
      <c r="T33" s="14">
        <f>_xll.BDP($E33,T$2)</f>
        <v>-7.6816409999999999</v>
      </c>
      <c r="U33" s="14">
        <f>_xll.BDP($E33,U$2)</f>
        <v>21.992789999999999</v>
      </c>
      <c r="V33" s="14">
        <f>_xll.BDP($E33,V$2)</f>
        <v>-29.674430000000001</v>
      </c>
      <c r="W33" s="14"/>
      <c r="X33" s="14"/>
      <c r="Y33" s="15"/>
      <c r="Z33" s="15"/>
      <c r="AA33" s="15"/>
      <c r="AB33" s="15"/>
      <c r="AC33" s="15"/>
      <c r="AD33" s="15"/>
      <c r="AE33" s="1"/>
      <c r="AF33" s="1">
        <f>_xll.BDP($E33,AF$2)</f>
        <v>9406.4979999999996</v>
      </c>
      <c r="AG33" s="1">
        <f>_xll.BDP($E33,AG$2)</f>
        <v>9491.6460000000006</v>
      </c>
      <c r="AH33" s="1">
        <f>_xll.BDP($E33,AH$2)</f>
        <v>9467.4889999999996</v>
      </c>
      <c r="AI33" s="1">
        <f>_xll.BDP($E33,AI$2)</f>
        <v>9370.5010000000002</v>
      </c>
      <c r="AJ33" s="1">
        <f>_xll.BDP($E33,AJ$2)</f>
        <v>9408.6029999999992</v>
      </c>
      <c r="AK33" s="1">
        <f>_xll.BDP($E33,AK$2)</f>
        <v>9125.9650000000001</v>
      </c>
    </row>
    <row r="34" spans="1:37" s="33" customFormat="1">
      <c r="A34" s="1"/>
      <c r="B34" s="1"/>
      <c r="C34" s="1"/>
      <c r="D34" s="1"/>
      <c r="E34" s="1" t="s">
        <v>10</v>
      </c>
      <c r="F34" s="5" t="str">
        <f>_xll.BDP($E34,F$1)</f>
        <v>FTSE 100 Index</v>
      </c>
      <c r="G34" s="1" t="s">
        <v>122</v>
      </c>
      <c r="H34" s="1" t="str">
        <f>_xll.BDP($E34,H$1)</f>
        <v>GB</v>
      </c>
      <c r="I34" s="41">
        <f>_xll.BDH(E34,"PX_LAST",$I$2,$I$2,"Days=A","Fill=C")</f>
        <v>6334.63</v>
      </c>
      <c r="J34" s="35">
        <f>_xll.BDH(E34,"PX_LAST",$I$2,$I$2,"Days=A","Fill=C")/_xll.BDH(E34,"PX_LAST",$J$2,$J$2,"Days=A","Fill=C")-1</f>
        <v>3.5361245317311552E-2</v>
      </c>
      <c r="K34" s="35">
        <f>_xll.BDH(E34,"PX_LAST",$I$2,$I$2,"Days=A","Fill=C")/_xll.BDH(E34,"PX_LAST",$K$2,$K$2,"Days=A","Fill=C")-1</f>
        <v>-4.1596644600218058E-3</v>
      </c>
      <c r="L34" s="35">
        <f>_xll.BDH(E34,"PX_LAST",$I$2,$I$2,"Days=A","Fill=C")/_xll.BDH(E34,"PX_LAST",$L$2,$L$2,"Days=A","Fill=C")-1</f>
        <v>-3.5250811365668211E-2</v>
      </c>
      <c r="M34" s="4">
        <f>_xll.BDP($E34,M$2)</f>
        <v>34.484630000000003</v>
      </c>
      <c r="N34" s="3" t="str">
        <f t="shared" si="9"/>
        <v>BEAR</v>
      </c>
      <c r="O34" s="3" t="str">
        <f t="shared" si="10"/>
        <v>BULL</v>
      </c>
      <c r="P34" s="3" t="str">
        <f t="shared" si="11"/>
        <v>BULL</v>
      </c>
      <c r="Q34" s="3" t="str">
        <f t="shared" si="8"/>
        <v>BUY</v>
      </c>
      <c r="R34" s="3">
        <f>_xll.BDP($E34,R$2)</f>
        <v>7843.1620000000003</v>
      </c>
      <c r="S34" s="3">
        <f>_xll.BDP($E34,S$2)</f>
        <v>7534.8</v>
      </c>
      <c r="T34" s="14">
        <f>_xll.BDP($E34,T$2)</f>
        <v>-8.6035160000000008</v>
      </c>
      <c r="U34" s="14">
        <f>_xll.BDP($E34,U$2)</f>
        <v>24.708590000000001</v>
      </c>
      <c r="V34" s="14">
        <f>_xll.BDP($E34,V$2)</f>
        <v>-33.312100000000001</v>
      </c>
      <c r="W34" s="3">
        <f>IF(ISNUMBER(_xll.BDP($E34,W$1))=TRUE,_xll.BDP($E34,W$1),0)</f>
        <v>0</v>
      </c>
      <c r="X34" s="3">
        <f>IF(ISNUMBER(_xll.BDP($E34,X$1))=TRUE,_xll.BDP($E34,X$1),0)</f>
        <v>0</v>
      </c>
      <c r="Y34" s="4">
        <f>IF(ISNUMBER(_xll.BDP($E34,Y$1))=TRUE,_xll.BDP($E34,Y$1),0)</f>
        <v>0</v>
      </c>
      <c r="Z34" s="4">
        <f>IF(ISNUMBER(_xll.BDP($E34,Z$1))=TRUE,_xll.BDP($E34,Z$1),0)</f>
        <v>0</v>
      </c>
      <c r="AA34" s="4">
        <f>IF(ISNUMBER(_xll.BDP($E34,AA$1))=TRUE,_xll.BDP($E34,AA$1),0)</f>
        <v>0</v>
      </c>
      <c r="AB34" s="4">
        <f>IF(ISNUMBER(_xll.BDP($E34,AB$1))=TRUE,_xll.BDP($E34,AB$1),0)</f>
        <v>0</v>
      </c>
      <c r="AC34" s="4">
        <f>IF(ISNUMBER(_xll.BDP($E34,AC$1))=TRUE,_xll.BDP($E34,AC$1),0)</f>
        <v>0</v>
      </c>
      <c r="AD34" s="4">
        <f>IF(ISNUMBER(_xll.BDP($E34,AD$1))=TRUE,_xll.BDP($E34,AD$1),0)</f>
        <v>0</v>
      </c>
      <c r="AE34" s="1"/>
      <c r="AF34" s="1">
        <f>_xll.BDP($E34,AF$2)</f>
        <v>7589.7979999999998</v>
      </c>
      <c r="AG34" s="1">
        <f>_xll.BDP($E34,AG$2)</f>
        <v>7688.98</v>
      </c>
      <c r="AH34" s="1">
        <f>_xll.BDP($E34,AH$2)</f>
        <v>7666.3990000000003</v>
      </c>
      <c r="AI34" s="1">
        <f>_xll.BDP($E34,AI$2)</f>
        <v>7541.4840000000004</v>
      </c>
      <c r="AJ34" s="1">
        <f>_xll.BDP($E34,AJ$2)</f>
        <v>7563.3959999999997</v>
      </c>
      <c r="AK34" s="1">
        <f>_xll.BDP($E34,AK$2)</f>
        <v>7453.8190000000004</v>
      </c>
    </row>
    <row r="35" spans="1:37" s="33" customFormat="1">
      <c r="A35" s="1"/>
      <c r="B35" s="1"/>
      <c r="C35" s="1"/>
      <c r="D35" s="1"/>
      <c r="E35" s="12" t="s">
        <v>11</v>
      </c>
      <c r="F35" s="5" t="str">
        <f>_xll.BDP($E35,F$1)</f>
        <v>IBEX 35 Index</v>
      </c>
      <c r="G35" s="12" t="s">
        <v>123</v>
      </c>
      <c r="H35" s="12" t="str">
        <f>_xll.BDP($E35,H$1)</f>
        <v>SP</v>
      </c>
      <c r="I35" s="40">
        <f>_xll.BDH(E35,"PX_LAST",$I$2,$I$2,"Days=A","Fill=C")</f>
        <v>10290.299999999999</v>
      </c>
      <c r="J35" s="35">
        <f>_xll.BDH(E35,"PX_LAST",$I$2,$I$2,"Days=A","Fill=C")/_xll.BDH(E35,"PX_LAST",$J$2,$J$2,"Days=A","Fill=C")-1</f>
        <v>1.7692901081947099E-2</v>
      </c>
      <c r="K35" s="35">
        <f>_xll.BDH(E35,"PX_LAST",$I$2,$I$2,"Days=A","Fill=C")/_xll.BDH(E35,"PX_LAST",$K$2,$K$2,"Days=A","Fill=C")-1</f>
        <v>-6.794907679983142E-3</v>
      </c>
      <c r="L35" s="35">
        <f>_xll.BDH(E35,"PX_LAST",$I$2,$I$2,"Days=A","Fill=C")/_xll.BDH(E35,"PX_LAST",$L$2,$L$2,"Days=A","Fill=C")-1</f>
        <v>1.0506347584997577E-3</v>
      </c>
      <c r="M35" s="15">
        <f>_xll.BDP($E35,M$2)</f>
        <v>48.044840000000001</v>
      </c>
      <c r="N35" s="14" t="str">
        <f t="shared" si="9"/>
        <v>BULL</v>
      </c>
      <c r="O35" s="14" t="str">
        <f t="shared" si="10"/>
        <v>BULL</v>
      </c>
      <c r="P35" s="14" t="str">
        <f t="shared" si="11"/>
        <v>BEAR</v>
      </c>
      <c r="Q35" s="14" t="str">
        <f t="shared" si="8"/>
        <v>BUY</v>
      </c>
      <c r="R35" s="3">
        <f>_xll.BDP($E35,R$2)</f>
        <v>10626.93</v>
      </c>
      <c r="S35" s="3">
        <f>_xll.BDP($E35,S$2)</f>
        <v>10344.879999999999</v>
      </c>
      <c r="T35" s="14">
        <f>_xll.BDP($E35,T$2)</f>
        <v>54.774410000000003</v>
      </c>
      <c r="U35" s="14">
        <f>_xll.BDP($E35,U$2)</f>
        <v>75.20317</v>
      </c>
      <c r="V35" s="14">
        <f>_xll.BDP($E35,V$2)</f>
        <v>-20.42876</v>
      </c>
      <c r="W35" s="14">
        <f>IF(ISNUMBER(_xll.BDP($E35,W$1))=TRUE,_xll.BDP($E35,W$1),0)</f>
        <v>0</v>
      </c>
      <c r="X35" s="14">
        <f>IF(ISNUMBER(_xll.BDP($E35,X$1))=TRUE,_xll.BDP($E35,X$1),0)</f>
        <v>0</v>
      </c>
      <c r="Y35" s="15">
        <f>IF(ISNUMBER(_xll.BDP($E35,Y$1))=TRUE,_xll.BDP($E35,Y$1),0)</f>
        <v>0</v>
      </c>
      <c r="Z35" s="15">
        <f>IF(ISNUMBER(_xll.BDP($E35,Z$1))=TRUE,_xll.BDP($E35,Z$1),0)</f>
        <v>0</v>
      </c>
      <c r="AA35" s="15">
        <f>IF(ISNUMBER(_xll.BDP($E35,AA$1))=TRUE,_xll.BDP($E35,AA$1),0)</f>
        <v>0</v>
      </c>
      <c r="AB35" s="15">
        <f>IF(ISNUMBER(_xll.BDP($E35,AB$1))=TRUE,_xll.BDP($E35,AB$1),0)</f>
        <v>0</v>
      </c>
      <c r="AC35" s="15">
        <f>IF(ISNUMBER(_xll.BDP($E35,AC$1))=TRUE,_xll.BDP($E35,AC$1),0)</f>
        <v>0</v>
      </c>
      <c r="AD35" s="15">
        <f>IF(ISNUMBER(_xll.BDP($E35,AD$1))=TRUE,_xll.BDP($E35,AD$1),0)</f>
        <v>0</v>
      </c>
      <c r="AE35" s="1"/>
      <c r="AF35" s="1">
        <f>_xll.BDP($E35,AF$2)</f>
        <v>10485.94</v>
      </c>
      <c r="AG35" s="1">
        <f>_xll.BDP($E35,AG$2)</f>
        <v>10485.91</v>
      </c>
      <c r="AH35" s="1">
        <f>_xll.BDP($E35,AH$2)</f>
        <v>10381.950000000001</v>
      </c>
      <c r="AI35" s="1">
        <f>_xll.BDP($E35,AI$2)</f>
        <v>10263.49</v>
      </c>
      <c r="AJ35" s="1">
        <f>_xll.BDP($E35,AJ$2)</f>
        <v>10298.75</v>
      </c>
      <c r="AK35" s="1">
        <f>_xll.BDP($E35,AK$2)</f>
        <v>10455.27</v>
      </c>
    </row>
    <row r="36" spans="1:37" s="33" customFormat="1">
      <c r="A36" s="1"/>
      <c r="B36" s="1"/>
      <c r="C36" s="1"/>
      <c r="D36" s="1"/>
      <c r="E36" s="1" t="s">
        <v>12</v>
      </c>
      <c r="F36" s="5" t="str">
        <f>_xll.BDP($E36,F$1)</f>
        <v>FTSE MIB Index</v>
      </c>
      <c r="G36" s="1" t="s">
        <v>124</v>
      </c>
      <c r="H36" s="1" t="str">
        <f>_xll.BDP($E36,H$1)</f>
        <v>IT</v>
      </c>
      <c r="I36" s="41">
        <f>_xll.BDH(E36,"PX_LAST",$I$2,$I$2,"Days=A","Fill=C")</f>
        <v>22140.14</v>
      </c>
      <c r="J36" s="35">
        <f>_xll.BDH(E36,"PX_LAST",$I$2,$I$2,"Days=A","Fill=C")/_xll.BDH(E36,"PX_LAST",$J$2,$J$2,"Days=A","Fill=C")-1</f>
        <v>1.3623860939377064E-2</v>
      </c>
      <c r="K36" s="35">
        <f>_xll.BDH(E36,"PX_LAST",$I$2,$I$2,"Days=A","Fill=C")/_xll.BDH(E36,"PX_LAST",$K$2,$K$2,"Days=A","Fill=C")-1</f>
        <v>-1.3473091913515867E-2</v>
      </c>
      <c r="L36" s="35">
        <f>_xll.BDH(E36,"PX_LAST",$I$2,$I$2,"Days=A","Fill=C")/_xll.BDH(E36,"PX_LAST",$L$2,$L$2,"Days=A","Fill=C")-1</f>
        <v>0.16453748061746398</v>
      </c>
      <c r="M36" s="4">
        <f>_xll.BDP($E36,M$2)</f>
        <v>58.386749999999999</v>
      </c>
      <c r="N36" s="3" t="str">
        <f t="shared" si="9"/>
        <v>BULL</v>
      </c>
      <c r="O36" s="3" t="str">
        <f t="shared" si="10"/>
        <v>BULL</v>
      </c>
      <c r="P36" s="3" t="str">
        <f t="shared" si="11"/>
        <v>BULL</v>
      </c>
      <c r="Q36" s="3" t="str">
        <f t="shared" si="8"/>
        <v>BUY</v>
      </c>
      <c r="R36" s="3">
        <f>_xll.BDP($E36,R$2)</f>
        <v>24117.85</v>
      </c>
      <c r="S36" s="3">
        <f>_xll.BDP($E36,S$2)</f>
        <v>22851.759999999998</v>
      </c>
      <c r="T36" s="14">
        <f>_xll.BDP($E36,T$2)</f>
        <v>273.78910000000002</v>
      </c>
      <c r="U36" s="14">
        <f>_xll.BDP($E36,U$2)</f>
        <v>316.34789999999998</v>
      </c>
      <c r="V36" s="14">
        <f>_xll.BDP($E36,V$2)</f>
        <v>-42.558839999999996</v>
      </c>
      <c r="W36" s="3">
        <f>IF(ISNUMBER(_xll.BDP($E36,W$1))=TRUE,_xll.BDP($E36,W$1),0)</f>
        <v>0</v>
      </c>
      <c r="X36" s="3">
        <f>IF(ISNUMBER(_xll.BDP($E36,X$1))=TRUE,_xll.BDP($E36,X$1),0)</f>
        <v>0</v>
      </c>
      <c r="Y36" s="4">
        <f>IF(ISNUMBER(_xll.BDP($E36,Y$1))=TRUE,_xll.BDP($E36,Y$1),0)</f>
        <v>0</v>
      </c>
      <c r="Z36" s="4">
        <f>IF(ISNUMBER(_xll.BDP($E36,Z$1))=TRUE,_xll.BDP($E36,Z$1),0)</f>
        <v>0</v>
      </c>
      <c r="AA36" s="4">
        <f>IF(ISNUMBER(_xll.BDP($E36,AA$1))=TRUE,_xll.BDP($E36,AA$1),0)</f>
        <v>0</v>
      </c>
      <c r="AB36" s="4">
        <f>IF(ISNUMBER(_xll.BDP($E36,AB$1))=TRUE,_xll.BDP($E36,AB$1),0)</f>
        <v>0</v>
      </c>
      <c r="AC36" s="4">
        <f>IF(ISNUMBER(_xll.BDP($E36,AC$1))=TRUE,_xll.BDP($E36,AC$1),0)</f>
        <v>0</v>
      </c>
      <c r="AD36" s="4">
        <f>IF(ISNUMBER(_xll.BDP($E36,AD$1))=TRUE,_xll.BDP($E36,AD$1),0)</f>
        <v>0</v>
      </c>
      <c r="AE36" s="1"/>
      <c r="AF36" s="1">
        <f>_xll.BDP($E36,AF$2)</f>
        <v>23637.599999999999</v>
      </c>
      <c r="AG36" s="1">
        <f>_xll.BDP($E36,AG$2)</f>
        <v>23484.81</v>
      </c>
      <c r="AH36" s="1">
        <f>_xll.BDP($E36,AH$2)</f>
        <v>23032.25</v>
      </c>
      <c r="AI36" s="1">
        <f>_xll.BDP($E36,AI$2)</f>
        <v>22714.74</v>
      </c>
      <c r="AJ36" s="1">
        <f>_xll.BDP($E36,AJ$2)</f>
        <v>22770.12</v>
      </c>
      <c r="AK36" s="1">
        <f>_xll.BDP($E36,AK$2)</f>
        <v>21970.04</v>
      </c>
    </row>
    <row r="37" spans="1:37" s="33" customFormat="1">
      <c r="A37" s="1"/>
      <c r="B37" s="1"/>
      <c r="C37" s="1"/>
      <c r="D37" s="1"/>
      <c r="E37" s="12" t="s">
        <v>250</v>
      </c>
      <c r="F37" s="5" t="str">
        <f>_xll.BDP($E37,F$1)</f>
        <v>PSI 20 Index</v>
      </c>
      <c r="G37" s="12" t="s">
        <v>165</v>
      </c>
      <c r="H37" s="12"/>
      <c r="I37" s="40">
        <f>_xll.BDH(E37,"PX_LAST",$I$2,$I$2,"Days=A","Fill=C")</f>
        <v>5308.1</v>
      </c>
      <c r="J37" s="35">
        <f>_xll.BDH(E37,"PX_LAST",$I$2,$I$2,"Days=A","Fill=C")/_xll.BDH(E37,"PX_LAST",$J$2,$J$2,"Days=A","Fill=C")-1</f>
        <v>2.7250260774990487E-2</v>
      </c>
      <c r="K37" s="35">
        <f>_xll.BDH(E37,"PX_LAST",$I$2,$I$2,"Days=A","Fill=C")/_xll.BDH(E37,"PX_LAST",$K$2,$K$2,"Days=A","Fill=C")-1</f>
        <v>-2.9365350751276664E-2</v>
      </c>
      <c r="L37" s="35">
        <f>_xll.BDH(E37,"PX_LAST",$I$2,$I$2,"Days=A","Fill=C")/_xll.BDH(E37,"PX_LAST",$L$2,$L$2,"Days=A","Fill=C")-1</f>
        <v>0.10608690578642599</v>
      </c>
      <c r="M37" s="15">
        <f>_xll.BDP($E37,M$2)</f>
        <v>47.672510000000003</v>
      </c>
      <c r="N37" s="14" t="str">
        <f t="shared" si="9"/>
        <v>BULL</v>
      </c>
      <c r="O37" s="14" t="str">
        <f t="shared" si="10"/>
        <v>BULL</v>
      </c>
      <c r="P37" s="14" t="str">
        <f t="shared" si="11"/>
        <v>BULL</v>
      </c>
      <c r="Q37" s="14" t="str">
        <f t="shared" si="8"/>
        <v>BUY</v>
      </c>
      <c r="R37" s="3">
        <f>_xll.BDP($E37,R$2)</f>
        <v>5795.48</v>
      </c>
      <c r="S37" s="3">
        <f>_xll.BDP($E37,S$2)</f>
        <v>5561.7089999999998</v>
      </c>
      <c r="T37" s="14">
        <f>_xll.BDP($E37,T$2)</f>
        <v>54.551760000000002</v>
      </c>
      <c r="U37" s="14">
        <f>_xll.BDP($E37,U$2)</f>
        <v>72.097340000000003</v>
      </c>
      <c r="V37" s="14">
        <f>_xll.BDP($E37,V$2)</f>
        <v>-17.545580000000001</v>
      </c>
      <c r="W37" s="14"/>
      <c r="X37" s="14"/>
      <c r="Y37" s="15"/>
      <c r="Z37" s="15"/>
      <c r="AA37" s="15"/>
      <c r="AB37" s="15"/>
      <c r="AC37" s="15"/>
      <c r="AD37" s="15"/>
      <c r="AE37" s="1"/>
      <c r="AF37" s="1">
        <f>_xll.BDP($E37,AF$2)</f>
        <v>5692.2839999999997</v>
      </c>
      <c r="AG37" s="1">
        <f>_xll.BDP($E37,AG$2)</f>
        <v>5678.5950000000003</v>
      </c>
      <c r="AH37" s="1">
        <f>_xll.BDP($E37,AH$2)</f>
        <v>5598.5360000000001</v>
      </c>
      <c r="AI37" s="1">
        <f>_xll.BDP($E37,AI$2)</f>
        <v>5464.3389999999999</v>
      </c>
      <c r="AJ37" s="1">
        <f>_xll.BDP($E37,AJ$2)</f>
        <v>5499.1559999999999</v>
      </c>
      <c r="AK37" s="1">
        <f>_xll.BDP($E37,AK$2)</f>
        <v>5320.384</v>
      </c>
    </row>
    <row r="38" spans="1:37" s="33" customFormat="1">
      <c r="A38" s="1"/>
      <c r="B38" s="1"/>
      <c r="C38" s="1"/>
      <c r="D38" s="1"/>
      <c r="E38" s="1" t="s">
        <v>13</v>
      </c>
      <c r="F38" s="5" t="str">
        <f>_xll.BDP($E38,F$1)</f>
        <v>AEX-Index</v>
      </c>
      <c r="G38" s="1" t="s">
        <v>164</v>
      </c>
      <c r="H38" s="1" t="str">
        <f>_xll.BDP($E38,H$1)</f>
        <v>NE</v>
      </c>
      <c r="I38" s="41">
        <f>_xll.BDH(E38,"PX_LAST",$I$2,$I$2,"Days=A","Fill=C")</f>
        <v>468.69</v>
      </c>
      <c r="J38" s="35">
        <f>_xll.BDH(E38,"PX_LAST",$I$2,$I$2,"Days=A","Fill=C")/_xll.BDH(E38,"PX_LAST",$J$2,$J$2,"Days=A","Fill=C")-1</f>
        <v>3.338110461911592E-2</v>
      </c>
      <c r="K38" s="35">
        <f>_xll.BDH(E38,"PX_LAST",$I$2,$I$2,"Days=A","Fill=C")/_xll.BDH(E38,"PX_LAST",$K$2,$K$2,"Days=A","Fill=C")-1</f>
        <v>1.4217086471046469E-2</v>
      </c>
      <c r="L38" s="35">
        <f>_xll.BDH(E38,"PX_LAST",$I$2,$I$2,"Days=A","Fill=C")/_xll.BDH(E38,"PX_LAST",$L$2,$L$2,"Days=A","Fill=C")-1</f>
        <v>0.10417697363771294</v>
      </c>
      <c r="M38" s="4">
        <f>_xll.BDP($E38,M$2)</f>
        <v>44.840620000000001</v>
      </c>
      <c r="N38" s="3" t="str">
        <f t="shared" si="9"/>
        <v>BEAR</v>
      </c>
      <c r="O38" s="3" t="str">
        <f t="shared" si="10"/>
        <v>BULL</v>
      </c>
      <c r="P38" s="3" t="str">
        <f t="shared" si="11"/>
        <v>BULL</v>
      </c>
      <c r="Q38" s="3" t="str">
        <f t="shared" si="8"/>
        <v>BUY</v>
      </c>
      <c r="R38" s="3">
        <f>_xll.BDP($E38,R$2)</f>
        <v>571.31679999999994</v>
      </c>
      <c r="S38" s="3">
        <f>_xll.BDP($E38,S$2)</f>
        <v>555.44320000000005</v>
      </c>
      <c r="T38" s="14">
        <f>_xll.BDP($E38,T$2)</f>
        <v>2.603577</v>
      </c>
      <c r="U38" s="14">
        <f>_xll.BDP($E38,U$2)</f>
        <v>4.0331989999999998</v>
      </c>
      <c r="V38" s="14">
        <f>_xll.BDP($E38,V$2)</f>
        <v>-1.4296230000000001</v>
      </c>
      <c r="W38" s="3">
        <f>IF(ISNUMBER(_xll.BDP($E38,W$1))=TRUE,_xll.BDP($E38,W$1),0)</f>
        <v>0</v>
      </c>
      <c r="X38" s="3">
        <f>IF(ISNUMBER(_xll.BDP($E38,X$1))=TRUE,_xll.BDP($E38,X$1),0)</f>
        <v>0</v>
      </c>
      <c r="Y38" s="4">
        <f>IF(ISNUMBER(_xll.BDP($E38,Y$1))=TRUE,_xll.BDP($E38,Y$1),0)</f>
        <v>0</v>
      </c>
      <c r="Z38" s="4">
        <f>IF(ISNUMBER(_xll.BDP($E38,Z$1))=TRUE,_xll.BDP($E38,Z$1),0)</f>
        <v>0</v>
      </c>
      <c r="AA38" s="4">
        <f>IF(ISNUMBER(_xll.BDP($E38,AA$1))=TRUE,_xll.BDP($E38,AA$1),0)</f>
        <v>0</v>
      </c>
      <c r="AB38" s="4">
        <f>IF(ISNUMBER(_xll.BDP($E38,AB$1))=TRUE,_xll.BDP($E38,AB$1),0)</f>
        <v>0</v>
      </c>
      <c r="AC38" s="4">
        <f>IF(ISNUMBER(_xll.BDP($E38,AC$1))=TRUE,_xll.BDP($E38,AC$1),0)</f>
        <v>0</v>
      </c>
      <c r="AD38" s="4">
        <f>IF(ISNUMBER(_xll.BDP($E38,AD$1))=TRUE,_xll.BDP($E38,AD$1),0)</f>
        <v>0</v>
      </c>
      <c r="AE38" s="1"/>
      <c r="AF38" s="1">
        <f>_xll.BDP($E38,AF$2)</f>
        <v>562.24800000000005</v>
      </c>
      <c r="AG38" s="1">
        <f>_xll.BDP($E38,AG$2)</f>
        <v>563.38</v>
      </c>
      <c r="AH38" s="1">
        <f>_xll.BDP($E38,AH$2)</f>
        <v>558.44349999999997</v>
      </c>
      <c r="AI38" s="1">
        <f>_xll.BDP($E38,AI$2)</f>
        <v>551.3954</v>
      </c>
      <c r="AJ38" s="1">
        <f>_xll.BDP($E38,AJ$2)</f>
        <v>552.72590000000002</v>
      </c>
      <c r="AK38" s="1">
        <f>_xll.BDP($E38,AK$2)</f>
        <v>534.79570000000001</v>
      </c>
    </row>
    <row r="39" spans="1:37" s="33" customFormat="1">
      <c r="A39" s="1"/>
      <c r="B39" s="1"/>
      <c r="C39" s="1"/>
      <c r="D39" s="1"/>
      <c r="E39" s="12" t="s">
        <v>18</v>
      </c>
      <c r="F39" s="5" t="str">
        <f>_xll.BDP($E39,F$1)</f>
        <v>Athens Stock Exchange General Index</v>
      </c>
      <c r="G39" s="12" t="s">
        <v>158</v>
      </c>
      <c r="H39" s="12"/>
      <c r="I39" s="40">
        <f>_xll.BDH(E39,"PX_LAST",$I$2,$I$2,"Days=A","Fill=C")</f>
        <v>658.84</v>
      </c>
      <c r="J39" s="35">
        <f>_xll.BDH(E39,"PX_LAST",$I$2,$I$2,"Days=A","Fill=C")/_xll.BDH(E39,"PX_LAST",$J$2,$J$2,"Days=A","Fill=C")-1</f>
        <v>9.5462833851764906E-3</v>
      </c>
      <c r="K39" s="35">
        <f>_xll.BDH(E39,"PX_LAST",$I$2,$I$2,"Days=A","Fill=C")/_xll.BDH(E39,"PX_LAST",$K$2,$K$2,"Days=A","Fill=C")-1</f>
        <v>-6.0437523173896945E-2</v>
      </c>
      <c r="L39" s="35">
        <f>_xll.BDH(E39,"PX_LAST",$I$2,$I$2,"Days=A","Fill=C")/_xll.BDH(E39,"PX_LAST",$L$2,$L$2,"Days=A","Fill=C")-1</f>
        <v>-0.20254666053402393</v>
      </c>
      <c r="M39" s="15">
        <f>_xll.BDP($E39,M$2)</f>
        <v>69.516069999999999</v>
      </c>
      <c r="N39" s="14" t="str">
        <f t="shared" si="9"/>
        <v>BULL</v>
      </c>
      <c r="O39" s="14" t="str">
        <f t="shared" si="10"/>
        <v>BULL</v>
      </c>
      <c r="P39" s="14" t="str">
        <f t="shared" si="11"/>
        <v>BULL</v>
      </c>
      <c r="Q39" s="14" t="str">
        <f t="shared" si="8"/>
        <v>BUY</v>
      </c>
      <c r="R39" s="3">
        <f>_xll.BDP($E39,R$2)</f>
        <v>895.10249999999996</v>
      </c>
      <c r="S39" s="3">
        <f>_xll.BDP($E39,S$2)</f>
        <v>820.81759999999997</v>
      </c>
      <c r="T39" s="14">
        <f>_xll.BDP($E39,T$2)</f>
        <v>22.826540000000001</v>
      </c>
      <c r="U39" s="14">
        <f>_xll.BDP($E39,U$2)</f>
        <v>23.379909999999999</v>
      </c>
      <c r="V39" s="14">
        <f>_xll.BDP($E39,V$2)</f>
        <v>-0.55337329999999996</v>
      </c>
      <c r="W39" s="14"/>
      <c r="X39" s="14"/>
      <c r="Y39" s="15"/>
      <c r="Z39" s="15"/>
      <c r="AA39" s="15"/>
      <c r="AB39" s="15"/>
      <c r="AC39" s="15"/>
      <c r="AD39" s="15"/>
      <c r="AE39" s="1"/>
      <c r="AF39" s="1">
        <f>_xll.BDP($E39,AF$2)</f>
        <v>879.59</v>
      </c>
      <c r="AG39" s="1">
        <f>_xll.BDP($E39,AG$2)</f>
        <v>857.96</v>
      </c>
      <c r="AH39" s="1">
        <f>_xll.BDP($E39,AH$2)</f>
        <v>840.07929999999999</v>
      </c>
      <c r="AI39" s="1">
        <f>_xll.BDP($E39,AI$2)</f>
        <v>787.11500000000001</v>
      </c>
      <c r="AJ39" s="1">
        <f>_xll.BDP($E39,AJ$2)</f>
        <v>799.61379999999997</v>
      </c>
      <c r="AK39" s="1">
        <f>_xll.BDP($E39,AK$2)</f>
        <v>789.25869999999998</v>
      </c>
    </row>
    <row r="40" spans="1:37" ht="15.75" thickBot="1">
      <c r="F40" s="5"/>
      <c r="I40" s="37"/>
      <c r="J40" s="36"/>
      <c r="K40" s="36"/>
      <c r="L40" s="36"/>
      <c r="M40" s="4"/>
      <c r="N40" s="3"/>
      <c r="O40" s="3"/>
      <c r="P40" s="3"/>
      <c r="Q40" s="3"/>
      <c r="R40" s="3" t="e">
        <f>_xll.BDP($E40,R$2)</f>
        <v>#N/A</v>
      </c>
      <c r="S40" s="3" t="e">
        <f>_xll.BDP($E40,S$2)</f>
        <v>#N/A</v>
      </c>
      <c r="T40" s="14" t="e">
        <f>_xll.BDP($E40,T$2)</f>
        <v>#N/A</v>
      </c>
      <c r="U40" s="14" t="e">
        <f>_xll.BDP($E40,U$2)</f>
        <v>#N/A</v>
      </c>
      <c r="V40" s="14" t="e">
        <f>_xll.BDP($E40,V$2)</f>
        <v>#N/A</v>
      </c>
      <c r="W40" s="3"/>
      <c r="X40" s="3"/>
      <c r="Y40" s="4"/>
      <c r="Z40" s="4"/>
      <c r="AA40" s="4"/>
      <c r="AB40" s="4"/>
      <c r="AC40" s="4"/>
      <c r="AD40" s="4"/>
      <c r="AF40" s="1" t="e">
        <f>_xll.BDP($E40,AF$2)</f>
        <v>#N/A</v>
      </c>
      <c r="AG40" s="1" t="e">
        <f>_xll.BDP($E40,AG$2)</f>
        <v>#N/A</v>
      </c>
      <c r="AH40" s="1" t="e">
        <f>_xll.BDP($E40,AH$2)</f>
        <v>#N/A</v>
      </c>
      <c r="AI40" s="1" t="e">
        <f>_xll.BDP($E40,AI$2)</f>
        <v>#N/A</v>
      </c>
      <c r="AJ40" s="1" t="e">
        <f>_xll.BDP($E40,AJ$2)</f>
        <v>#N/A</v>
      </c>
      <c r="AK40" s="1" t="e">
        <f>_xll.BDP($E40,AK$2)</f>
        <v>#N/A</v>
      </c>
    </row>
    <row r="41" spans="1:37" s="33" customFormat="1" ht="15.75" thickBot="1">
      <c r="A41" s="1"/>
      <c r="B41" s="1"/>
      <c r="C41" s="1"/>
      <c r="D41" s="1"/>
      <c r="E41" s="43" t="s">
        <v>278</v>
      </c>
      <c r="F41" s="8"/>
      <c r="G41" s="44" t="s">
        <v>251</v>
      </c>
      <c r="H41" s="46"/>
      <c r="I41" s="38" t="s">
        <v>103</v>
      </c>
      <c r="J41" s="26" t="s">
        <v>369</v>
      </c>
      <c r="K41" s="26" t="s">
        <v>109</v>
      </c>
      <c r="L41" s="11" t="s">
        <v>111</v>
      </c>
      <c r="M41" s="9" t="str">
        <f>$M$5</f>
        <v>RSI</v>
      </c>
      <c r="N41" s="10" t="s">
        <v>296</v>
      </c>
      <c r="O41" s="10" t="s">
        <v>297</v>
      </c>
      <c r="P41" s="10" t="s">
        <v>298</v>
      </c>
      <c r="Q41" s="10"/>
      <c r="R41" s="3" t="e">
        <f>_xll.BDP($E41,R$2)</f>
        <v>#N/A</v>
      </c>
      <c r="S41" s="3" t="e">
        <f>_xll.BDP($E41,S$2)</f>
        <v>#N/A</v>
      </c>
      <c r="T41" s="14" t="e">
        <f>_xll.BDP($E41,T$2)</f>
        <v>#N/A</v>
      </c>
      <c r="U41" s="14" t="e">
        <f>_xll.BDP($E41,U$2)</f>
        <v>#N/A</v>
      </c>
      <c r="V41" s="14" t="e">
        <f>_xll.BDP($E41,V$2)</f>
        <v>#N/A</v>
      </c>
      <c r="W41" s="10" t="s">
        <v>109</v>
      </c>
      <c r="X41" s="10" t="s">
        <v>110</v>
      </c>
      <c r="Y41" s="9" t="s">
        <v>112</v>
      </c>
      <c r="Z41" s="9" t="s">
        <v>113</v>
      </c>
      <c r="AA41" s="9" t="s">
        <v>114</v>
      </c>
      <c r="AB41" s="9" t="s">
        <v>115</v>
      </c>
      <c r="AC41" s="9" t="s">
        <v>116</v>
      </c>
      <c r="AD41" s="16" t="s">
        <v>117</v>
      </c>
      <c r="AE41" s="1"/>
      <c r="AF41" s="1" t="e">
        <f>_xll.BDP($E41,AF$2)</f>
        <v>#N/A</v>
      </c>
      <c r="AG41" s="1" t="e">
        <f>_xll.BDP($E41,AG$2)</f>
        <v>#N/A</v>
      </c>
      <c r="AH41" s="1" t="e">
        <f>_xll.BDP($E41,AH$2)</f>
        <v>#N/A</v>
      </c>
      <c r="AI41" s="1" t="e">
        <f>_xll.BDP($E41,AI$2)</f>
        <v>#N/A</v>
      </c>
      <c r="AJ41" s="1" t="e">
        <f>_xll.BDP($E41,AJ$2)</f>
        <v>#N/A</v>
      </c>
      <c r="AK41" s="1" t="e">
        <f>_xll.BDP($E41,AK$2)</f>
        <v>#N/A</v>
      </c>
    </row>
    <row r="42" spans="1:37" s="33" customFormat="1">
      <c r="A42" s="1"/>
      <c r="B42" s="1"/>
      <c r="C42" s="1"/>
      <c r="D42" s="1"/>
      <c r="E42" s="12" t="s">
        <v>17</v>
      </c>
      <c r="F42" s="5" t="str">
        <f>_xll.BDP($E42,F$1)</f>
        <v>Nikkei 225</v>
      </c>
      <c r="G42" s="12" t="s">
        <v>263</v>
      </c>
      <c r="H42" s="12" t="str">
        <f>_xll.BDP($E42,H$1)</f>
        <v>JN</v>
      </c>
      <c r="I42" s="40">
        <f>_xll.BDH(E42,"PX_LAST",$I$2,$I$2,"Days=A","Fill=C")</f>
        <v>19879.810000000001</v>
      </c>
      <c r="J42" s="35">
        <f>_xll.BDH(E42,"PX_LAST",$I$2,$I$2,"Days=A","Fill=C")/_xll.BDH(E42,"PX_LAST",$J$2,$J$2,"Days=A","Fill=C")-1</f>
        <v>1.4435949340993126E-2</v>
      </c>
      <c r="K42" s="35">
        <f>_xll.BDH(E42,"PX_LAST",$I$2,$I$2,"Days=A","Fill=C")/_xll.BDH(E42,"PX_LAST",$K$2,$K$2,"Days=A","Fill=C")-1</f>
        <v>4.1749506107498391E-2</v>
      </c>
      <c r="L42" s="35">
        <f>_xll.BDH(E42,"PX_LAST",$I$2,$I$2,"Days=A","Fill=C")/_xll.BDH(E42,"PX_LAST",$L$2,$L$2,"Days=A","Fill=C")-1</f>
        <v>0.13919385792145555</v>
      </c>
      <c r="M42" s="15">
        <f>_xll.BDP($E42,M$2)</f>
        <v>51.272170000000003</v>
      </c>
      <c r="N42" s="14" t="str">
        <f t="shared" ref="N42:N45" si="12">IF(AF42&gt;AG42,"BULL","BEAR")</f>
        <v>BEAR</v>
      </c>
      <c r="O42" s="14" t="str">
        <f t="shared" ref="O42:O45" si="13">IF(AH42&gt;AI42,"BULL","BEAR")</f>
        <v>BULL</v>
      </c>
      <c r="P42" s="14" t="str">
        <f t="shared" ref="P42:P45" si="14">IF(AJ42&gt;AK42,"BULL","BEAR")</f>
        <v>BULL</v>
      </c>
      <c r="Q42" s="14" t="str">
        <f t="shared" ref="Q42:Q45" si="15">IF(I42&gt;R42,"SELL",IF(I42&lt;S42,"BUY",IF(AND(I42&lt;R42,I42&gt;S42),"")))</f>
        <v>BUY</v>
      </c>
      <c r="R42" s="3">
        <f>_xll.BDP($E42,R$2)</f>
        <v>24151.27</v>
      </c>
      <c r="S42" s="3">
        <f>_xll.BDP($E42,S$2)</f>
        <v>23250.54</v>
      </c>
      <c r="T42" s="14">
        <f>_xll.BDP($E42,T$2)</f>
        <v>107.2852</v>
      </c>
      <c r="U42" s="14">
        <f>_xll.BDP($E42,U$2)</f>
        <v>209.5993</v>
      </c>
      <c r="V42" s="14">
        <f>_xll.BDP($E42,V$2)</f>
        <v>-102.3142</v>
      </c>
      <c r="W42" s="14">
        <f>IF(ISNUMBER(_xll.BDP($E42,W$1))=TRUE,_xll.BDP($E42,W$1),0)</f>
        <v>0</v>
      </c>
      <c r="X42" s="14">
        <f>IF(ISNUMBER(_xll.BDP($E42,X$1))=TRUE,_xll.BDP($E42,X$1),0)</f>
        <v>0</v>
      </c>
      <c r="Y42" s="15">
        <f>IF(ISNUMBER(_xll.BDP($E42,Y$1))=TRUE,_xll.BDP($E42,Y$1),0)</f>
        <v>0</v>
      </c>
      <c r="Z42" s="15">
        <f>IF(ISNUMBER(_xll.BDP($E42,Z$1))=TRUE,_xll.BDP($E42,Z$1),0)</f>
        <v>0</v>
      </c>
      <c r="AA42" s="15">
        <f>IF(ISNUMBER(_xll.BDP($E42,AA$1))=TRUE,_xll.BDP($E42,AA$1),0)</f>
        <v>0</v>
      </c>
      <c r="AB42" s="15">
        <f>IF(ISNUMBER(_xll.BDP($E42,AB$1))=TRUE,_xll.BDP($E42,AB$1),0)</f>
        <v>0</v>
      </c>
      <c r="AC42" s="15">
        <f>IF(ISNUMBER(_xll.BDP($E42,AC$1))=TRUE,_xll.BDP($E42,AC$1),0)</f>
        <v>0</v>
      </c>
      <c r="AD42" s="15">
        <f>IF(ISNUMBER(_xll.BDP($E42,AD$1))=TRUE,_xll.BDP($E42,AD$1),0)</f>
        <v>0</v>
      </c>
      <c r="AE42" s="1"/>
      <c r="AF42" s="1">
        <f>_xll.BDP($E42,AF$2)</f>
        <v>23427.52</v>
      </c>
      <c r="AG42" s="1">
        <f>_xll.BDP($E42,AG$2)</f>
        <v>23700.91</v>
      </c>
      <c r="AH42" s="1">
        <f>_xll.BDP($E42,AH$2)</f>
        <v>23424.68</v>
      </c>
      <c r="AI42" s="1">
        <f>_xll.BDP($E42,AI$2)</f>
        <v>23004.48</v>
      </c>
      <c r="AJ42" s="1">
        <f>_xll.BDP($E42,AJ$2)</f>
        <v>23092.79</v>
      </c>
      <c r="AK42" s="1">
        <f>_xll.BDP($E42,AK$2)</f>
        <v>20894.93</v>
      </c>
    </row>
    <row r="43" spans="1:37" s="33" customFormat="1">
      <c r="A43" s="1"/>
      <c r="B43" s="1"/>
      <c r="C43" s="1"/>
      <c r="D43" s="1"/>
      <c r="E43" s="1" t="s">
        <v>254</v>
      </c>
      <c r="F43" s="5" t="str">
        <f>_xll.BDP($E43,F$1)</f>
        <v>Tokyo Stock Exchange Tokyo Price Index TOPIX</v>
      </c>
      <c r="G43" s="1" t="s">
        <v>264</v>
      </c>
      <c r="H43" s="1"/>
      <c r="I43" s="41">
        <f>_xll.BDH(E43,"PX_LAST",$I$2,$I$2,"Days=A","Fill=C")</f>
        <v>1603.18</v>
      </c>
      <c r="J43" s="35">
        <f>_xll.BDH(E43,"PX_LAST",$I$2,$I$2,"Days=A","Fill=C")/_xll.BDH(E43,"PX_LAST",$J$2,$J$2,"Days=A","Fill=C")-1</f>
        <v>1.0940643070190381E-2</v>
      </c>
      <c r="K43" s="35">
        <f>_xll.BDH(E43,"PX_LAST",$I$2,$I$2,"Days=A","Fill=C")/_xll.BDH(E43,"PX_LAST",$K$2,$K$2,"Days=A","Fill=C")-1</f>
        <v>2.8866640996020987E-2</v>
      </c>
      <c r="L43" s="35">
        <f>_xll.BDH(E43,"PX_LAST",$I$2,$I$2,"Days=A","Fill=C")/_xll.BDH(E43,"PX_LAST",$L$2,$L$2,"Days=A","Fill=C")-1</f>
        <v>0.13901855048987222</v>
      </c>
      <c r="M43" s="4">
        <f>_xll.BDP($E43,M$2)</f>
        <v>52.433549999999997</v>
      </c>
      <c r="N43" s="3" t="str">
        <f t="shared" si="12"/>
        <v>BEAR</v>
      </c>
      <c r="O43" s="3" t="str">
        <f t="shared" si="13"/>
        <v>BULL</v>
      </c>
      <c r="P43" s="3" t="str">
        <f t="shared" si="14"/>
        <v>BULL</v>
      </c>
      <c r="Q43" s="3" t="str">
        <f t="shared" si="15"/>
        <v>BUY</v>
      </c>
      <c r="R43" s="3">
        <f>_xll.BDP($E43,R$2)</f>
        <v>1913.4649999999999</v>
      </c>
      <c r="S43" s="3">
        <f>_xll.BDP($E43,S$2)</f>
        <v>1850.471</v>
      </c>
      <c r="T43" s="14">
        <f>_xll.BDP($E43,T$2)</f>
        <v>9.3780520000000003</v>
      </c>
      <c r="U43" s="14">
        <f>_xll.BDP($E43,U$2)</f>
        <v>16.64378</v>
      </c>
      <c r="V43" s="14">
        <f>_xll.BDP($E43,V$2)</f>
        <v>-7.2657259999999999</v>
      </c>
      <c r="W43" s="3"/>
      <c r="X43" s="3"/>
      <c r="Y43" s="4"/>
      <c r="Z43" s="4"/>
      <c r="AA43" s="4"/>
      <c r="AB43" s="4"/>
      <c r="AC43" s="4"/>
      <c r="AD43" s="4"/>
      <c r="AE43" s="1"/>
      <c r="AF43" s="1">
        <f>_xll.BDP($E43,AF$2)</f>
        <v>1865.0239999999999</v>
      </c>
      <c r="AG43" s="1">
        <f>_xll.BDP($E43,AG$2)</f>
        <v>1881.9680000000001</v>
      </c>
      <c r="AH43" s="1">
        <f>_xll.BDP($E43,AH$2)</f>
        <v>1862.354</v>
      </c>
      <c r="AI43" s="1">
        <f>_xll.BDP($E43,AI$2)</f>
        <v>1825.328</v>
      </c>
      <c r="AJ43" s="1">
        <f>_xll.BDP($E43,AJ$2)</f>
        <v>1832.4090000000001</v>
      </c>
      <c r="AK43" s="1">
        <f>_xll.BDP($E43,AK$2)</f>
        <v>1678.711</v>
      </c>
    </row>
    <row r="44" spans="1:37" s="33" customFormat="1">
      <c r="A44" s="1"/>
      <c r="B44" s="1"/>
      <c r="C44" s="1"/>
      <c r="D44" s="1"/>
      <c r="E44" s="12" t="s">
        <v>265</v>
      </c>
      <c r="F44" s="5" t="str">
        <f>_xll.BDP($E44,F$1)</f>
        <v>S&amp;P/ASX 200</v>
      </c>
      <c r="G44" s="12" t="s">
        <v>166</v>
      </c>
      <c r="H44" s="12"/>
      <c r="I44" s="40">
        <f>_xll.BDH(E44,"PX_LAST",$I$2,$I$2,"Days=A","Fill=C")</f>
        <v>5256.1440000000002</v>
      </c>
      <c r="J44" s="35">
        <f>_xll.BDH(E44,"PX_LAST",$I$2,$I$2,"Days=A","Fill=C")/_xll.BDH(E44,"PX_LAST",$J$2,$J$2,"Days=A","Fill=C")-1</f>
        <v>4.0561998948776212E-2</v>
      </c>
      <c r="K44" s="35">
        <f>_xll.BDH(E44,"PX_LAST",$I$2,$I$2,"Days=A","Fill=C")/_xll.BDH(E44,"PX_LAST",$K$2,$K$2,"Days=A","Fill=C")-1</f>
        <v>3.1883184440166801E-3</v>
      </c>
      <c r="L44" s="35">
        <f>_xll.BDH(E44,"PX_LAST",$I$2,$I$2,"Days=A","Fill=C")/_xll.BDH(E44,"PX_LAST",$L$2,$L$2,"Days=A","Fill=C")-1</f>
        <v>-2.8621970948904618E-2</v>
      </c>
      <c r="M44" s="15">
        <f>_xll.BDP($E44,M$2)</f>
        <v>57.450839999999999</v>
      </c>
      <c r="N44" s="14" t="str">
        <f t="shared" si="12"/>
        <v>BEAR</v>
      </c>
      <c r="O44" s="14" t="str">
        <f t="shared" si="13"/>
        <v>BULL</v>
      </c>
      <c r="P44" s="14" t="str">
        <f t="shared" si="14"/>
        <v>BULL</v>
      </c>
      <c r="Q44" s="14" t="str">
        <f t="shared" si="15"/>
        <v>BUY</v>
      </c>
      <c r="R44" s="3">
        <f>_xll.BDP($E44,R$2)</f>
        <v>6141.134</v>
      </c>
      <c r="S44" s="3">
        <f>_xll.BDP($E44,S$2)</f>
        <v>5981.0029999999997</v>
      </c>
      <c r="T44" s="14">
        <f>_xll.BDP($E44,T$2)</f>
        <v>3.3720699999999999</v>
      </c>
      <c r="U44" s="14">
        <f>_xll.BDP($E44,U$2)</f>
        <v>3.7513399999999999</v>
      </c>
      <c r="V44" s="14">
        <f>_xll.BDP($E44,V$2)</f>
        <v>-0.37926979999999999</v>
      </c>
      <c r="W44" s="14"/>
      <c r="X44" s="14"/>
      <c r="Y44" s="15"/>
      <c r="Z44" s="15"/>
      <c r="AA44" s="15"/>
      <c r="AB44" s="15"/>
      <c r="AC44" s="15"/>
      <c r="AD44" s="15"/>
      <c r="AE44" s="1"/>
      <c r="AF44" s="1">
        <f>_xll.BDP($E44,AF$2)</f>
        <v>6055.1959999999999</v>
      </c>
      <c r="AG44" s="1">
        <f>_xll.BDP($E44,AG$2)</f>
        <v>6061.0690000000004</v>
      </c>
      <c r="AH44" s="1">
        <f>_xll.BDP($E44,AH$2)</f>
        <v>6063.0870000000004</v>
      </c>
      <c r="AI44" s="1">
        <f>_xll.BDP($E44,AI$2)</f>
        <v>6025.1040000000003</v>
      </c>
      <c r="AJ44" s="1">
        <f>_xll.BDP($E44,AJ$2)</f>
        <v>6032.35</v>
      </c>
      <c r="AK44" s="1">
        <f>_xll.BDP($E44,AK$2)</f>
        <v>5844.942</v>
      </c>
    </row>
    <row r="45" spans="1:37" s="33" customFormat="1">
      <c r="A45" s="1"/>
      <c r="B45" s="1"/>
      <c r="C45" s="1"/>
      <c r="D45" s="1"/>
      <c r="E45" s="1" t="s">
        <v>262</v>
      </c>
      <c r="F45" s="5" t="str">
        <f>_xll.BDP($E45,F$1)</f>
        <v>S&amp;P/NZX 50 Gross Index</v>
      </c>
      <c r="G45" s="1" t="s">
        <v>266</v>
      </c>
      <c r="H45" s="1"/>
      <c r="I45" s="41">
        <f>_xll.BDH(E45,"PX_LAST",$I$2,$I$2,"Days=A","Fill=C")</f>
        <v>6008.52</v>
      </c>
      <c r="J45" s="35">
        <f>_xll.BDH(E45,"PX_LAST",$I$2,$I$2,"Days=A","Fill=C")/_xll.BDH(E45,"PX_LAST",$J$2,$J$2,"Days=A","Fill=C")-1</f>
        <v>3.2542832478716921E-3</v>
      </c>
      <c r="K45" s="35">
        <f>_xll.BDH(E45,"PX_LAST",$I$2,$I$2,"Days=A","Fill=C")/_xll.BDH(E45,"PX_LAST",$K$2,$K$2,"Days=A","Fill=C")-1</f>
        <v>3.6997366685531663E-3</v>
      </c>
      <c r="L45" s="35">
        <f>_xll.BDH(E45,"PX_LAST",$I$2,$I$2,"Days=A","Fill=C")/_xll.BDH(E45,"PX_LAST",$L$2,$L$2,"Days=A","Fill=C")-1</f>
        <v>7.9061534767539632E-2</v>
      </c>
      <c r="M45" s="4">
        <f>_xll.BDP($E45,M$2)</f>
        <v>55.609900000000003</v>
      </c>
      <c r="N45" s="3" t="str">
        <f t="shared" si="12"/>
        <v>BULL</v>
      </c>
      <c r="O45" s="3" t="str">
        <f t="shared" si="13"/>
        <v>BULL</v>
      </c>
      <c r="P45" s="3" t="str">
        <f t="shared" si="14"/>
        <v>BULL</v>
      </c>
      <c r="Q45" s="3" t="str">
        <f t="shared" si="15"/>
        <v>BUY</v>
      </c>
      <c r="R45" s="3">
        <f>_xll.BDP($E45,R$2)</f>
        <v>8468.3029999999999</v>
      </c>
      <c r="S45" s="3">
        <f>_xll.BDP($E45,S$2)</f>
        <v>8191.1459999999997</v>
      </c>
      <c r="T45" s="14">
        <f>_xll.BDP($E45,T$2)</f>
        <v>18.551760000000002</v>
      </c>
      <c r="U45" s="14">
        <f>_xll.BDP($E45,U$2)</f>
        <v>13.69467</v>
      </c>
      <c r="V45" s="14">
        <f>_xll.BDP($E45,V$2)</f>
        <v>4.8570900000000004</v>
      </c>
      <c r="W45" s="3"/>
      <c r="X45" s="3"/>
      <c r="Y45" s="4"/>
      <c r="Z45" s="4"/>
      <c r="AA45" s="4"/>
      <c r="AB45" s="4"/>
      <c r="AC45" s="4"/>
      <c r="AD45" s="4"/>
      <c r="AE45" s="1"/>
      <c r="AF45" s="1">
        <f>_xll.BDP($E45,AF$2)</f>
        <v>8352.6929999999993</v>
      </c>
      <c r="AG45" s="1">
        <f>_xll.BDP($E45,AG$2)</f>
        <v>8329.7250000000004</v>
      </c>
      <c r="AH45" s="1">
        <f>_xll.BDP($E45,AH$2)</f>
        <v>8351.1910000000007</v>
      </c>
      <c r="AI45" s="1">
        <f>_xll.BDP($E45,AI$2)</f>
        <v>8242.2309999999998</v>
      </c>
      <c r="AJ45" s="1">
        <f>_xll.BDP($E45,AJ$2)</f>
        <v>8286.2720000000008</v>
      </c>
      <c r="AK45" s="1">
        <f>_xll.BDP($E45,AK$2)</f>
        <v>7861.7569999999996</v>
      </c>
    </row>
    <row r="46" spans="1:37" s="33" customFormat="1" ht="15.75" thickBot="1">
      <c r="A46" s="1"/>
      <c r="B46" s="1"/>
      <c r="C46" s="1"/>
      <c r="D46" s="1"/>
      <c r="E46" s="1"/>
      <c r="F46" s="5"/>
      <c r="G46" s="1"/>
      <c r="H46" s="1"/>
      <c r="I46" s="37"/>
      <c r="J46" s="35"/>
      <c r="K46" s="35"/>
      <c r="L46" s="35"/>
      <c r="M46" s="50"/>
      <c r="N46" s="3"/>
      <c r="O46" s="3"/>
      <c r="P46" s="3"/>
      <c r="Q46" s="3"/>
      <c r="R46" s="3" t="e">
        <f>_xll.BDP($E46,R$2)</f>
        <v>#N/A</v>
      </c>
      <c r="S46" s="3" t="e">
        <f>_xll.BDP($E46,S$2)</f>
        <v>#N/A</v>
      </c>
      <c r="T46" s="14" t="e">
        <f>_xll.BDP($E46,T$2)</f>
        <v>#N/A</v>
      </c>
      <c r="U46" s="14" t="e">
        <f>_xll.BDP($E46,U$2)</f>
        <v>#N/A</v>
      </c>
      <c r="V46" s="14" t="e">
        <f>_xll.BDP($E46,V$2)</f>
        <v>#N/A</v>
      </c>
      <c r="W46" s="3"/>
      <c r="X46" s="3"/>
      <c r="Y46" s="4"/>
      <c r="Z46" s="4"/>
      <c r="AA46" s="4"/>
      <c r="AB46" s="4"/>
      <c r="AC46" s="4"/>
      <c r="AD46" s="4"/>
      <c r="AE46" s="1"/>
      <c r="AF46" s="1" t="e">
        <f>_xll.BDP($E46,AF$2)</f>
        <v>#N/A</v>
      </c>
      <c r="AG46" s="1" t="e">
        <f>_xll.BDP($E46,AG$2)</f>
        <v>#N/A</v>
      </c>
      <c r="AH46" s="1" t="e">
        <f>_xll.BDP($E46,AH$2)</f>
        <v>#N/A</v>
      </c>
      <c r="AI46" s="1" t="e">
        <f>_xll.BDP($E46,AI$2)</f>
        <v>#N/A</v>
      </c>
      <c r="AJ46" s="1" t="e">
        <f>_xll.BDP($E46,AJ$2)</f>
        <v>#N/A</v>
      </c>
      <c r="AK46" s="1" t="e">
        <f>_xll.BDP($E46,AK$2)</f>
        <v>#N/A</v>
      </c>
    </row>
    <row r="47" spans="1:37" s="33" customFormat="1" ht="15.75" thickBot="1">
      <c r="A47" s="1"/>
      <c r="B47" s="1"/>
      <c r="C47" s="1"/>
      <c r="D47" s="1"/>
      <c r="E47" s="43" t="s">
        <v>278</v>
      </c>
      <c r="F47" s="47" t="e">
        <f>_xll.BDP($E47,F$1)</f>
        <v>#N/A</v>
      </c>
      <c r="G47" s="44" t="s">
        <v>281</v>
      </c>
      <c r="H47" s="8"/>
      <c r="I47" s="38" t="s">
        <v>103</v>
      </c>
      <c r="J47" s="26" t="s">
        <v>369</v>
      </c>
      <c r="K47" s="26" t="s">
        <v>109</v>
      </c>
      <c r="L47" s="11" t="s">
        <v>111</v>
      </c>
      <c r="M47" s="51" t="str">
        <f>$M$5</f>
        <v>RSI</v>
      </c>
      <c r="N47" s="10" t="s">
        <v>296</v>
      </c>
      <c r="O47" s="10" t="s">
        <v>297</v>
      </c>
      <c r="P47" s="10" t="s">
        <v>298</v>
      </c>
      <c r="Q47" s="10"/>
      <c r="R47" s="3" t="e">
        <f>_xll.BDP($E47,R$2)</f>
        <v>#N/A</v>
      </c>
      <c r="S47" s="3" t="e">
        <f>_xll.BDP($E47,S$2)</f>
        <v>#N/A</v>
      </c>
      <c r="T47" s="14" t="e">
        <f>_xll.BDP($E47,T$2)</f>
        <v>#N/A</v>
      </c>
      <c r="U47" s="14" t="e">
        <f>_xll.BDP($E47,U$2)</f>
        <v>#N/A</v>
      </c>
      <c r="V47" s="14" t="e">
        <f>_xll.BDP($E47,V$2)</f>
        <v>#N/A</v>
      </c>
      <c r="W47" s="10" t="s">
        <v>109</v>
      </c>
      <c r="X47" s="10" t="s">
        <v>110</v>
      </c>
      <c r="Y47" s="9" t="s">
        <v>112</v>
      </c>
      <c r="Z47" s="9" t="s">
        <v>113</v>
      </c>
      <c r="AA47" s="9" t="s">
        <v>114</v>
      </c>
      <c r="AB47" s="9" t="s">
        <v>115</v>
      </c>
      <c r="AC47" s="9" t="s">
        <v>116</v>
      </c>
      <c r="AD47" s="16" t="s">
        <v>117</v>
      </c>
      <c r="AE47" s="1"/>
      <c r="AF47" s="1" t="e">
        <f>_xll.BDP($E47,AF$2)</f>
        <v>#N/A</v>
      </c>
      <c r="AG47" s="1" t="e">
        <f>_xll.BDP($E47,AG$2)</f>
        <v>#N/A</v>
      </c>
      <c r="AH47" s="1" t="e">
        <f>_xll.BDP($E47,AH$2)</f>
        <v>#N/A</v>
      </c>
      <c r="AI47" s="1" t="e">
        <f>_xll.BDP($E47,AI$2)</f>
        <v>#N/A</v>
      </c>
      <c r="AJ47" s="1" t="e">
        <f>_xll.BDP($E47,AJ$2)</f>
        <v>#N/A</v>
      </c>
      <c r="AK47" s="1" t="e">
        <f>_xll.BDP($E47,AK$2)</f>
        <v>#N/A</v>
      </c>
    </row>
    <row r="48" spans="1:37" s="33" customFormat="1">
      <c r="A48" s="1"/>
      <c r="B48" s="1"/>
      <c r="C48" s="1"/>
      <c r="D48" s="1"/>
      <c r="E48" s="12" t="s">
        <v>20</v>
      </c>
      <c r="F48" s="5" t="str">
        <f>_xll.BDP($E48,F$1)</f>
        <v>Buenos Aires Stock Exchange Merval Index</v>
      </c>
      <c r="G48" s="12" t="s">
        <v>145</v>
      </c>
      <c r="H48" s="12" t="s">
        <v>145</v>
      </c>
      <c r="I48" s="40">
        <f>_xll.BDH(E48,"PX_LAST",$I$2,$I$2,"Days=A","Fill=C")</f>
        <v>14173.87</v>
      </c>
      <c r="J48" s="35">
        <f>_xll.BDH(E48,"PX_LAST",$I$2,$I$2,"Days=A","Fill=C")/_xll.BDH(E48,"PX_LAST",$J$2,$J$2,"Days=A","Fill=C")-1</f>
        <v>7.5185545926789166E-2</v>
      </c>
      <c r="K48" s="35">
        <f>_xll.BDH(E48,"PX_LAST",$I$2,$I$2,"Days=A","Fill=C")/_xll.BDH(E48,"PX_LAST",$K$2,$K$2,"Days=A","Fill=C")-1</f>
        <v>0.13743565051660145</v>
      </c>
      <c r="L48" s="35">
        <f>_xll.BDH(E48,"PX_LAST",$I$2,$I$2,"Days=A","Fill=C")/_xll.BDH(E48,"PX_LAST",$L$2,$L$2,"Days=A","Fill=C")-1</f>
        <v>0.65215490813636068</v>
      </c>
      <c r="M48" s="15">
        <f>_xll.BDP($E48,M$2)</f>
        <v>68.188050000000004</v>
      </c>
      <c r="N48" s="14" t="str">
        <f t="shared" ref="N48:N53" si="16">IF(AF48&gt;AG48,"BULL","BEAR")</f>
        <v>BULL</v>
      </c>
      <c r="O48" s="14" t="str">
        <f t="shared" ref="O48:O53" si="17">IF(AH48&gt;AI48,"BULL","BEAR")</f>
        <v>BULL</v>
      </c>
      <c r="P48" s="14" t="str">
        <f t="shared" ref="P48:P53" si="18">IF(AJ48&gt;AK48,"BULL","BEAR")</f>
        <v>BULL</v>
      </c>
      <c r="Q48" s="14" t="str">
        <f t="shared" ref="Q48:Q53" si="19">IF(I48&gt;R48,"SELL",IF(I48&lt;S48,"BUY",IF(AND(I48&lt;R48,I48&gt;S48),"")))</f>
        <v>BUY</v>
      </c>
      <c r="R48" s="3">
        <f>_xll.BDP($E48,R$2)</f>
        <v>35834.199999999997</v>
      </c>
      <c r="S48" s="3">
        <f>_xll.BDP($E48,S$2)</f>
        <v>31439.63</v>
      </c>
      <c r="T48" s="14">
        <f>_xll.BDP($E48,T$2)</f>
        <v>1319.3589999999999</v>
      </c>
      <c r="U48" s="14">
        <f>_xll.BDP($E48,U$2)</f>
        <v>1414.646</v>
      </c>
      <c r="V48" s="14">
        <f>_xll.BDP($E48,V$2)</f>
        <v>-95.286869999999993</v>
      </c>
      <c r="W48" s="14">
        <f>IF(ISNUMBER(_xll.BDP($E48,W$1))=TRUE,_xll.BDP($E48,W$1),0)</f>
        <v>0</v>
      </c>
      <c r="X48" s="14">
        <f>IF(ISNUMBER(_xll.BDP($E48,X$1))=TRUE,_xll.BDP($E48,X$1),0)</f>
        <v>0</v>
      </c>
      <c r="Y48" s="15">
        <f>IF(ISNUMBER(_xll.BDP($E48,Y$1))=TRUE,_xll.BDP($E48,Y$1),0)</f>
        <v>0</v>
      </c>
      <c r="Z48" s="15">
        <f>IF(ISNUMBER(_xll.BDP($E48,Z$1))=TRUE,_xll.BDP($E48,Z$1),0)</f>
        <v>0</v>
      </c>
      <c r="AA48" s="15">
        <f>IF(ISNUMBER(_xll.BDP($E48,AA$1))=TRUE,_xll.BDP($E48,AA$1),0)</f>
        <v>0</v>
      </c>
      <c r="AB48" s="15">
        <f>IF(ISNUMBER(_xll.BDP($E48,AB$1))=TRUE,_xll.BDP($E48,AB$1),0)</f>
        <v>0</v>
      </c>
      <c r="AC48" s="15">
        <f>IF(ISNUMBER(_xll.BDP($E48,AC$1))=TRUE,_xll.BDP($E48,AC$1),0)</f>
        <v>0</v>
      </c>
      <c r="AD48" s="15">
        <f>IF(ISNUMBER(_xll.BDP($E48,AD$1))=TRUE,_xll.BDP($E48,AD$1),0)</f>
        <v>0</v>
      </c>
      <c r="AE48" s="1"/>
      <c r="AF48" s="1">
        <f>_xll.BDP($E48,AF$2)</f>
        <v>34746.980000000003</v>
      </c>
      <c r="AG48" s="1">
        <f>_xll.BDP($E48,AG$2)</f>
        <v>33636.910000000003</v>
      </c>
      <c r="AH48" s="1">
        <f>_xll.BDP($E48,AH$2)</f>
        <v>32371.71</v>
      </c>
      <c r="AI48" s="1">
        <f>_xll.BDP($E48,AI$2)</f>
        <v>29747.53</v>
      </c>
      <c r="AJ48" s="1">
        <f>_xll.BDP($E48,AJ$2)</f>
        <v>30252.11</v>
      </c>
      <c r="AK48" s="1">
        <f>_xll.BDP($E48,AK$2)</f>
        <v>25040.560000000001</v>
      </c>
    </row>
    <row r="49" spans="1:37" s="33" customFormat="1">
      <c r="A49" s="1"/>
      <c r="B49" s="1"/>
      <c r="C49" s="1"/>
      <c r="D49" s="1"/>
      <c r="E49" s="1" t="s">
        <v>21</v>
      </c>
      <c r="F49" s="5" t="str">
        <f>_xll.BDP($E49,F$1)</f>
        <v>Ibovespa Brasil Sao Paulo Stock Exchange Index</v>
      </c>
      <c r="G49" s="1" t="s">
        <v>155</v>
      </c>
      <c r="H49" s="1" t="s">
        <v>155</v>
      </c>
      <c r="I49" s="41">
        <f>_xll.BDH(E49,"PX_LAST",$I$2,$I$2,"Days=A","Fill=C")</f>
        <v>48138.89</v>
      </c>
      <c r="J49" s="35">
        <f>_xll.BDH(E49,"PX_LAST",$I$2,$I$2,"Days=A","Fill=C")/_xll.BDH(E49,"PX_LAST",$J$2,$J$2,"Days=A","Fill=C")-1</f>
        <v>3.4865718025050674E-2</v>
      </c>
      <c r="K49" s="35">
        <f>_xll.BDH(E49,"PX_LAST",$I$2,$I$2,"Days=A","Fill=C")/_xll.BDH(E49,"PX_LAST",$K$2,$K$2,"Days=A","Fill=C")-1</f>
        <v>4.949048176953319E-2</v>
      </c>
      <c r="L49" s="35">
        <f>_xll.BDH(E49,"PX_LAST",$I$2,$I$2,"Days=A","Fill=C")/_xll.BDH(E49,"PX_LAST",$L$2,$L$2,"Days=A","Fill=C")-1</f>
        <v>-3.7364862527373477E-2</v>
      </c>
      <c r="M49" s="4">
        <f>_xll.BDP($E49,M$2)</f>
        <v>75.528310000000005</v>
      </c>
      <c r="N49" s="3" t="str">
        <f t="shared" si="16"/>
        <v>BULL</v>
      </c>
      <c r="O49" s="3" t="str">
        <f t="shared" si="17"/>
        <v>BULL</v>
      </c>
      <c r="P49" s="3" t="str">
        <f t="shared" si="18"/>
        <v>BULL</v>
      </c>
      <c r="Q49" s="3" t="str">
        <f t="shared" si="19"/>
        <v>BUY</v>
      </c>
      <c r="R49" s="3">
        <f>_xll.BDP($E49,R$2)</f>
        <v>86244.91</v>
      </c>
      <c r="S49" s="3">
        <f>_xll.BDP($E49,S$2)</f>
        <v>76453.539999999994</v>
      </c>
      <c r="T49" s="14">
        <f>_xll.BDP($E49,T$2)</f>
        <v>2395.6480000000001</v>
      </c>
      <c r="U49" s="14">
        <f>_xll.BDP($E49,U$2)</f>
        <v>2098.2979999999998</v>
      </c>
      <c r="V49" s="14">
        <f>_xll.BDP($E49,V$2)</f>
        <v>297.35059999999999</v>
      </c>
      <c r="W49" s="3">
        <f>IF(ISNUMBER(_xll.BDP($E49,W$1))=TRUE,_xll.BDP($E49,W$1),0)</f>
        <v>0</v>
      </c>
      <c r="X49" s="3">
        <f>IF(ISNUMBER(_xll.BDP($E49,X$1))=TRUE,_xll.BDP($E49,X$1),0)</f>
        <v>0</v>
      </c>
      <c r="Y49" s="4">
        <f>IF(ISNUMBER(_xll.BDP($E49,Y$1))=TRUE,_xll.BDP($E49,Y$1),0)</f>
        <v>0</v>
      </c>
      <c r="Z49" s="4">
        <f>IF(ISNUMBER(_xll.BDP($E49,Z$1))=TRUE,_xll.BDP($E49,Z$1),0)</f>
        <v>0</v>
      </c>
      <c r="AA49" s="4">
        <f>IF(ISNUMBER(_xll.BDP($E49,AA$1))=TRUE,_xll.BDP($E49,AA$1),0)</f>
        <v>0</v>
      </c>
      <c r="AB49" s="4">
        <f>IF(ISNUMBER(_xll.BDP($E49,AB$1))=TRUE,_xll.BDP($E49,AB$1),0)</f>
        <v>0</v>
      </c>
      <c r="AC49" s="4">
        <f>IF(ISNUMBER(_xll.BDP($E49,AC$1))=TRUE,_xll.BDP($E49,AC$1),0)</f>
        <v>0</v>
      </c>
      <c r="AD49" s="4">
        <f>IF(ISNUMBER(_xll.BDP($E49,AD$1))=TRUE,_xll.BDP($E49,AD$1),0)</f>
        <v>0</v>
      </c>
      <c r="AE49" s="1"/>
      <c r="AF49" s="1">
        <f>_xll.BDP($E49,AF$2)</f>
        <v>85023.86</v>
      </c>
      <c r="AG49" s="1">
        <f>_xll.BDP($E49,AG$2)</f>
        <v>81349.23</v>
      </c>
      <c r="AH49" s="1">
        <f>_xll.BDP($E49,AH$2)</f>
        <v>79351.199999999997</v>
      </c>
      <c r="AI49" s="1">
        <f>_xll.BDP($E49,AI$2)</f>
        <v>76254.86</v>
      </c>
      <c r="AJ49" s="1">
        <f>_xll.BDP($E49,AJ$2)</f>
        <v>76911.070000000007</v>
      </c>
      <c r="AK49" s="1">
        <f>_xll.BDP($E49,AK$2)</f>
        <v>70515.48</v>
      </c>
    </row>
    <row r="50" spans="1:37" s="33" customFormat="1">
      <c r="A50" s="1"/>
      <c r="B50" s="1"/>
      <c r="C50" s="1"/>
      <c r="D50" s="1"/>
      <c r="E50" s="12" t="s">
        <v>23</v>
      </c>
      <c r="F50" s="5" t="str">
        <f>_xll.BDP($E50,F$1)</f>
        <v>S&amp;P/BMV IPC</v>
      </c>
      <c r="G50" s="12" t="s">
        <v>147</v>
      </c>
      <c r="H50" s="12" t="s">
        <v>146</v>
      </c>
      <c r="I50" s="40">
        <f>_xll.BDH(E50,"PX_LAST",$I$2,$I$2,"Days=A","Fill=C")</f>
        <v>44895.02</v>
      </c>
      <c r="J50" s="35">
        <f>_xll.BDH(E50,"PX_LAST",$I$2,$I$2,"Days=A","Fill=C")/_xll.BDH(E50,"PX_LAST",$J$2,$J$2,"Days=A","Fill=C")-1</f>
        <v>2.9283733931132927E-2</v>
      </c>
      <c r="K50" s="35">
        <f>_xll.BDH(E50,"PX_LAST",$I$2,$I$2,"Days=A","Fill=C")/_xll.BDH(E50,"PX_LAST",$K$2,$K$2,"Days=A","Fill=C")-1</f>
        <v>7.9083559258563696E-3</v>
      </c>
      <c r="L50" s="35">
        <f>_xll.BDH(E50,"PX_LAST",$I$2,$I$2,"Days=A","Fill=C")/_xll.BDH(E50,"PX_LAST",$L$2,$L$2,"Days=A","Fill=C")-1</f>
        <v>4.0545445358814547E-2</v>
      </c>
      <c r="M50" s="15">
        <f>_xll.BDP($E50,M$2)</f>
        <v>62.115079999999999</v>
      </c>
      <c r="N50" s="14" t="str">
        <f t="shared" si="16"/>
        <v>BULL</v>
      </c>
      <c r="O50" s="14" t="str">
        <f t="shared" si="17"/>
        <v>BULL</v>
      </c>
      <c r="P50" s="14" t="str">
        <f t="shared" si="18"/>
        <v>BEAR</v>
      </c>
      <c r="Q50" s="14" t="str">
        <f t="shared" si="19"/>
        <v>BUY</v>
      </c>
      <c r="R50" s="3">
        <f>_xll.BDP($E50,R$2)</f>
        <v>51238.06</v>
      </c>
      <c r="S50" s="3">
        <f>_xll.BDP($E50,S$2)</f>
        <v>48703.5</v>
      </c>
      <c r="T50" s="14">
        <f>_xll.BDP($E50,T$2)</f>
        <v>476.61329999999998</v>
      </c>
      <c r="U50" s="14">
        <f>_xll.BDP($E50,U$2)</f>
        <v>461.93</v>
      </c>
      <c r="V50" s="14">
        <f>_xll.BDP($E50,V$2)</f>
        <v>14.683260000000001</v>
      </c>
      <c r="W50" s="14">
        <f>IF(ISNUMBER(_xll.BDP($E50,W$1))=TRUE,_xll.BDP($E50,W$1),0)</f>
        <v>0</v>
      </c>
      <c r="X50" s="14">
        <f>IF(ISNUMBER(_xll.BDP($E50,X$1))=TRUE,_xll.BDP($E50,X$1),0)</f>
        <v>0</v>
      </c>
      <c r="Y50" s="15">
        <f>IF(ISNUMBER(_xll.BDP($E50,Y$1))=TRUE,_xll.BDP($E50,Y$1),0)</f>
        <v>0</v>
      </c>
      <c r="Z50" s="15">
        <f>IF(ISNUMBER(_xll.BDP($E50,Z$1))=TRUE,_xll.BDP($E50,Z$1),0)</f>
        <v>0</v>
      </c>
      <c r="AA50" s="15">
        <f>IF(ISNUMBER(_xll.BDP($E50,AA$1))=TRUE,_xll.BDP($E50,AA$1),0)</f>
        <v>0</v>
      </c>
      <c r="AB50" s="15">
        <f>IF(ISNUMBER(_xll.BDP($E50,AB$1))=TRUE,_xll.BDP($E50,AB$1),0)</f>
        <v>0</v>
      </c>
      <c r="AC50" s="15">
        <f>IF(ISNUMBER(_xll.BDP($E50,AC$1))=TRUE,_xll.BDP($E50,AC$1),0)</f>
        <v>0</v>
      </c>
      <c r="AD50" s="15">
        <f>IF(ISNUMBER(_xll.BDP($E50,AD$1))=TRUE,_xll.BDP($E50,AD$1),0)</f>
        <v>0</v>
      </c>
      <c r="AE50" s="1"/>
      <c r="AF50" s="1">
        <f>_xll.BDP($E50,AF$2)</f>
        <v>50626.400000000001</v>
      </c>
      <c r="AG50" s="1">
        <f>_xll.BDP($E50,AG$2)</f>
        <v>49970.79</v>
      </c>
      <c r="AH50" s="1">
        <f>_xll.BDP($E50,AH$2)</f>
        <v>49652.61</v>
      </c>
      <c r="AI50" s="1">
        <f>_xll.BDP($E50,AI$2)</f>
        <v>48778.66</v>
      </c>
      <c r="AJ50" s="1">
        <f>_xll.BDP($E50,AJ$2)</f>
        <v>48879.98</v>
      </c>
      <c r="AK50" s="1">
        <f>_xll.BDP($E50,AK$2)</f>
        <v>49687.32</v>
      </c>
    </row>
    <row r="51" spans="1:37" s="33" customFormat="1">
      <c r="A51" s="1"/>
      <c r="B51" s="1"/>
      <c r="C51" s="1"/>
      <c r="D51" s="1"/>
      <c r="E51" s="1" t="s">
        <v>257</v>
      </c>
      <c r="F51" s="5" t="str">
        <f>_xll.BDP($E51,F$1)</f>
        <v>Santiago Stock Exchange IPSA Index</v>
      </c>
      <c r="G51" s="1" t="s">
        <v>146</v>
      </c>
      <c r="H51" s="1"/>
      <c r="I51" s="41">
        <f>_xll.BDH(E51,"PX_LAST",$I$2,$I$2,"Days=A","Fill=C")</f>
        <v>3844.66</v>
      </c>
      <c r="J51" s="35">
        <f>_xll.BDH(E51,"PX_LAST",$I$2,$I$2,"Days=A","Fill=C")/_xll.BDH(E51,"PX_LAST",$J$2,$J$2,"Days=A","Fill=C")-1</f>
        <v>1.7288824444608997E-2</v>
      </c>
      <c r="K51" s="35">
        <f>_xll.BDH(E51,"PX_LAST",$I$2,$I$2,"Days=A","Fill=C")/_xll.BDH(E51,"PX_LAST",$K$2,$K$2,"Days=A","Fill=C")-1</f>
        <v>4.3547658170475234E-3</v>
      </c>
      <c r="L51" s="35">
        <f>_xll.BDH(E51,"PX_LAST",$I$2,$I$2,"Days=A","Fill=C")/_xll.BDH(E51,"PX_LAST",$L$2,$L$2,"Days=A","Fill=C")-1</f>
        <v>-1.6359557097451738E-3</v>
      </c>
      <c r="M51" s="4">
        <f>_xll.BDP($E51,M$2)</f>
        <v>69.866439999999997</v>
      </c>
      <c r="N51" s="3" t="str">
        <f t="shared" si="16"/>
        <v>BULL</v>
      </c>
      <c r="O51" s="3" t="str">
        <f t="shared" si="17"/>
        <v>BULL</v>
      </c>
      <c r="P51" s="3" t="str">
        <f t="shared" si="18"/>
        <v>BULL</v>
      </c>
      <c r="Q51" s="3" t="str">
        <f t="shared" si="19"/>
        <v>BUY</v>
      </c>
      <c r="R51" s="3">
        <f>_xll.BDP($E51,R$2)</f>
        <v>5926.9049999999997</v>
      </c>
      <c r="S51" s="3">
        <f>_xll.BDP($E51,S$2)</f>
        <v>5638.3739999999998</v>
      </c>
      <c r="T51" s="14">
        <f>_xll.BDP($E51,T$2)</f>
        <v>103.5454</v>
      </c>
      <c r="U51" s="14">
        <f>_xll.BDP($E51,U$2)</f>
        <v>113.7411</v>
      </c>
      <c r="V51" s="14">
        <f>_xll.BDP($E51,V$2)</f>
        <v>-10.195740000000001</v>
      </c>
      <c r="W51" s="3"/>
      <c r="X51" s="3"/>
      <c r="Y51" s="4"/>
      <c r="Z51" s="4"/>
      <c r="AA51" s="4"/>
      <c r="AB51" s="4"/>
      <c r="AC51" s="4"/>
      <c r="AD51" s="4"/>
      <c r="AE51" s="1"/>
      <c r="AF51" s="1">
        <f>_xll.BDP($E51,AF$2)</f>
        <v>5862.741</v>
      </c>
      <c r="AG51" s="1">
        <f>_xll.BDP($E51,AG$2)</f>
        <v>5782.6390000000001</v>
      </c>
      <c r="AH51" s="1">
        <f>_xll.BDP($E51,AH$2)</f>
        <v>5703.9970000000003</v>
      </c>
      <c r="AI51" s="1">
        <f>_xll.BDP($E51,AI$2)</f>
        <v>5442.6589999999997</v>
      </c>
      <c r="AJ51" s="1">
        <f>_xll.BDP($E51,AJ$2)</f>
        <v>5451.8239999999996</v>
      </c>
      <c r="AK51" s="1">
        <f>_xll.BDP($E51,AK$2)</f>
        <v>5170.491</v>
      </c>
    </row>
    <row r="52" spans="1:37" s="33" customFormat="1">
      <c r="A52" s="1"/>
      <c r="B52" s="1"/>
      <c r="C52" s="1"/>
      <c r="D52" s="1"/>
      <c r="E52" s="12" t="s">
        <v>258</v>
      </c>
      <c r="F52" s="5" t="str">
        <f>_xll.BDP($E52,F$1)</f>
        <v>S&amp;P/BVL Peru General Total Return PEN Index</v>
      </c>
      <c r="G52" s="12" t="s">
        <v>148</v>
      </c>
      <c r="H52" s="12"/>
      <c r="I52" s="40">
        <f>_xll.BDH(E52,"PX_LAST",$I$2,$I$2,"Days=A","Fill=C")</f>
        <v>10413.44</v>
      </c>
      <c r="J52" s="35">
        <f>_xll.BDH(E52,"PX_LAST",$I$2,$I$2,"Days=A","Fill=C")/_xll.BDH(E52,"PX_LAST",$J$2,$J$2,"Days=A","Fill=C")-1</f>
        <v>6.6015987976841828E-4</v>
      </c>
      <c r="K52" s="35">
        <f>_xll.BDH(E52,"PX_LAST",$I$2,$I$2,"Days=A","Fill=C")/_xll.BDH(E52,"PX_LAST",$K$2,$K$2,"Days=A","Fill=C")-1</f>
        <v>-1.2533177312644805E-2</v>
      </c>
      <c r="L52" s="35">
        <f>_xll.BDH(E52,"PX_LAST",$I$2,$I$2,"Days=A","Fill=C")/_xll.BDH(E52,"PX_LAST",$L$2,$L$2,"Days=A","Fill=C")-1</f>
        <v>-0.29611905109528514</v>
      </c>
      <c r="M52" s="15">
        <f>_xll.BDP($E52,M$2)</f>
        <v>65.909019999999998</v>
      </c>
      <c r="N52" s="14" t="str">
        <f t="shared" si="16"/>
        <v>BULL</v>
      </c>
      <c r="O52" s="14" t="str">
        <f t="shared" si="17"/>
        <v>BULL</v>
      </c>
      <c r="P52" s="14" t="str">
        <f t="shared" si="18"/>
        <v>BULL</v>
      </c>
      <c r="Q52" s="14" t="str">
        <f t="shared" si="19"/>
        <v>BUY</v>
      </c>
      <c r="R52" s="3">
        <f>_xll.BDP($E52,R$2)</f>
        <v>21445.74</v>
      </c>
      <c r="S52" s="3">
        <f>_xll.BDP($E52,S$2)</f>
        <v>20389.64</v>
      </c>
      <c r="T52" s="14">
        <f>_xll.BDP($E52,T$2)</f>
        <v>324.334</v>
      </c>
      <c r="U52" s="14">
        <f>_xll.BDP($E52,U$2)</f>
        <v>351.47489999999999</v>
      </c>
      <c r="V52" s="14">
        <f>_xll.BDP($E52,V$2)</f>
        <v>-27.140930000000001</v>
      </c>
      <c r="W52" s="14"/>
      <c r="X52" s="14"/>
      <c r="Y52" s="15"/>
      <c r="Z52" s="15"/>
      <c r="AA52" s="15"/>
      <c r="AB52" s="15"/>
      <c r="AC52" s="15"/>
      <c r="AD52" s="15"/>
      <c r="AE52" s="1"/>
      <c r="AF52" s="1">
        <f>_xll.BDP($E52,AF$2)</f>
        <v>21209.08</v>
      </c>
      <c r="AG52" s="1">
        <f>_xll.BDP($E52,AG$2)</f>
        <v>20917.689999999999</v>
      </c>
      <c r="AH52" s="1">
        <f>_xll.BDP($E52,AH$2)</f>
        <v>20556.55</v>
      </c>
      <c r="AI52" s="1">
        <f>_xll.BDP($E52,AI$2)</f>
        <v>20039.400000000001</v>
      </c>
      <c r="AJ52" s="1">
        <f>_xll.BDP($E52,AJ$2)</f>
        <v>20115.59</v>
      </c>
      <c r="AK52" s="1">
        <f>_xll.BDP($E52,AK$2)</f>
        <v>18052.27</v>
      </c>
    </row>
    <row r="53" spans="1:37" s="33" customFormat="1">
      <c r="A53" s="1"/>
      <c r="B53" s="1"/>
      <c r="C53" s="1"/>
      <c r="D53" s="1"/>
      <c r="E53" s="1" t="s">
        <v>259</v>
      </c>
      <c r="F53" s="5" t="str">
        <f>_xll.BDP($E53,F$1)</f>
        <v>Colombia COLCAP Index</v>
      </c>
      <c r="G53" s="1" t="s">
        <v>260</v>
      </c>
      <c r="H53" s="1"/>
      <c r="I53" s="41">
        <f>_xll.BDH(E53,"PX_LAST",$I$2,$I$2,"Days=A","Fill=C")</f>
        <v>1139.17</v>
      </c>
      <c r="J53" s="35">
        <f>_xll.BDH(E53,"PX_LAST",$I$2,$I$2,"Days=A","Fill=C")/_xll.BDH(E53,"PX_LAST",$J$2,$J$2,"Days=A","Fill=C")-1</f>
        <v>-1.1248730611996938E-2</v>
      </c>
      <c r="K53" s="35">
        <f>_xll.BDH(E53,"PX_LAST",$I$2,$I$2,"Days=A","Fill=C")/_xll.BDH(E53,"PX_LAST",$K$2,$K$2,"Days=A","Fill=C")-1</f>
        <v>-6.482066774482198E-2</v>
      </c>
      <c r="L53" s="35">
        <f>_xll.BDH(E53,"PX_LAST",$I$2,$I$2,"Days=A","Fill=C")/_xll.BDH(E53,"PX_LAST",$L$2,$L$2,"Days=A","Fill=C")-1</f>
        <v>-0.24706869885920502</v>
      </c>
      <c r="M53" s="4">
        <f>_xll.BDP($E53,M$2)</f>
        <v>63.703440000000001</v>
      </c>
      <c r="N53" s="3" t="str">
        <f t="shared" si="16"/>
        <v>BULL</v>
      </c>
      <c r="O53" s="3" t="str">
        <f t="shared" si="17"/>
        <v>BULL</v>
      </c>
      <c r="P53" s="3" t="str">
        <f t="shared" si="18"/>
        <v>BULL</v>
      </c>
      <c r="Q53" s="3" t="str">
        <f t="shared" si="19"/>
        <v>BUY</v>
      </c>
      <c r="R53" s="3">
        <f>_xll.BDP($E53,R$2)</f>
        <v>1606.374</v>
      </c>
      <c r="S53" s="3">
        <f>_xll.BDP($E53,S$2)</f>
        <v>1505.8889999999999</v>
      </c>
      <c r="T53" s="14">
        <f>_xll.BDP($E53,T$2)</f>
        <v>23.13</v>
      </c>
      <c r="U53" s="14">
        <f>_xll.BDP($E53,U$2)</f>
        <v>23.730129999999999</v>
      </c>
      <c r="V53" s="14">
        <f>_xll.BDP($E53,V$2)</f>
        <v>-0.6001244</v>
      </c>
      <c r="W53" s="3"/>
      <c r="X53" s="3"/>
      <c r="Y53" s="4"/>
      <c r="Z53" s="4"/>
      <c r="AA53" s="4"/>
      <c r="AB53" s="4"/>
      <c r="AC53" s="4"/>
      <c r="AD53" s="4"/>
      <c r="AE53" s="1"/>
      <c r="AF53" s="1">
        <f>_xll.BDP($E53,AF$2)</f>
        <v>1582.67</v>
      </c>
      <c r="AG53" s="1">
        <f>_xll.BDP($E53,AG$2)</f>
        <v>1556.1310000000001</v>
      </c>
      <c r="AH53" s="1">
        <f>_xll.BDP($E53,AH$2)</f>
        <v>1536.0519999999999</v>
      </c>
      <c r="AI53" s="1">
        <f>_xll.BDP($E53,AI$2)</f>
        <v>1491.2280000000001</v>
      </c>
      <c r="AJ53" s="1">
        <f>_xll.BDP($E53,AJ$2)</f>
        <v>1503.047</v>
      </c>
      <c r="AK53" s="1">
        <f>_xll.BDP($E53,AK$2)</f>
        <v>1464.866</v>
      </c>
    </row>
    <row r="54" spans="1:37" ht="15.75" thickBot="1">
      <c r="F54" s="5"/>
      <c r="I54" s="37"/>
      <c r="J54" s="36"/>
      <c r="K54" s="36"/>
      <c r="L54" s="36"/>
      <c r="M54" s="4"/>
      <c r="N54" s="3"/>
      <c r="O54" s="3"/>
      <c r="P54" s="3"/>
      <c r="Q54" s="3"/>
      <c r="R54" s="3" t="e">
        <f>_xll.BDP($E54,R$2)</f>
        <v>#N/A</v>
      </c>
      <c r="S54" s="3" t="e">
        <f>_xll.BDP($E54,S$2)</f>
        <v>#N/A</v>
      </c>
      <c r="T54" s="14" t="e">
        <f>_xll.BDP($E54,T$2)</f>
        <v>#N/A</v>
      </c>
      <c r="U54" s="14" t="e">
        <f>_xll.BDP($E54,U$2)</f>
        <v>#N/A</v>
      </c>
      <c r="V54" s="14" t="e">
        <f>_xll.BDP($E54,V$2)</f>
        <v>#N/A</v>
      </c>
      <c r="W54" s="3"/>
      <c r="X54" s="3"/>
      <c r="Y54" s="4"/>
      <c r="Z54" s="4"/>
      <c r="AA54" s="4"/>
      <c r="AB54" s="4"/>
      <c r="AC54" s="4"/>
      <c r="AD54" s="4"/>
      <c r="AF54" s="1" t="e">
        <f>_xll.BDP($E54,AF$2)</f>
        <v>#N/A</v>
      </c>
      <c r="AG54" s="1" t="e">
        <f>_xll.BDP($E54,AG$2)</f>
        <v>#N/A</v>
      </c>
      <c r="AH54" s="1" t="e">
        <f>_xll.BDP($E54,AH$2)</f>
        <v>#N/A</v>
      </c>
      <c r="AI54" s="1" t="e">
        <f>_xll.BDP($E54,AI$2)</f>
        <v>#N/A</v>
      </c>
      <c r="AJ54" s="1" t="e">
        <f>_xll.BDP($E54,AJ$2)</f>
        <v>#N/A</v>
      </c>
      <c r="AK54" s="1" t="e">
        <f>_xll.BDP($E54,AK$2)</f>
        <v>#N/A</v>
      </c>
    </row>
    <row r="55" spans="1:37" s="33" customFormat="1" ht="15.75" thickBot="1">
      <c r="A55" s="1"/>
      <c r="B55" s="1"/>
      <c r="C55" s="1"/>
      <c r="D55" s="1"/>
      <c r="E55" s="43" t="s">
        <v>278</v>
      </c>
      <c r="F55" s="47" t="e">
        <f>_xll.BDP($E55,F$1)</f>
        <v>#N/A</v>
      </c>
      <c r="G55" s="44" t="s">
        <v>282</v>
      </c>
      <c r="H55" s="8"/>
      <c r="I55" s="38" t="s">
        <v>103</v>
      </c>
      <c r="J55" s="26" t="s">
        <v>369</v>
      </c>
      <c r="K55" s="26" t="s">
        <v>109</v>
      </c>
      <c r="L55" s="11" t="s">
        <v>111</v>
      </c>
      <c r="M55" s="9" t="str">
        <f>$M$5</f>
        <v>RSI</v>
      </c>
      <c r="N55" s="10" t="s">
        <v>296</v>
      </c>
      <c r="O55" s="10" t="s">
        <v>297</v>
      </c>
      <c r="P55" s="10" t="s">
        <v>298</v>
      </c>
      <c r="Q55" s="10"/>
      <c r="R55" s="3" t="e">
        <f>_xll.BDP($E55,R$2)</f>
        <v>#N/A</v>
      </c>
      <c r="S55" s="3" t="e">
        <f>_xll.BDP($E55,S$2)</f>
        <v>#N/A</v>
      </c>
      <c r="T55" s="14" t="e">
        <f>_xll.BDP($E55,T$2)</f>
        <v>#N/A</v>
      </c>
      <c r="U55" s="14" t="e">
        <f>_xll.BDP($E55,U$2)</f>
        <v>#N/A</v>
      </c>
      <c r="V55" s="14" t="e">
        <f>_xll.BDP($E55,V$2)</f>
        <v>#N/A</v>
      </c>
      <c r="W55" s="10" t="s">
        <v>109</v>
      </c>
      <c r="X55" s="10" t="s">
        <v>110</v>
      </c>
      <c r="Y55" s="9" t="s">
        <v>112</v>
      </c>
      <c r="Z55" s="9" t="s">
        <v>113</v>
      </c>
      <c r="AA55" s="9" t="s">
        <v>114</v>
      </c>
      <c r="AB55" s="9" t="s">
        <v>115</v>
      </c>
      <c r="AC55" s="9" t="s">
        <v>116</v>
      </c>
      <c r="AD55" s="16" t="s">
        <v>117</v>
      </c>
      <c r="AE55" s="1"/>
      <c r="AF55" s="1" t="e">
        <f>_xll.BDP($E55,AF$2)</f>
        <v>#N/A</v>
      </c>
      <c r="AG55" s="1" t="e">
        <f>_xll.BDP($E55,AG$2)</f>
        <v>#N/A</v>
      </c>
      <c r="AH55" s="1" t="e">
        <f>_xll.BDP($E55,AH$2)</f>
        <v>#N/A</v>
      </c>
      <c r="AI55" s="1" t="e">
        <f>_xll.BDP($E55,AI$2)</f>
        <v>#N/A</v>
      </c>
      <c r="AJ55" s="1" t="e">
        <f>_xll.BDP($E55,AJ$2)</f>
        <v>#N/A</v>
      </c>
      <c r="AK55" s="1" t="e">
        <f>_xll.BDP($E55,AK$2)</f>
        <v>#N/A</v>
      </c>
    </row>
    <row r="56" spans="1:37" s="33" customFormat="1">
      <c r="A56" s="1"/>
      <c r="B56" s="1"/>
      <c r="C56" s="1"/>
      <c r="D56" s="1"/>
      <c r="E56" s="12" t="s">
        <v>185</v>
      </c>
      <c r="F56" s="5" t="str">
        <f>_xll.BDP($E56,F$1)</f>
        <v>Hong Kong Stock Exchange Hang Seng China Enterprises Index</v>
      </c>
      <c r="G56" s="12" t="s">
        <v>186</v>
      </c>
      <c r="H56" s="12" t="s">
        <v>168</v>
      </c>
      <c r="I56" s="40">
        <f>_xll.BDH(E56,"PX_LAST",$I$2,$I$2,"Days=A","Fill=C")</f>
        <v>10302</v>
      </c>
      <c r="J56" s="35">
        <f>_xll.BDH(E56,"PX_LAST",$I$2,$I$2,"Days=A","Fill=C")/_xll.BDH(E56,"PX_LAST",$J$2,$J$2,"Days=A","Fill=C")-1</f>
        <v>1.1838172680369352E-2</v>
      </c>
      <c r="K56" s="35">
        <f>_xll.BDH(E56,"PX_LAST",$I$2,$I$2,"Days=A","Fill=C")/_xll.BDH(E56,"PX_LAST",$K$2,$K$2,"Days=A","Fill=C")-1</f>
        <v>-9.0972223558131171E-3</v>
      </c>
      <c r="L56" s="35">
        <f>_xll.BDH(E56,"PX_LAST",$I$2,$I$2,"Days=A","Fill=C")/_xll.BDH(E56,"PX_LAST",$L$2,$L$2,"Days=A","Fill=C")-1</f>
        <v>-0.14040329787420458</v>
      </c>
      <c r="M56" s="15">
        <f>_xll.BDP($E56,M$2)</f>
        <v>66.196619999999996</v>
      </c>
      <c r="N56" s="14" t="str">
        <f t="shared" ref="N56:N69" si="20">IF(AF56&gt;AG56,"BULL","BEAR")</f>
        <v>BULL</v>
      </c>
      <c r="O56" s="14" t="str">
        <f t="shared" ref="O56:O69" si="21">IF(AH56&gt;AI56,"BULL","BEAR")</f>
        <v>BULL</v>
      </c>
      <c r="P56" s="14" t="str">
        <f t="shared" ref="P56:P69" si="22">IF(AJ56&gt;AK56,"BULL","BEAR")</f>
        <v>BULL</v>
      </c>
      <c r="Q56" s="14" t="str">
        <f t="shared" ref="Q56:Q69" si="23">IF(I56&gt;R56,"SELL",IF(I56&lt;S56,"BUY",IF(AND(I56&lt;R56,I56&gt;S56),"")))</f>
        <v>BUY</v>
      </c>
      <c r="R56" s="3">
        <f>_xll.BDP($E56,R$2)</f>
        <v>14063.6</v>
      </c>
      <c r="S56" s="3">
        <f>_xll.BDP($E56,S$2)</f>
        <v>11899.39</v>
      </c>
      <c r="T56" s="14">
        <f>_xll.BDP($E56,T$2)</f>
        <v>439.54880000000003</v>
      </c>
      <c r="U56" s="14">
        <f>_xll.BDP($E56,U$2)</f>
        <v>431.01639999999998</v>
      </c>
      <c r="V56" s="14">
        <f>_xll.BDP($E56,V$2)</f>
        <v>8.5324399999999994</v>
      </c>
      <c r="W56" s="14">
        <f>IF(ISNUMBER(_xll.BDP($E56,W$1))=TRUE,_xll.BDP($E56,W$1),0)</f>
        <v>0</v>
      </c>
      <c r="X56" s="14">
        <f>IF(ISNUMBER(_xll.BDP($E56,X$1))=TRUE,_xll.BDP($E56,X$1),0)</f>
        <v>0</v>
      </c>
      <c r="Y56" s="15">
        <f>IF(ISNUMBER(_xll.BDP($E56,Y$1))=TRUE,_xll.BDP($E56,Y$1),0)</f>
        <v>0</v>
      </c>
      <c r="Z56" s="15">
        <f>IF(ISNUMBER(_xll.BDP($E56,Z$1))=TRUE,_xll.BDP($E56,Z$1),0)</f>
        <v>0</v>
      </c>
      <c r="AA56" s="15">
        <f>IF(ISNUMBER(_xll.BDP($E56,AA$1))=TRUE,_xll.BDP($E56,AA$1),0)</f>
        <v>0</v>
      </c>
      <c r="AB56" s="15">
        <f>IF(ISNUMBER(_xll.BDP($E56,AB$1))=TRUE,_xll.BDP($E56,AB$1),0)</f>
        <v>0</v>
      </c>
      <c r="AC56" s="15">
        <f>IF(ISNUMBER(_xll.BDP($E56,AC$1))=TRUE,_xll.BDP($E56,AC$1),0)</f>
        <v>0</v>
      </c>
      <c r="AD56" s="15">
        <f>IF(ISNUMBER(_xll.BDP($E56,AD$1))=TRUE,_xll.BDP($E56,AD$1),0)</f>
        <v>0</v>
      </c>
      <c r="AE56" s="1"/>
      <c r="AF56" s="1">
        <f>_xll.BDP($E56,AF$2)</f>
        <v>13553.74</v>
      </c>
      <c r="AG56" s="1">
        <f>_xll.BDP($E56,AG$2)</f>
        <v>12981.49</v>
      </c>
      <c r="AH56" s="1">
        <f>_xll.BDP($E56,AH$2)</f>
        <v>12576.68</v>
      </c>
      <c r="AI56" s="1">
        <f>_xll.BDP($E56,AI$2)</f>
        <v>12068.4</v>
      </c>
      <c r="AJ56" s="1">
        <f>_xll.BDP($E56,AJ$2)</f>
        <v>12160.24</v>
      </c>
      <c r="AK56" s="1">
        <f>_xll.BDP($E56,AK$2)</f>
        <v>11186.33</v>
      </c>
    </row>
    <row r="57" spans="1:37">
      <c r="E57" s="1" t="s">
        <v>78</v>
      </c>
      <c r="F57" s="5" t="str">
        <f>_xll.BDP($E57,F$1)</f>
        <v>Hong Kong Hang Seng Index</v>
      </c>
      <c r="G57" s="1" t="s">
        <v>168</v>
      </c>
      <c r="I57" s="41">
        <f>_xll.BDH(E57,"PX_LAST",$I$2,$I$2,"Days=A","Fill=C")</f>
        <v>22754.720000000001</v>
      </c>
      <c r="J57" s="35">
        <f>_xll.BDH(E57,"PX_LAST",$I$2,$I$2,"Days=A","Fill=C")/_xll.BDH(E57,"PX_LAST",$J$2,$J$2,"Days=A","Fill=C")-1</f>
        <v>1.6010794717304044E-2</v>
      </c>
      <c r="K57" s="35">
        <f>_xll.BDH(E57,"PX_LAST",$I$2,$I$2,"Days=A","Fill=C")/_xll.BDH(E57,"PX_LAST",$K$2,$K$2,"Days=A","Fill=C")-1</f>
        <v>5.0653620753320361E-3</v>
      </c>
      <c r="L57" s="35">
        <f>_xll.BDH(E57,"PX_LAST",$I$2,$I$2,"Days=A","Fill=C")/_xll.BDH(E57,"PX_LAST",$L$2,$L$2,"Days=A","Fill=C")-1</f>
        <v>-3.6022815466527525E-2</v>
      </c>
      <c r="M57" s="4">
        <f>_xll.BDP($E57,M$2)</f>
        <v>65.694140000000004</v>
      </c>
      <c r="N57" s="3" t="str">
        <f t="shared" si="20"/>
        <v>BULL</v>
      </c>
      <c r="O57" s="3" t="str">
        <f t="shared" si="21"/>
        <v>BULL</v>
      </c>
      <c r="P57" s="3" t="str">
        <f t="shared" si="22"/>
        <v>BULL</v>
      </c>
      <c r="Q57" s="3" t="str">
        <f t="shared" si="23"/>
        <v>BUY</v>
      </c>
      <c r="R57" s="3">
        <f>_xll.BDP($E57,R$2)</f>
        <v>33620.910000000003</v>
      </c>
      <c r="S57" s="3">
        <f>_xll.BDP($E57,S$2)</f>
        <v>30492.19</v>
      </c>
      <c r="T57" s="14">
        <f>_xll.BDP($E57,T$2)</f>
        <v>744.97069999999997</v>
      </c>
      <c r="U57" s="14">
        <f>_xll.BDP($E57,U$2)</f>
        <v>772.77139999999997</v>
      </c>
      <c r="V57" s="14">
        <f>_xll.BDP($E57,V$2)</f>
        <v>-27.800660000000001</v>
      </c>
      <c r="W57" s="3">
        <f>IF(ISNUMBER(_xll.BDP($E57,W$1))=TRUE,_xll.BDP($E57,W$1),0)</f>
        <v>0</v>
      </c>
      <c r="X57" s="3">
        <f>IF(ISNUMBER(_xll.BDP($E57,X$1))=TRUE,_xll.BDP($E57,X$1),0)</f>
        <v>0</v>
      </c>
      <c r="Y57" s="4">
        <f>IF(ISNUMBER(_xll.BDP($E57,Y$1))=TRUE,_xll.BDP($E57,Y$1),0)</f>
        <v>0</v>
      </c>
      <c r="Z57" s="4">
        <f>IF(ISNUMBER(_xll.BDP($E57,Z$1))=TRUE,_xll.BDP($E57,Z$1),0)</f>
        <v>0</v>
      </c>
      <c r="AA57" s="4">
        <f>IF(ISNUMBER(_xll.BDP($E57,AA$1))=TRUE,_xll.BDP($E57,AA$1),0)</f>
        <v>0</v>
      </c>
      <c r="AB57" s="4">
        <f>IF(ISNUMBER(_xll.BDP($E57,AB$1))=TRUE,_xll.BDP($E57,AB$1),0)</f>
        <v>0</v>
      </c>
      <c r="AC57" s="4">
        <f>IF(ISNUMBER(_xll.BDP($E57,AC$1))=TRUE,_xll.BDP($E57,AC$1),0)</f>
        <v>0</v>
      </c>
      <c r="AD57" s="4">
        <f>IF(ISNUMBER(_xll.BDP($E57,AD$1))=TRUE,_xll.BDP($E57,AD$1),0)</f>
        <v>0</v>
      </c>
      <c r="AF57" s="1">
        <f>_xll.BDP($E57,AF$2)</f>
        <v>32851.53</v>
      </c>
      <c r="AG57" s="1">
        <f>_xll.BDP($E57,AG$2)</f>
        <v>32056.55</v>
      </c>
      <c r="AH57" s="1">
        <f>_xll.BDP($E57,AH$2)</f>
        <v>31325.24</v>
      </c>
      <c r="AI57" s="1">
        <f>_xll.BDP($E57,AI$2)</f>
        <v>30240.240000000002</v>
      </c>
      <c r="AJ57" s="1">
        <f>_xll.BDP($E57,AJ$2)</f>
        <v>30471.81</v>
      </c>
      <c r="AK57" s="1">
        <f>_xll.BDP($E57,AK$2)</f>
        <v>27766.95</v>
      </c>
    </row>
    <row r="58" spans="1:37" s="33" customFormat="1">
      <c r="A58" s="1"/>
      <c r="B58" s="1"/>
      <c r="C58" s="1"/>
      <c r="D58" s="1"/>
      <c r="E58" s="12" t="s">
        <v>269</v>
      </c>
      <c r="F58" s="5" t="str">
        <f>_xll.BDP($E58,F$1)</f>
        <v>Shanghai Shenzhen CSI 300 Index</v>
      </c>
      <c r="G58" s="12" t="s">
        <v>275</v>
      </c>
      <c r="H58" s="12" t="s">
        <v>150</v>
      </c>
      <c r="I58" s="40">
        <f>_xll.BDH(E58,"PX_LAST",$I$2,$I$2,"Days=A","Fill=C")</f>
        <v>3774.38</v>
      </c>
      <c r="J58" s="35">
        <f>_xll.BDH(E58,"PX_LAST",$I$2,$I$2,"Days=A","Fill=C")/_xll.BDH(E58,"PX_LAST",$J$2,$J$2,"Days=A","Fill=C")-1</f>
        <v>7.5115315623133228E-3</v>
      </c>
      <c r="K58" s="35">
        <f>_xll.BDH(E58,"PX_LAST",$I$2,$I$2,"Days=A","Fill=C")/_xll.BDH(E58,"PX_LAST",$K$2,$K$2,"Days=A","Fill=C")-1</f>
        <v>6.799506519377041E-2</v>
      </c>
      <c r="L58" s="35">
        <f>_xll.BDH(E58,"PX_LAST",$I$2,$I$2,"Days=A","Fill=C")/_xll.BDH(E58,"PX_LAST",$L$2,$L$2,"Days=A","Fill=C")-1</f>
        <v>6.8109913122223142E-2</v>
      </c>
      <c r="M58" s="15">
        <f>_xll.BDP($E58,M$2)</f>
        <v>52.011899999999997</v>
      </c>
      <c r="N58" s="14" t="str">
        <f t="shared" si="20"/>
        <v>BULL</v>
      </c>
      <c r="O58" s="14" t="str">
        <f t="shared" si="21"/>
        <v>BULL</v>
      </c>
      <c r="P58" s="14" t="str">
        <f t="shared" si="22"/>
        <v>BULL</v>
      </c>
      <c r="Q58" s="14" t="str">
        <f t="shared" si="23"/>
        <v>BUY</v>
      </c>
      <c r="R58" s="3">
        <f>_xll.BDP($E58,R$2)</f>
        <v>4411.2879999999996</v>
      </c>
      <c r="S58" s="3">
        <f>_xll.BDP($E58,S$2)</f>
        <v>4123.7759999999998</v>
      </c>
      <c r="T58" s="14">
        <f>_xll.BDP($E58,T$2)</f>
        <v>51.03369</v>
      </c>
      <c r="U58" s="14">
        <f>_xll.BDP($E58,U$2)</f>
        <v>63.169789999999999</v>
      </c>
      <c r="V58" s="14">
        <f>_xll.BDP($E58,V$2)</f>
        <v>-12.136100000000001</v>
      </c>
      <c r="W58" s="14">
        <f>IF(ISNUMBER(_xll.BDP($E58,W$1))=TRUE,_xll.BDP($E58,W$1),0)</f>
        <v>0</v>
      </c>
      <c r="X58" s="14">
        <f>IF(ISNUMBER(_xll.BDP($E58,X$1))=TRUE,_xll.BDP($E58,X$1),0)</f>
        <v>0</v>
      </c>
      <c r="Y58" s="15">
        <f>IF(ISNUMBER(_xll.BDP($E58,Y$1))=TRUE,_xll.BDP($E58,Y$1),0)</f>
        <v>0</v>
      </c>
      <c r="Z58" s="15">
        <f>IF(ISNUMBER(_xll.BDP($E58,Z$1))=TRUE,_xll.BDP($E58,Z$1),0)</f>
        <v>0</v>
      </c>
      <c r="AA58" s="15">
        <f>IF(ISNUMBER(_xll.BDP($E58,AA$1))=TRUE,_xll.BDP($E58,AA$1),0)</f>
        <v>0</v>
      </c>
      <c r="AB58" s="15">
        <f>IF(ISNUMBER(_xll.BDP($E58,AB$1))=TRUE,_xll.BDP($E58,AB$1),0)</f>
        <v>0</v>
      </c>
      <c r="AC58" s="15">
        <f>IF(ISNUMBER(_xll.BDP($E58,AC$1))=TRUE,_xll.BDP($E58,AC$1),0)</f>
        <v>0</v>
      </c>
      <c r="AD58" s="15">
        <f>IF(ISNUMBER(_xll.BDP($E58,AD$1))=TRUE,_xll.BDP($E58,AD$1),0)</f>
        <v>0</v>
      </c>
      <c r="AE58" s="1"/>
      <c r="AF58" s="1">
        <f>_xll.BDP($E58,AF$2)</f>
        <v>4292.2430000000004</v>
      </c>
      <c r="AG58" s="1">
        <f>_xll.BDP($E58,AG$2)</f>
        <v>4267.5320000000002</v>
      </c>
      <c r="AH58" s="1">
        <f>_xll.BDP($E58,AH$2)</f>
        <v>4197.8940000000002</v>
      </c>
      <c r="AI58" s="1">
        <f>_xll.BDP($E58,AI$2)</f>
        <v>4130.9009999999998</v>
      </c>
      <c r="AJ58" s="1">
        <f>_xll.BDP($E58,AJ$2)</f>
        <v>4131.0039999999999</v>
      </c>
      <c r="AK58" s="1">
        <f>_xll.BDP($E58,AK$2)</f>
        <v>3822.3820000000001</v>
      </c>
    </row>
    <row r="59" spans="1:37">
      <c r="E59" s="1" t="s">
        <v>76</v>
      </c>
      <c r="F59" s="5" t="str">
        <f>_xll.BDP($E59,F$1)</f>
        <v>Shanghai Stock Exchange Composite Index</v>
      </c>
      <c r="G59" s="1" t="s">
        <v>169</v>
      </c>
      <c r="H59" s="1" t="s">
        <v>169</v>
      </c>
      <c r="I59" s="41">
        <f>_xll.BDH(E59,"PX_LAST",$I$2,$I$2,"Days=A","Fill=C")</f>
        <v>3630.4989999999998</v>
      </c>
      <c r="J59" s="35">
        <f>_xll.BDH(E59,"PX_LAST",$I$2,$I$2,"Days=A","Fill=C")/_xll.BDH(E59,"PX_LAST",$J$2,$J$2,"Days=A","Fill=C")-1</f>
        <v>1.3868258248974641E-2</v>
      </c>
      <c r="K59" s="35">
        <f>_xll.BDH(E59,"PX_LAST",$I$2,$I$2,"Days=A","Fill=C")/_xll.BDH(E59,"PX_LAST",$K$2,$K$2,"Days=A","Fill=C")-1</f>
        <v>7.3298899857238142E-2</v>
      </c>
      <c r="L59" s="35">
        <f>_xll.BDH(E59,"PX_LAST",$I$2,$I$2,"Days=A","Fill=C")/_xll.BDH(E59,"PX_LAST",$L$2,$L$2,"Days=A","Fill=C")-1</f>
        <v>0.12236832301957801</v>
      </c>
      <c r="M59" s="4">
        <f>_xll.BDP($E59,M$2)</f>
        <v>49.922699999999999</v>
      </c>
      <c r="N59" s="3" t="str">
        <f t="shared" si="20"/>
        <v>BULL</v>
      </c>
      <c r="O59" s="3" t="str">
        <f t="shared" si="21"/>
        <v>BULL</v>
      </c>
      <c r="P59" s="3" t="str">
        <f t="shared" si="22"/>
        <v>BULL</v>
      </c>
      <c r="Q59" s="3" t="str">
        <f t="shared" si="23"/>
        <v>SELL</v>
      </c>
      <c r="R59" s="3">
        <f>_xll.BDP($E59,R$2)</f>
        <v>3576.7689999999998</v>
      </c>
      <c r="S59" s="3">
        <f>_xll.BDP($E59,S$2)</f>
        <v>3363.0520000000001</v>
      </c>
      <c r="T59" s="14">
        <f>_xll.BDP($E59,T$2)</f>
        <v>37.388179999999998</v>
      </c>
      <c r="U59" s="14">
        <f>_xll.BDP($E59,U$2)</f>
        <v>44.185130000000001</v>
      </c>
      <c r="V59" s="14">
        <f>_xll.BDP($E59,V$2)</f>
        <v>-6.7969470000000003</v>
      </c>
      <c r="W59" s="3">
        <f>IF(ISNUMBER(_xll.BDP($E59,W$1))=TRUE,_xll.BDP($E59,W$1),0)</f>
        <v>0</v>
      </c>
      <c r="X59" s="3">
        <f>IF(ISNUMBER(_xll.BDP($E59,X$1))=TRUE,_xll.BDP($E59,X$1),0)</f>
        <v>0</v>
      </c>
      <c r="Y59" s="4">
        <f>IF(ISNUMBER(_xll.BDP($E59,Y$1))=TRUE,_xll.BDP($E59,Y$1),0)</f>
        <v>0</v>
      </c>
      <c r="Z59" s="4">
        <f>IF(ISNUMBER(_xll.BDP($E59,Z$1))=TRUE,_xll.BDP($E59,Z$1),0)</f>
        <v>0</v>
      </c>
      <c r="AA59" s="4">
        <f>IF(ISNUMBER(_xll.BDP($E59,AA$1))=TRUE,_xll.BDP($E59,AA$1),0)</f>
        <v>0</v>
      </c>
      <c r="AB59" s="4">
        <f>IF(ISNUMBER(_xll.BDP($E59,AB$1))=TRUE,_xll.BDP($E59,AB$1),0)</f>
        <v>0</v>
      </c>
      <c r="AC59" s="4">
        <f>IF(ISNUMBER(_xll.BDP($E59,AC$1))=TRUE,_xll.BDP($E59,AC$1),0)</f>
        <v>0</v>
      </c>
      <c r="AD59" s="4">
        <f>IF(ISNUMBER(_xll.BDP($E59,AD$1))=TRUE,_xll.BDP($E59,AD$1),0)</f>
        <v>0</v>
      </c>
      <c r="AF59" s="1">
        <f>_xll.BDP($E59,AF$2)</f>
        <v>3499.3910000000001</v>
      </c>
      <c r="AG59" s="1">
        <f>_xll.BDP($E59,AG$2)</f>
        <v>3469.9110000000001</v>
      </c>
      <c r="AH59" s="1">
        <f>_xll.BDP($E59,AH$2)</f>
        <v>3418.8130000000001</v>
      </c>
      <c r="AI59" s="1">
        <f>_xll.BDP($E59,AI$2)</f>
        <v>3380.6770000000001</v>
      </c>
      <c r="AJ59" s="1">
        <f>_xll.BDP($E59,AJ$2)</f>
        <v>3373.694</v>
      </c>
      <c r="AK59" s="1">
        <f>_xll.BDP($E59,AK$2)</f>
        <v>3287.1849999999999</v>
      </c>
    </row>
    <row r="60" spans="1:37" s="33" customFormat="1">
      <c r="A60" s="1"/>
      <c r="B60" s="1"/>
      <c r="C60" s="1"/>
      <c r="D60" s="1"/>
      <c r="E60" s="12" t="s">
        <v>270</v>
      </c>
      <c r="F60" s="5" t="str">
        <f>_xll.BDP($E60,F$1)</f>
        <v>Shenzhen Stock Exchange Composite Index</v>
      </c>
      <c r="G60" s="12" t="s">
        <v>276</v>
      </c>
      <c r="H60" s="12"/>
      <c r="I60" s="40">
        <f>_xll.BDH(E60,"PX_LAST",$I$2,$I$2,"Days=A","Fill=C")</f>
        <v>2285.826</v>
      </c>
      <c r="J60" s="35">
        <f>_xll.BDH(E60,"PX_LAST",$I$2,$I$2,"Days=A","Fill=C")/_xll.BDH(E60,"PX_LAST",$J$2,$J$2,"Days=A","Fill=C")-1</f>
        <v>3.639022200660591E-2</v>
      </c>
      <c r="K60" s="35">
        <f>_xll.BDH(E60,"PX_LAST",$I$2,$I$2,"Days=A","Fill=C")/_xll.BDH(E60,"PX_LAST",$K$2,$K$2,"Days=A","Fill=C")-1</f>
        <v>0.1344837854739287</v>
      </c>
      <c r="L60" s="35">
        <f>_xll.BDH(E60,"PX_LAST",$I$2,$I$2,"Days=A","Fill=C")/_xll.BDH(E60,"PX_LAST",$L$2,$L$2,"Days=A","Fill=C")-1</f>
        <v>0.61520671061362031</v>
      </c>
      <c r="M60" s="15">
        <f>_xll.BDP($E60,M$2)</f>
        <v>26.679279999999999</v>
      </c>
      <c r="N60" s="14" t="str">
        <f t="shared" si="20"/>
        <v>BEAR</v>
      </c>
      <c r="O60" s="14" t="str">
        <f t="shared" si="21"/>
        <v>BEAR</v>
      </c>
      <c r="P60" s="14" t="str">
        <f t="shared" si="22"/>
        <v>BEAR</v>
      </c>
      <c r="Q60" s="14" t="str">
        <f t="shared" si="23"/>
        <v>SELL</v>
      </c>
      <c r="R60" s="3">
        <f>_xll.BDP($E60,R$2)</f>
        <v>1992.62</v>
      </c>
      <c r="S60" s="3">
        <f>_xll.BDP($E60,S$2)</f>
        <v>1865.7860000000001</v>
      </c>
      <c r="T60" s="14">
        <f>_xll.BDP($E60,T$2)</f>
        <v>-10.10425</v>
      </c>
      <c r="U60" s="14">
        <f>_xll.BDP($E60,U$2)</f>
        <v>0.68609350000000002</v>
      </c>
      <c r="V60" s="14">
        <f>_xll.BDP($E60,V$2)</f>
        <v>-10.79034</v>
      </c>
      <c r="W60" s="14"/>
      <c r="X60" s="14"/>
      <c r="Y60" s="15"/>
      <c r="Z60" s="15"/>
      <c r="AA60" s="15"/>
      <c r="AB60" s="15"/>
      <c r="AC60" s="15"/>
      <c r="AD60" s="15"/>
      <c r="AE60" s="1"/>
      <c r="AF60" s="1">
        <f>_xll.BDP($E60,AF$2)</f>
        <v>1895.693</v>
      </c>
      <c r="AG60" s="1">
        <f>_xll.BDP($E60,AG$2)</f>
        <v>1929.203</v>
      </c>
      <c r="AH60" s="1">
        <f>_xll.BDP($E60,AH$2)</f>
        <v>1920.874</v>
      </c>
      <c r="AI60" s="1">
        <f>_xll.BDP($E60,AI$2)</f>
        <v>1928.6880000000001</v>
      </c>
      <c r="AJ60" s="1">
        <f>_xll.BDP($E60,AJ$2)</f>
        <v>1913.415</v>
      </c>
      <c r="AK60" s="1">
        <f>_xll.BDP($E60,AK$2)</f>
        <v>1916.6120000000001</v>
      </c>
    </row>
    <row r="61" spans="1:37">
      <c r="E61" s="1" t="s">
        <v>80</v>
      </c>
      <c r="F61" s="5" t="str">
        <f>_xll.BDP($E61,F$1)</f>
        <v>FTSE Bursa Malaysia KLCI Index - Kuala Lumpur Composite Index</v>
      </c>
      <c r="G61" s="1" t="s">
        <v>152</v>
      </c>
      <c r="H61" s="1" t="s">
        <v>154</v>
      </c>
      <c r="I61" s="41">
        <f>_xll.BDH(E61,"PX_LAST",$I$2,$I$2,"Days=A","Fill=C")</f>
        <v>1661.89</v>
      </c>
      <c r="J61" s="35">
        <f>_xll.BDH(E61,"PX_LAST",$I$2,$I$2,"Days=A","Fill=C")/_xll.BDH(E61,"PX_LAST",$J$2,$J$2,"Days=A","Fill=C")-1</f>
        <v>1.796360260652996E-3</v>
      </c>
      <c r="K61" s="35">
        <f>_xll.BDH(E61,"PX_LAST",$I$2,$I$2,"Days=A","Fill=C")/_xll.BDH(E61,"PX_LAST",$K$2,$K$2,"Days=A","Fill=C")-1</f>
        <v>-2.2933163635926457E-3</v>
      </c>
      <c r="L61" s="35">
        <f>_xll.BDH(E61,"PX_LAST",$I$2,$I$2,"Days=A","Fill=C")/_xll.BDH(E61,"PX_LAST",$L$2,$L$2,"Days=A","Fill=C")-1</f>
        <v>-5.6414478353442155E-2</v>
      </c>
      <c r="M61" s="4">
        <f>_xll.BDP($E61,M$2)</f>
        <v>78.580160000000006</v>
      </c>
      <c r="N61" s="3" t="str">
        <f t="shared" si="20"/>
        <v>BULL</v>
      </c>
      <c r="O61" s="3" t="str">
        <f t="shared" si="21"/>
        <v>BULL</v>
      </c>
      <c r="P61" s="3" t="str">
        <f t="shared" si="22"/>
        <v>BULL</v>
      </c>
      <c r="Q61" s="3" t="str">
        <f t="shared" si="23"/>
        <v>BUY</v>
      </c>
      <c r="R61" s="3">
        <f>_xll.BDP($E61,R$2)</f>
        <v>1867.297</v>
      </c>
      <c r="S61" s="3">
        <f>_xll.BDP($E61,S$2)</f>
        <v>1794.0909999999999</v>
      </c>
      <c r="T61" s="14">
        <f>_xll.BDP($E61,T$2)</f>
        <v>23.396239999999999</v>
      </c>
      <c r="U61" s="14">
        <f>_xll.BDP($E61,U$2)</f>
        <v>21.651039999999998</v>
      </c>
      <c r="V61" s="14">
        <f>_xll.BDP($E61,V$2)</f>
        <v>1.745201</v>
      </c>
      <c r="W61" s="3">
        <f>IF(ISNUMBER(_xll.BDP($E61,W$1))=TRUE,_xll.BDP($E61,W$1),0)</f>
        <v>0</v>
      </c>
      <c r="X61" s="3">
        <f>IF(ISNUMBER(_xll.BDP($E61,X$1))=TRUE,_xll.BDP($E61,X$1),0)</f>
        <v>0</v>
      </c>
      <c r="Y61" s="4">
        <f>IF(ISNUMBER(_xll.BDP($E61,Y$1))=TRUE,_xll.BDP($E61,Y$1),0)</f>
        <v>0</v>
      </c>
      <c r="Z61" s="4">
        <f>IF(ISNUMBER(_xll.BDP($E61,Z$1))=TRUE,_xll.BDP($E61,Z$1),0)</f>
        <v>0</v>
      </c>
      <c r="AA61" s="4">
        <f>IF(ISNUMBER(_xll.BDP($E61,AA$1))=TRUE,_xll.BDP($E61,AA$1),0)</f>
        <v>0</v>
      </c>
      <c r="AB61" s="4">
        <f>IF(ISNUMBER(_xll.BDP($E61,AB$1))=TRUE,_xll.BDP($E61,AB$1),0)</f>
        <v>0</v>
      </c>
      <c r="AC61" s="4">
        <f>IF(ISNUMBER(_xll.BDP($E61,AC$1))=TRUE,_xll.BDP($E61,AC$1),0)</f>
        <v>0</v>
      </c>
      <c r="AD61" s="4">
        <f>IF(ISNUMBER(_xll.BDP($E61,AD$1))=TRUE,_xll.BDP($E61,AD$1),0)</f>
        <v>0</v>
      </c>
      <c r="AF61" s="1">
        <f>_xll.BDP($E61,AF$2)</f>
        <v>1855.184</v>
      </c>
      <c r="AG61" s="1">
        <f>_xll.BDP($E61,AG$2)</f>
        <v>1830.6949999999999</v>
      </c>
      <c r="AH61" s="1">
        <f>_xll.BDP($E61,AH$2)</f>
        <v>1808.364</v>
      </c>
      <c r="AI61" s="1">
        <f>_xll.BDP($E61,AI$2)</f>
        <v>1768.6869999999999</v>
      </c>
      <c r="AJ61" s="1">
        <f>_xll.BDP($E61,AJ$2)</f>
        <v>1774.8309999999999</v>
      </c>
      <c r="AK61" s="1">
        <f>_xll.BDP($E61,AK$2)</f>
        <v>1766.527</v>
      </c>
    </row>
    <row r="62" spans="1:37" s="33" customFormat="1">
      <c r="A62" s="1"/>
      <c r="B62" s="1"/>
      <c r="C62" s="1"/>
      <c r="D62" s="1"/>
      <c r="E62" s="12" t="s">
        <v>267</v>
      </c>
      <c r="F62" s="5" t="str">
        <f>_xll.BDP($E62,F$1)</f>
        <v>Jakarta Stock Exchange Composite Index</v>
      </c>
      <c r="G62" s="12" t="s">
        <v>271</v>
      </c>
      <c r="H62" s="12" t="s">
        <v>153</v>
      </c>
      <c r="I62" s="40">
        <f>_xll.BDH(E62,"PX_LAST",$I$2,$I$2,"Days=A","Fill=C")</f>
        <v>4561.3339999999998</v>
      </c>
      <c r="J62" s="35">
        <f>_xll.BDH(E62,"PX_LAST",$I$2,$I$2,"Days=A","Fill=C")/_xll.BDH(E62,"PX_LAST",$J$2,$J$2,"Days=A","Fill=C")-1</f>
        <v>1.9785201252538132E-2</v>
      </c>
      <c r="K62" s="35">
        <f>_xll.BDH(E62,"PX_LAST",$I$2,$I$2,"Days=A","Fill=C")/_xll.BDH(E62,"PX_LAST",$K$2,$K$2,"Days=A","Fill=C")-1</f>
        <v>2.3827095650456265E-2</v>
      </c>
      <c r="L62" s="35">
        <f>_xll.BDH(E62,"PX_LAST",$I$2,$I$2,"Days=A","Fill=C")/_xll.BDH(E62,"PX_LAST",$L$2,$L$2,"Days=A","Fill=C")-1</f>
        <v>-0.12734259597428488</v>
      </c>
      <c r="M62" s="15">
        <f>_xll.BDP($E62,M$2)</f>
        <v>66.424940000000007</v>
      </c>
      <c r="N62" s="14" t="str">
        <f t="shared" si="20"/>
        <v>BULL</v>
      </c>
      <c r="O62" s="14" t="str">
        <f t="shared" si="21"/>
        <v>BULL</v>
      </c>
      <c r="P62" s="14" t="str">
        <f t="shared" si="22"/>
        <v>BULL</v>
      </c>
      <c r="Q62" s="14" t="str">
        <f t="shared" si="23"/>
        <v>BUY</v>
      </c>
      <c r="R62" s="3">
        <f>_xll.BDP($E62,R$2)</f>
        <v>6720.7650000000003</v>
      </c>
      <c r="S62" s="3">
        <f>_xll.BDP($E62,S$2)</f>
        <v>6273.9690000000001</v>
      </c>
      <c r="T62" s="14">
        <f>_xll.BDP($E62,T$2)</f>
        <v>105.4746</v>
      </c>
      <c r="U62" s="14">
        <f>_xll.BDP($E62,U$2)</f>
        <v>106.9933</v>
      </c>
      <c r="V62" s="14">
        <f>_xll.BDP($E62,V$2)</f>
        <v>-1.518661</v>
      </c>
      <c r="W62" s="14">
        <f>IF(ISNUMBER(_xll.BDP($E62,W$1))=TRUE,_xll.BDP($E62,W$1),0)</f>
        <v>0</v>
      </c>
      <c r="X62" s="14">
        <f>IF(ISNUMBER(_xll.BDP($E62,X$1))=TRUE,_xll.BDP($E62,X$1),0)</f>
        <v>0</v>
      </c>
      <c r="Y62" s="15">
        <f>IF(ISNUMBER(_xll.BDP($E62,Y$1))=TRUE,_xll.BDP($E62,Y$1),0)</f>
        <v>0</v>
      </c>
      <c r="Z62" s="15">
        <f>IF(ISNUMBER(_xll.BDP($E62,Z$1))=TRUE,_xll.BDP($E62,Z$1),0)</f>
        <v>0</v>
      </c>
      <c r="AA62" s="15">
        <f>IF(ISNUMBER(_xll.BDP($E62,AA$1))=TRUE,_xll.BDP($E62,AA$1),0)</f>
        <v>0</v>
      </c>
      <c r="AB62" s="15">
        <f>IF(ISNUMBER(_xll.BDP($E62,AB$1))=TRUE,_xll.BDP($E62,AB$1),0)</f>
        <v>0</v>
      </c>
      <c r="AC62" s="15">
        <f>IF(ISNUMBER(_xll.BDP($E62,AC$1))=TRUE,_xll.BDP($E62,AC$1),0)</f>
        <v>0</v>
      </c>
      <c r="AD62" s="15">
        <f>IF(ISNUMBER(_xll.BDP($E62,AD$1))=TRUE,_xll.BDP($E62,AD$1),0)</f>
        <v>0</v>
      </c>
      <c r="AE62" s="1"/>
      <c r="AF62" s="1">
        <f>_xll.BDP($E62,AF$2)</f>
        <v>6624.1639999999998</v>
      </c>
      <c r="AG62" s="1">
        <f>_xll.BDP($E62,AG$2)</f>
        <v>6497.366</v>
      </c>
      <c r="AH62" s="1">
        <f>_xll.BDP($E62,AH$2)</f>
        <v>6415.2929999999997</v>
      </c>
      <c r="AI62" s="1">
        <f>_xll.BDP($E62,AI$2)</f>
        <v>6229.0370000000003</v>
      </c>
      <c r="AJ62" s="1">
        <f>_xll.BDP($E62,AJ$2)</f>
        <v>6268.9110000000001</v>
      </c>
      <c r="AK62" s="1">
        <f>_xll.BDP($E62,AK$2)</f>
        <v>5932.3109999999997</v>
      </c>
    </row>
    <row r="63" spans="1:37">
      <c r="E63" s="1" t="s">
        <v>79</v>
      </c>
      <c r="F63" s="5" t="str">
        <f>_xll.BDP($E63,F$1)</f>
        <v>Korea Stock Exchange KOSPI Index</v>
      </c>
      <c r="G63" s="1" t="s">
        <v>272</v>
      </c>
      <c r="I63" s="41">
        <f>_xll.BDH(E63,"PX_LAST",$I$2,$I$2,"Days=A","Fill=C")</f>
        <v>1989.86</v>
      </c>
      <c r="J63" s="35">
        <f>_xll.BDH(E63,"PX_LAST",$I$2,$I$2,"Days=A","Fill=C")/_xll.BDH(E63,"PX_LAST",$J$2,$J$2,"Days=A","Fill=C")-1</f>
        <v>8.397143856199607E-3</v>
      </c>
      <c r="K63" s="35">
        <f>_xll.BDH(E63,"PX_LAST",$I$2,$I$2,"Days=A","Fill=C")/_xll.BDH(E63,"PX_LAST",$K$2,$K$2,"Days=A","Fill=C")-1</f>
        <v>-1.9517410949656866E-2</v>
      </c>
      <c r="L63" s="35">
        <f>_xll.BDH(E63,"PX_LAST",$I$2,$I$2,"Days=A","Fill=C")/_xll.BDH(E63,"PX_LAST",$L$2,$L$2,"Days=A","Fill=C")-1</f>
        <v>3.8771344598792057E-2</v>
      </c>
      <c r="M63" s="4">
        <f>_xll.BDP($E63,M$2)</f>
        <v>62.107230000000001</v>
      </c>
      <c r="N63" s="3" t="str">
        <f t="shared" si="20"/>
        <v>BULL</v>
      </c>
      <c r="O63" s="3" t="str">
        <f t="shared" si="21"/>
        <v>BEAR</v>
      </c>
      <c r="P63" s="3" t="str">
        <f t="shared" si="22"/>
        <v>BULL</v>
      </c>
      <c r="Q63" s="3" t="str">
        <f t="shared" si="23"/>
        <v>BUY</v>
      </c>
      <c r="R63" s="3">
        <f>_xll.BDP($E63,R$2)</f>
        <v>2592.4810000000002</v>
      </c>
      <c r="S63" s="3">
        <f>_xll.BDP($E63,S$2)</f>
        <v>2467.19</v>
      </c>
      <c r="T63" s="14">
        <f>_xll.BDP($E63,T$2)</f>
        <v>23.18628</v>
      </c>
      <c r="U63" s="14">
        <f>_xll.BDP($E63,U$2)</f>
        <v>18.115349999999999</v>
      </c>
      <c r="V63" s="14">
        <f>_xll.BDP($E63,V$2)</f>
        <v>5.0709340000000003</v>
      </c>
      <c r="W63" s="3"/>
      <c r="X63" s="3"/>
      <c r="Y63" s="4"/>
      <c r="Z63" s="4"/>
      <c r="AA63" s="4"/>
      <c r="AB63" s="4"/>
      <c r="AC63" s="4"/>
      <c r="AD63" s="4"/>
      <c r="AF63" s="1">
        <f>_xll.BDP($E63,AF$2)</f>
        <v>2575.1379999999999</v>
      </c>
      <c r="AG63" s="1">
        <f>_xll.BDP($E63,AG$2)</f>
        <v>2529.835</v>
      </c>
      <c r="AH63" s="1">
        <f>_xll.BDP($E63,AH$2)</f>
        <v>2506.0650000000001</v>
      </c>
      <c r="AI63" s="1">
        <f>_xll.BDP($E63,AI$2)</f>
        <v>2507.3829999999998</v>
      </c>
      <c r="AJ63" s="1">
        <f>_xll.BDP($E63,AJ$2)</f>
        <v>2501.598</v>
      </c>
      <c r="AK63" s="1">
        <f>_xll.BDP($E63,AK$2)</f>
        <v>2405.8020000000001</v>
      </c>
    </row>
    <row r="64" spans="1:37" s="33" customFormat="1">
      <c r="A64" s="1"/>
      <c r="B64" s="1"/>
      <c r="C64" s="1"/>
      <c r="D64" s="1"/>
      <c r="E64" s="12" t="s">
        <v>268</v>
      </c>
      <c r="F64" s="5" t="str">
        <f>_xll.BDP($E64,F$1)</f>
        <v>Philippines Stock Exchange PSEi Index</v>
      </c>
      <c r="G64" s="12" t="s">
        <v>273</v>
      </c>
      <c r="H64" s="12"/>
      <c r="I64" s="40">
        <f>_xll.BDH(E64,"PX_LAST",$I$2,$I$2,"Days=A","Fill=C")</f>
        <v>6932.81</v>
      </c>
      <c r="J64" s="35">
        <f>_xll.BDH(E64,"PX_LAST",$I$2,$I$2,"Days=A","Fill=C")/_xll.BDH(E64,"PX_LAST",$J$2,$J$2,"Days=A","Fill=C")-1</f>
        <v>5.0799026351995291E-3</v>
      </c>
      <c r="K64" s="35">
        <f>_xll.BDH(E64,"PX_LAST",$I$2,$I$2,"Days=A","Fill=C")/_xll.BDH(E64,"PX_LAST",$K$2,$K$2,"Days=A","Fill=C")-1</f>
        <v>-2.8236986036393352E-2</v>
      </c>
      <c r="L64" s="35">
        <f>_xll.BDH(E64,"PX_LAST",$I$2,$I$2,"Days=A","Fill=C")/_xll.BDH(E64,"PX_LAST",$L$2,$L$2,"Days=A","Fill=C")-1</f>
        <v>-4.1180709128049275E-2</v>
      </c>
      <c r="M64" s="15">
        <f>_xll.BDP($E64,M$2)</f>
        <v>47.069670000000002</v>
      </c>
      <c r="N64" s="14" t="str">
        <f t="shared" si="20"/>
        <v>BULL</v>
      </c>
      <c r="O64" s="14" t="str">
        <f t="shared" si="21"/>
        <v>BULL</v>
      </c>
      <c r="P64" s="14" t="str">
        <f t="shared" si="22"/>
        <v>BULL</v>
      </c>
      <c r="Q64" s="14" t="str">
        <f t="shared" si="23"/>
        <v>BUY</v>
      </c>
      <c r="R64" s="3">
        <f>_xll.BDP($E64,R$2)</f>
        <v>9071.4660000000003</v>
      </c>
      <c r="S64" s="3">
        <f>_xll.BDP($E64,S$2)</f>
        <v>8696.2919999999995</v>
      </c>
      <c r="T64" s="14">
        <f>_xll.BDP($E64,T$2)</f>
        <v>84.590819999999994</v>
      </c>
      <c r="U64" s="14">
        <f>_xll.BDP($E64,U$2)</f>
        <v>119.2272</v>
      </c>
      <c r="V64" s="14">
        <f>_xll.BDP($E64,V$2)</f>
        <v>-34.636400000000002</v>
      </c>
      <c r="W64" s="14"/>
      <c r="X64" s="14"/>
      <c r="Y64" s="15"/>
      <c r="Z64" s="15"/>
      <c r="AA64" s="15"/>
      <c r="AB64" s="15"/>
      <c r="AC64" s="15"/>
      <c r="AD64" s="15"/>
      <c r="AE64" s="1"/>
      <c r="AF64" s="1">
        <f>_xll.BDP($E64,AF$2)</f>
        <v>8902.6059999999998</v>
      </c>
      <c r="AG64" s="1">
        <f>_xll.BDP($E64,AG$2)</f>
        <v>8883.8799999999992</v>
      </c>
      <c r="AH64" s="1">
        <f>_xll.BDP($E64,AH$2)</f>
        <v>8756.2649999999994</v>
      </c>
      <c r="AI64" s="1">
        <f>_xll.BDP($E64,AI$2)</f>
        <v>8539.9529999999995</v>
      </c>
      <c r="AJ64" s="1">
        <f>_xll.BDP($E64,AJ$2)</f>
        <v>8566.4969999999994</v>
      </c>
      <c r="AK64" s="1">
        <f>_xll.BDP($E64,AK$2)</f>
        <v>8143.7539999999999</v>
      </c>
    </row>
    <row r="65" spans="1:37">
      <c r="E65" s="1" t="s">
        <v>25</v>
      </c>
      <c r="F65" s="5" t="str">
        <f>_xll.BDP($E65,F$1)</f>
        <v>S&amp;P BSE SENSEX Index</v>
      </c>
      <c r="G65" s="1" t="s">
        <v>274</v>
      </c>
      <c r="H65" s="1" t="s">
        <v>152</v>
      </c>
      <c r="I65" s="41">
        <f>_xll.BDH(E65,"PX_LAST",$I$2,$I$2,"Days=A","Fill=C")</f>
        <v>25868.49</v>
      </c>
      <c r="J65" s="35">
        <f>_xll.BDH(E65,"PX_LAST",$I$2,$I$2,"Days=A","Fill=C")/_xll.BDH(E65,"PX_LAST",$J$2,$J$2,"Days=A","Fill=C")-1</f>
        <v>1.0072419430601443E-2</v>
      </c>
      <c r="K65" s="35">
        <f>_xll.BDH(E65,"PX_LAST",$I$2,$I$2,"Days=A","Fill=C")/_xll.BDH(E65,"PX_LAST",$K$2,$K$2,"Days=A","Fill=C")-1</f>
        <v>-2.957365898345754E-2</v>
      </c>
      <c r="L65" s="35">
        <f>_xll.BDH(E65,"PX_LAST",$I$2,$I$2,"Days=A","Fill=C")/_xll.BDH(E65,"PX_LAST",$L$2,$L$2,"Days=A","Fill=C")-1</f>
        <v>-5.9307796309885696E-2</v>
      </c>
      <c r="M65" s="4">
        <f>_xll.BDP($E65,M$2)</f>
        <v>70.599230000000006</v>
      </c>
      <c r="N65" s="3" t="str">
        <f t="shared" si="20"/>
        <v>BULL</v>
      </c>
      <c r="O65" s="3" t="str">
        <f t="shared" si="21"/>
        <v>BULL</v>
      </c>
      <c r="P65" s="3" t="str">
        <f t="shared" si="22"/>
        <v>BULL</v>
      </c>
      <c r="Q65" s="3" t="str">
        <f t="shared" si="23"/>
        <v>BUY</v>
      </c>
      <c r="R65" s="3">
        <f>_xll.BDP($E65,R$2)</f>
        <v>36736.32</v>
      </c>
      <c r="S65" s="3">
        <f>_xll.BDP($E65,S$2)</f>
        <v>33689.21</v>
      </c>
      <c r="T65" s="14">
        <f>_xll.BDP($E65,T$2)</f>
        <v>594.99220000000003</v>
      </c>
      <c r="U65" s="14">
        <f>_xll.BDP($E65,U$2)</f>
        <v>564.18179999999995</v>
      </c>
      <c r="V65" s="14">
        <f>_xll.BDP($E65,V$2)</f>
        <v>30.810359999999999</v>
      </c>
      <c r="W65" s="3">
        <f>IF(ISNUMBER(_xll.BDP($E65,W$1))=TRUE,_xll.BDP($E65,W$1),0)</f>
        <v>0</v>
      </c>
      <c r="X65" s="3">
        <f>IF(ISNUMBER(_xll.BDP($E65,X$1))=TRUE,_xll.BDP($E65,X$1),0)</f>
        <v>0</v>
      </c>
      <c r="Y65" s="4">
        <f>IF(ISNUMBER(_xll.BDP($E65,Y$1))=TRUE,_xll.BDP($E65,Y$1),0)</f>
        <v>0</v>
      </c>
      <c r="Z65" s="4">
        <f>IF(ISNUMBER(_xll.BDP($E65,Z$1))=TRUE,_xll.BDP($E65,Z$1),0)</f>
        <v>0</v>
      </c>
      <c r="AA65" s="4">
        <f>IF(ISNUMBER(_xll.BDP($E65,AA$1))=TRUE,_xll.BDP($E65,AA$1),0)</f>
        <v>0</v>
      </c>
      <c r="AB65" s="4">
        <f>IF(ISNUMBER(_xll.BDP($E65,AB$1))=TRUE,_xll.BDP($E65,AB$1),0)</f>
        <v>0</v>
      </c>
      <c r="AC65" s="4">
        <f>IF(ISNUMBER(_xll.BDP($E65,AC$1))=TRUE,_xll.BDP($E65,AC$1),0)</f>
        <v>0</v>
      </c>
      <c r="AD65" s="4">
        <f>IF(ISNUMBER(_xll.BDP($E65,AD$1))=TRUE,_xll.BDP($E65,AD$1),0)</f>
        <v>0</v>
      </c>
      <c r="AF65" s="1">
        <f>_xll.BDP($E65,AF$2)</f>
        <v>36047.82</v>
      </c>
      <c r="AG65" s="1">
        <f>_xll.BDP($E65,AG$2)</f>
        <v>35212.769999999997</v>
      </c>
      <c r="AH65" s="1">
        <f>_xll.BDP($E65,AH$2)</f>
        <v>34765.83</v>
      </c>
      <c r="AI65" s="1">
        <f>_xll.BDP($E65,AI$2)</f>
        <v>34014.89</v>
      </c>
      <c r="AJ65" s="1">
        <f>_xll.BDP($E65,AJ$2)</f>
        <v>34181.72</v>
      </c>
      <c r="AK65" s="1">
        <f>_xll.BDP($E65,AK$2)</f>
        <v>32267.66</v>
      </c>
    </row>
    <row r="66" spans="1:37" s="33" customFormat="1">
      <c r="A66" s="1"/>
      <c r="B66" s="1"/>
      <c r="C66" s="1"/>
      <c r="D66" s="1"/>
      <c r="E66" s="12" t="s">
        <v>28</v>
      </c>
      <c r="F66" s="5" t="str">
        <f>_xll.BDP($E66,F$1)</f>
        <v>Stock Exchange of Thailand SET Index</v>
      </c>
      <c r="G66" s="12" t="s">
        <v>149</v>
      </c>
      <c r="H66" s="12" t="s">
        <v>151</v>
      </c>
      <c r="I66" s="40">
        <f>_xll.BDH(E66,"PX_LAST",$I$2,$I$2,"Days=A","Fill=C")</f>
        <v>1393.84</v>
      </c>
      <c r="J66" s="35">
        <f>_xll.BDH(E66,"PX_LAST",$I$2,$I$2,"Days=A","Fill=C")/_xll.BDH(E66,"PX_LAST",$J$2,$J$2,"Days=A","Fill=C")-1</f>
        <v>8.2317029064131741E-3</v>
      </c>
      <c r="K66" s="35">
        <f>_xll.BDH(E66,"PX_LAST",$I$2,$I$2,"Days=A","Fill=C")/_xll.BDH(E66,"PX_LAST",$K$2,$K$2,"Days=A","Fill=C")-1</f>
        <v>-7.8856438269758744E-4</v>
      </c>
      <c r="L66" s="35">
        <f>_xll.BDH(E66,"PX_LAST",$I$2,$I$2,"Days=A","Fill=C")/_xll.BDH(E66,"PX_LAST",$L$2,$L$2,"Days=A","Fill=C")-1</f>
        <v>-6.9327689010262761E-2</v>
      </c>
      <c r="M66" s="15">
        <f>_xll.BDP($E66,M$2)</f>
        <v>66.517970000000005</v>
      </c>
      <c r="N66" s="14" t="str">
        <f t="shared" si="20"/>
        <v>BULL</v>
      </c>
      <c r="O66" s="14" t="str">
        <f t="shared" si="21"/>
        <v>BULL</v>
      </c>
      <c r="P66" s="14" t="str">
        <f t="shared" si="22"/>
        <v>BULL</v>
      </c>
      <c r="Q66" s="14" t="str">
        <f t="shared" si="23"/>
        <v>BUY</v>
      </c>
      <c r="R66" s="3">
        <f>_xll.BDP($E66,R$2)</f>
        <v>1847.6579999999999</v>
      </c>
      <c r="S66" s="3">
        <f>_xll.BDP($E66,S$2)</f>
        <v>1789.636</v>
      </c>
      <c r="T66" s="14">
        <f>_xll.BDP($E66,T$2)</f>
        <v>20.205570000000002</v>
      </c>
      <c r="U66" s="14">
        <f>_xll.BDP($E66,U$2)</f>
        <v>22.795290000000001</v>
      </c>
      <c r="V66" s="14">
        <f>_xll.BDP($E66,V$2)</f>
        <v>-2.5897250000000001</v>
      </c>
      <c r="W66" s="14">
        <f>IF(ISNUMBER(_xll.BDP($E66,W$1))=TRUE,_xll.BDP($E66,W$1),0)</f>
        <v>0</v>
      </c>
      <c r="X66" s="14">
        <f>IF(ISNUMBER(_xll.BDP($E66,X$1))=TRUE,_xll.BDP($E66,X$1),0)</f>
        <v>0</v>
      </c>
      <c r="Y66" s="15">
        <f>IF(ISNUMBER(_xll.BDP($E66,Y$1))=TRUE,_xll.BDP($E66,Y$1),0)</f>
        <v>0</v>
      </c>
      <c r="Z66" s="15">
        <f>IF(ISNUMBER(_xll.BDP($E66,Z$1))=TRUE,_xll.BDP($E66,Z$1),0)</f>
        <v>0</v>
      </c>
      <c r="AA66" s="15">
        <f>IF(ISNUMBER(_xll.BDP($E66,AA$1))=TRUE,_xll.BDP($E66,AA$1),0)</f>
        <v>0</v>
      </c>
      <c r="AB66" s="15">
        <f>IF(ISNUMBER(_xll.BDP($E66,AB$1))=TRUE,_xll.BDP($E66,AB$1),0)</f>
        <v>0</v>
      </c>
      <c r="AC66" s="15">
        <f>IF(ISNUMBER(_xll.BDP($E66,AC$1))=TRUE,_xll.BDP($E66,AC$1),0)</f>
        <v>0</v>
      </c>
      <c r="AD66" s="15">
        <f>IF(ISNUMBER(_xll.BDP($E66,AD$1))=TRUE,_xll.BDP($E66,AD$1),0)</f>
        <v>0</v>
      </c>
      <c r="AE66" s="1"/>
      <c r="AF66" s="1">
        <f>_xll.BDP($E66,AF$2)</f>
        <v>1830.6880000000001</v>
      </c>
      <c r="AG66" s="1">
        <f>_xll.BDP($E66,AG$2)</f>
        <v>1818.6469999999999</v>
      </c>
      <c r="AH66" s="1">
        <f>_xll.BDP($E66,AH$2)</f>
        <v>1797.0740000000001</v>
      </c>
      <c r="AI66" s="1">
        <f>_xll.BDP($E66,AI$2)</f>
        <v>1751.162</v>
      </c>
      <c r="AJ66" s="1">
        <f>_xll.BDP($E66,AJ$2)</f>
        <v>1761.154</v>
      </c>
      <c r="AK66" s="1">
        <f>_xll.BDP($E66,AK$2)</f>
        <v>1648.7280000000001</v>
      </c>
    </row>
    <row r="67" spans="1:37">
      <c r="E67" s="1" t="s">
        <v>27</v>
      </c>
      <c r="F67" s="5" t="str">
        <f>_xll.BDP($E67,F$1)</f>
        <v>Taiwan Stock Exchange Weighted Index</v>
      </c>
      <c r="G67" s="1" t="s">
        <v>150</v>
      </c>
      <c r="I67" s="41">
        <f>_xll.BDH(E67,"PX_LAST",$I$2,$I$2,"Days=A","Fill=C")</f>
        <v>8465.4500000000007</v>
      </c>
      <c r="J67" s="35">
        <f>_xll.BDH(E67,"PX_LAST",$I$2,$I$2,"Days=A","Fill=C")/_xll.BDH(E67,"PX_LAST",$J$2,$J$2,"Days=A","Fill=C")-1</f>
        <v>1.6321507893631182E-2</v>
      </c>
      <c r="K67" s="35">
        <f>_xll.BDH(E67,"PX_LAST",$I$2,$I$2,"Days=A","Fill=C")/_xll.BDH(E67,"PX_LAST",$K$2,$K$2,"Days=A","Fill=C")-1</f>
        <v>-1.0387746060173009E-2</v>
      </c>
      <c r="L67" s="35">
        <f>_xll.BDH(E67,"PX_LAST",$I$2,$I$2,"Days=A","Fill=C")/_xll.BDH(E67,"PX_LAST",$L$2,$L$2,"Days=A","Fill=C")-1</f>
        <v>-9.0446597602301781E-2</v>
      </c>
      <c r="M67" s="4">
        <f>_xll.BDP($E67,M$2)</f>
        <v>62.457680000000003</v>
      </c>
      <c r="N67" s="3" t="str">
        <f t="shared" si="20"/>
        <v>BULL</v>
      </c>
      <c r="O67" s="3" t="str">
        <f t="shared" si="21"/>
        <v>BULL</v>
      </c>
      <c r="P67" s="3" t="str">
        <f t="shared" si="22"/>
        <v>BULL</v>
      </c>
      <c r="Q67" s="3" t="str">
        <f t="shared" si="23"/>
        <v>BUY</v>
      </c>
      <c r="R67" s="3">
        <f>_xll.BDP($E67,R$2)</f>
        <v>11320.21</v>
      </c>
      <c r="S67" s="3">
        <f>_xll.BDP($E67,S$2)</f>
        <v>10771.55</v>
      </c>
      <c r="T67" s="14">
        <f>_xll.BDP($E67,T$2)</f>
        <v>120.25879999999999</v>
      </c>
      <c r="U67" s="14">
        <f>_xll.BDP($E67,U$2)</f>
        <v>128.55109999999999</v>
      </c>
      <c r="V67" s="14">
        <f>_xll.BDP($E67,V$2)</f>
        <v>-8.2922670000000007</v>
      </c>
      <c r="W67" s="3"/>
      <c r="X67" s="3"/>
      <c r="Y67" s="4"/>
      <c r="Z67" s="4"/>
      <c r="AA67" s="4"/>
      <c r="AB67" s="4"/>
      <c r="AC67" s="4"/>
      <c r="AD67" s="4"/>
      <c r="AF67" s="1">
        <f>_xll.BDP($E67,AF$2)</f>
        <v>11141.95</v>
      </c>
      <c r="AG67" s="1">
        <f>_xll.BDP($E67,AG$2)</f>
        <v>11045.88</v>
      </c>
      <c r="AH67" s="1">
        <f>_xll.BDP($E67,AH$2)</f>
        <v>10898.21</v>
      </c>
      <c r="AI67" s="1">
        <f>_xll.BDP($E67,AI$2)</f>
        <v>10755.32</v>
      </c>
      <c r="AJ67" s="1">
        <f>_xll.BDP($E67,AJ$2)</f>
        <v>10764.97</v>
      </c>
      <c r="AK67" s="1">
        <f>_xll.BDP($E67,AK$2)</f>
        <v>10489.22</v>
      </c>
    </row>
    <row r="68" spans="1:37" s="33" customFormat="1">
      <c r="A68" s="1"/>
      <c r="B68" s="1"/>
      <c r="C68" s="1"/>
      <c r="D68" s="1"/>
      <c r="E68" s="12" t="s">
        <v>261</v>
      </c>
      <c r="F68" s="5" t="str">
        <f>_xll.BDP($E68,F$1)</f>
        <v>Vietnam Ho Chi Minh Stock Index / VN-Index</v>
      </c>
      <c r="G68" s="12" t="s">
        <v>277</v>
      </c>
      <c r="H68" s="12"/>
      <c r="I68" s="40">
        <f>_xll.BDH(E68,"PX_LAST",$I$2,$I$2,"Days=A","Fill=C")</f>
        <v>604.46</v>
      </c>
      <c r="J68" s="35">
        <f>_xll.BDH(E68,"PX_LAST",$I$2,$I$2,"Days=A","Fill=C")/_xll.BDH(E68,"PX_LAST",$J$2,$J$2,"Days=A","Fill=C")-1</f>
        <v>-1.1140739771295705E-2</v>
      </c>
      <c r="K68" s="35">
        <f>_xll.BDH(E68,"PX_LAST",$I$2,$I$2,"Days=A","Fill=C")/_xll.BDH(E68,"PX_LAST",$K$2,$K$2,"Days=A","Fill=C")-1</f>
        <v>-4.7911487231835359E-3</v>
      </c>
      <c r="L68" s="35">
        <f>_xll.BDH(E68,"PX_LAST",$I$2,$I$2,"Days=A","Fill=C")/_xll.BDH(E68,"PX_LAST",$L$2,$L$2,"Days=A","Fill=C")-1</f>
        <v>0.10782031779777523</v>
      </c>
      <c r="M68" s="15">
        <f>_xll.BDP($E68,M$2)</f>
        <v>71.409750000000003</v>
      </c>
      <c r="N68" s="14" t="str">
        <f t="shared" si="20"/>
        <v>BULL</v>
      </c>
      <c r="O68" s="14" t="str">
        <f t="shared" si="21"/>
        <v>BULL</v>
      </c>
      <c r="P68" s="14" t="str">
        <f t="shared" si="22"/>
        <v>BULL</v>
      </c>
      <c r="Q68" s="14" t="str">
        <f t="shared" si="23"/>
        <v>BUY</v>
      </c>
      <c r="R68" s="3">
        <f>_xll.BDP($E68,R$2)</f>
        <v>1133.193</v>
      </c>
      <c r="S68" s="3">
        <f>_xll.BDP($E68,S$2)</f>
        <v>991.04499999999996</v>
      </c>
      <c r="T68" s="14">
        <f>_xll.BDP($E68,T$2)</f>
        <v>36.295780000000001</v>
      </c>
      <c r="U68" s="14">
        <f>_xll.BDP($E68,U$2)</f>
        <v>34.982120000000002</v>
      </c>
      <c r="V68" s="14">
        <f>_xll.BDP($E68,V$2)</f>
        <v>1.31366</v>
      </c>
      <c r="W68" s="14"/>
      <c r="X68" s="14"/>
      <c r="Y68" s="15"/>
      <c r="Z68" s="15"/>
      <c r="AA68" s="15"/>
      <c r="AB68" s="15"/>
      <c r="AC68" s="15"/>
      <c r="AD68" s="15"/>
      <c r="AE68" s="1"/>
      <c r="AF68" s="1">
        <f>_xll.BDP($E68,AF$2)</f>
        <v>1109.2059999999999</v>
      </c>
      <c r="AG68" s="1">
        <f>_xll.BDP($E68,AG$2)</f>
        <v>1062.1189999999999</v>
      </c>
      <c r="AH68" s="1">
        <f>_xll.BDP($E68,AH$2)</f>
        <v>1029.837</v>
      </c>
      <c r="AI68" s="1">
        <f>_xll.BDP($E68,AI$2)</f>
        <v>974.56700000000001</v>
      </c>
      <c r="AJ68" s="1">
        <f>_xll.BDP($E68,AJ$2)</f>
        <v>994.11019999999996</v>
      </c>
      <c r="AK68" s="1">
        <f>_xll.BDP($E68,AK$2)</f>
        <v>835.36220000000003</v>
      </c>
    </row>
    <row r="69" spans="1:37">
      <c r="E69" s="1" t="s">
        <v>279</v>
      </c>
      <c r="F69" s="5"/>
      <c r="G69" s="1" t="s">
        <v>280</v>
      </c>
      <c r="I69" s="41">
        <f>_xll.BDH(E69,"PX_LAST",$I$2,$I$2,"Days=A","Fill=C")</f>
        <v>46963.11</v>
      </c>
      <c r="J69" s="35">
        <f>_xll.BDH(E69,"PX_LAST",$I$2,$I$2,"Days=A","Fill=C")/_xll.BDH(E69,"PX_LAST",$J$2,$J$2,"Days=A","Fill=C")-1</f>
        <v>2.1395247477292489E-2</v>
      </c>
      <c r="K69" s="35">
        <f>_xll.BDH(E69,"PX_LAST",$I$2,$I$2,"Days=A","Fill=C")/_xll.BDH(E69,"PX_LAST",$K$2,$K$2,"Days=A","Fill=C")-1</f>
        <v>-2.8030038836900473E-2</v>
      </c>
      <c r="L69" s="35">
        <f>_xll.BDH(E69,"PX_LAST",$I$2,$I$2,"Days=A","Fill=C")/_xll.BDH(E69,"PX_LAST",$L$2,$L$2,"Days=A","Fill=C")-1</f>
        <v>6.8072611391959414E-2</v>
      </c>
      <c r="M69" s="4">
        <f>_xll.BDP($E69,M$2)</f>
        <v>37.837040000000002</v>
      </c>
      <c r="N69" s="3" t="str">
        <f t="shared" si="20"/>
        <v>BEAR</v>
      </c>
      <c r="O69" s="3" t="str">
        <f t="shared" si="21"/>
        <v>BULL</v>
      </c>
      <c r="P69" s="3" t="str">
        <f t="shared" si="22"/>
        <v>BULL</v>
      </c>
      <c r="Q69" s="3" t="str">
        <f t="shared" si="23"/>
        <v>BUY</v>
      </c>
      <c r="R69" s="3">
        <f>_xll.BDP($E69,R$2)</f>
        <v>54972.62</v>
      </c>
      <c r="S69" s="3">
        <f>_xll.BDP($E69,S$2)</f>
        <v>52205.3</v>
      </c>
      <c r="T69" s="14">
        <f>_xll.BDP($E69,T$2)</f>
        <v>132.1797</v>
      </c>
      <c r="U69" s="14">
        <f>_xll.BDP($E69,U$2)</f>
        <v>347.88189999999997</v>
      </c>
      <c r="V69" s="14">
        <f>_xll.BDP($E69,V$2)</f>
        <v>-215.7022</v>
      </c>
      <c r="W69" s="3"/>
      <c r="X69" s="3"/>
      <c r="Y69" s="4"/>
      <c r="Z69" s="4"/>
      <c r="AA69" s="4"/>
      <c r="AB69" s="4"/>
      <c r="AC69" s="4"/>
      <c r="AD69" s="4"/>
      <c r="AF69" s="1">
        <f>_xll.BDP($E69,AF$2)</f>
        <v>53232.55</v>
      </c>
      <c r="AG69" s="1">
        <f>_xll.BDP($E69,AG$2)</f>
        <v>53588.959999999999</v>
      </c>
      <c r="AH69" s="1">
        <f>_xll.BDP($E69,AH$2)</f>
        <v>53112.35</v>
      </c>
      <c r="AI69" s="1">
        <f>_xll.BDP($E69,AI$2)</f>
        <v>53041.09</v>
      </c>
      <c r="AJ69" s="1">
        <f>_xll.BDP($E69,AJ$2)</f>
        <v>52930.77</v>
      </c>
      <c r="AK69" s="1">
        <f>_xll.BDP($E69,AK$2)</f>
        <v>49824.36</v>
      </c>
    </row>
    <row r="70" spans="1:37" ht="15.75" thickBot="1">
      <c r="F70" s="5"/>
      <c r="I70" s="37"/>
      <c r="J70" s="36"/>
      <c r="K70" s="36"/>
      <c r="L70" s="36"/>
      <c r="M70" s="50"/>
      <c r="N70" s="3"/>
      <c r="O70" s="3"/>
      <c r="P70" s="3"/>
      <c r="Q70" s="3"/>
      <c r="R70" s="3" t="e">
        <f>_xll.BDP($E70,R$2)</f>
        <v>#N/A</v>
      </c>
      <c r="S70" s="3" t="e">
        <f>_xll.BDP($E70,S$2)</f>
        <v>#N/A</v>
      </c>
      <c r="T70" s="14" t="e">
        <f>_xll.BDP($E70,T$2)</f>
        <v>#N/A</v>
      </c>
      <c r="U70" s="14" t="e">
        <f>_xll.BDP($E70,U$2)</f>
        <v>#N/A</v>
      </c>
      <c r="V70" s="14" t="e">
        <f>_xll.BDP($E70,V$2)</f>
        <v>#N/A</v>
      </c>
      <c r="W70" s="3"/>
      <c r="X70" s="3"/>
      <c r="Y70" s="4"/>
      <c r="Z70" s="4"/>
      <c r="AA70" s="4"/>
      <c r="AB70" s="4"/>
      <c r="AC70" s="4"/>
      <c r="AD70" s="4"/>
      <c r="AF70" s="1" t="e">
        <f>_xll.BDP($E70,AF$2)</f>
        <v>#N/A</v>
      </c>
      <c r="AG70" s="1" t="e">
        <f>_xll.BDP($E70,AG$2)</f>
        <v>#N/A</v>
      </c>
      <c r="AH70" s="1" t="e">
        <f>_xll.BDP($E70,AH$2)</f>
        <v>#N/A</v>
      </c>
      <c r="AI70" s="1" t="e">
        <f>_xll.BDP($E70,AI$2)</f>
        <v>#N/A</v>
      </c>
      <c r="AJ70" s="1" t="e">
        <f>_xll.BDP($E70,AJ$2)</f>
        <v>#N/A</v>
      </c>
      <c r="AK70" s="1" t="e">
        <f>_xll.BDP($E70,AK$2)</f>
        <v>#N/A</v>
      </c>
    </row>
    <row r="71" spans="1:37" s="33" customFormat="1" ht="15.75" thickBot="1">
      <c r="A71" s="1"/>
      <c r="B71" s="1"/>
      <c r="C71" s="1"/>
      <c r="D71" s="1"/>
      <c r="E71" s="7"/>
      <c r="F71" s="5" t="e">
        <f>_xll.BDP($E71,F$1)</f>
        <v>#N/A</v>
      </c>
      <c r="G71" s="8" t="s">
        <v>87</v>
      </c>
      <c r="H71" s="8" t="s">
        <v>184</v>
      </c>
      <c r="I71" s="38" t="s">
        <v>103</v>
      </c>
      <c r="J71" s="26" t="s">
        <v>369</v>
      </c>
      <c r="K71" s="26" t="s">
        <v>109</v>
      </c>
      <c r="L71" s="10" t="s">
        <v>111</v>
      </c>
      <c r="M71" s="51" t="str">
        <f>$M$5</f>
        <v>RSI</v>
      </c>
      <c r="N71" s="10" t="s">
        <v>296</v>
      </c>
      <c r="O71" s="10" t="s">
        <v>297</v>
      </c>
      <c r="P71" s="10" t="s">
        <v>298</v>
      </c>
      <c r="Q71" s="10"/>
      <c r="R71" s="3" t="e">
        <f>_xll.BDP($E71,R$2)</f>
        <v>#N/A</v>
      </c>
      <c r="S71" s="3" t="e">
        <f>_xll.BDP($E71,S$2)</f>
        <v>#N/A</v>
      </c>
      <c r="T71" s="14" t="e">
        <f>_xll.BDP($E71,T$2)</f>
        <v>#N/A</v>
      </c>
      <c r="U71" s="14" t="e">
        <f>_xll.BDP($E71,U$2)</f>
        <v>#N/A</v>
      </c>
      <c r="V71" s="14" t="e">
        <f>_xll.BDP($E71,V$2)</f>
        <v>#N/A</v>
      </c>
      <c r="W71" s="10" t="s">
        <v>109</v>
      </c>
      <c r="X71" s="10" t="s">
        <v>110</v>
      </c>
      <c r="Y71" s="9" t="s">
        <v>112</v>
      </c>
      <c r="Z71" s="9" t="s">
        <v>113</v>
      </c>
      <c r="AA71" s="9" t="s">
        <v>114</v>
      </c>
      <c r="AB71" s="9" t="s">
        <v>115</v>
      </c>
      <c r="AC71" s="9" t="s">
        <v>116</v>
      </c>
      <c r="AD71" s="16" t="s">
        <v>117</v>
      </c>
      <c r="AE71" s="1"/>
      <c r="AF71" s="1" t="e">
        <f>_xll.BDP($E71,AF$2)</f>
        <v>#N/A</v>
      </c>
      <c r="AG71" s="1" t="e">
        <f>_xll.BDP($E71,AG$2)</f>
        <v>#N/A</v>
      </c>
      <c r="AH71" s="1" t="e">
        <f>_xll.BDP($E71,AH$2)</f>
        <v>#N/A</v>
      </c>
      <c r="AI71" s="1" t="e">
        <f>_xll.BDP($E71,AI$2)</f>
        <v>#N/A</v>
      </c>
      <c r="AJ71" s="1" t="e">
        <f>_xll.BDP($E71,AJ$2)</f>
        <v>#N/A</v>
      </c>
      <c r="AK71" s="1" t="e">
        <f>_xll.BDP($E71,AK$2)</f>
        <v>#N/A</v>
      </c>
    </row>
    <row r="72" spans="1:37" s="33" customFormat="1">
      <c r="A72" s="1"/>
      <c r="B72" s="1"/>
      <c r="C72" s="1"/>
      <c r="D72" s="1"/>
      <c r="E72" s="1" t="s">
        <v>29</v>
      </c>
      <c r="F72" s="5" t="str">
        <f>_xll.BDP($E72,F$1)</f>
        <v>MSCI World Consumer Discretionary Net Total Return USD Index</v>
      </c>
      <c r="G72" s="12" t="s">
        <v>93</v>
      </c>
      <c r="H72" s="12"/>
      <c r="I72" s="40">
        <f>_xll.BDH(E72,"PX_LAST",$I$2,$I$2,"Days=A","Fill=C")</f>
        <v>247.92099999999999</v>
      </c>
      <c r="J72" s="35">
        <f>_xll.BDH(E72,"PX_LAST",$I$2,$I$2,"Days=A","Fill=C")/_xll.BDH(E72,"PX_LAST",$J$2,$J$2,"Days=A","Fill=C")-1</f>
        <v>3.2389034866725286E-2</v>
      </c>
      <c r="K72" s="35">
        <f>_xll.BDH(E72,"PX_LAST",$I$2,$I$2,"Days=A","Fill=C")/_xll.BDH(E72,"PX_LAST",$K$2,$K$2,"Days=A","Fill=C")-1</f>
        <v>-7.7047461236121606E-3</v>
      </c>
      <c r="L72" s="35">
        <f>_xll.BDH(E72,"PX_LAST",$I$2,$I$2,"Days=A","Fill=C")/_xll.BDH(E72,"PX_LAST",$L$2,$L$2,"Days=A","Fill=C")-1</f>
        <v>8.1363650241857766E-2</v>
      </c>
      <c r="M72" s="15">
        <f>_xll.BDP($E72,M$2)</f>
        <v>67.401150000000001</v>
      </c>
      <c r="N72" s="14" t="str">
        <f t="shared" ref="N72:N81" si="24">IF(AF72&gt;AG72,"BULL","BEAR")</f>
        <v>BULL</v>
      </c>
      <c r="O72" s="14" t="str">
        <f t="shared" ref="O72:O81" si="25">IF(AH72&gt;AI72,"BULL","BEAR")</f>
        <v>BULL</v>
      </c>
      <c r="P72" s="14" t="str">
        <f t="shared" ref="P72:P81" si="26">IF(AJ72&gt;AK72,"BULL","BEAR")</f>
        <v>BULL</v>
      </c>
      <c r="Q72" s="14" t="str">
        <f t="shared" ref="Q72:Q81" si="27">IF(I72&gt;R72,"SELL",IF(I72&lt;S72,"BUY",IF(AND(I72&lt;R72,I72&gt;S72),"")))</f>
        <v>BUY</v>
      </c>
      <c r="R72" s="3">
        <f>_xll.BDP($E72,R$2)</f>
        <v>340.7577</v>
      </c>
      <c r="S72" s="3">
        <f>_xll.BDP($E72,S$2)</f>
        <v>315.55950000000001</v>
      </c>
      <c r="T72" s="14">
        <f>_xll.BDP($E72,T$2)</f>
        <v>6.1049189999999998</v>
      </c>
      <c r="U72" s="14">
        <f>_xll.BDP($E72,U$2)</f>
        <v>6.52982</v>
      </c>
      <c r="V72" s="14">
        <f>_xll.BDP($E72,V$2)</f>
        <v>-0.42490099999999997</v>
      </c>
      <c r="W72" s="14">
        <f>IF(ISNUMBER(_xll.BDP($E72,W$1))=TRUE,_xll.BDP($E72,W$1),0)</f>
        <v>0</v>
      </c>
      <c r="X72" s="14">
        <f>IF(ISNUMBER(_xll.BDP($E72,X$1))=TRUE,_xll.BDP($E72,X$1),0)</f>
        <v>0</v>
      </c>
      <c r="Y72" s="15">
        <f>IF(ISNUMBER(_xll.BDP($E72,Y$1))=TRUE,_xll.BDP($E72,Y$1),0)</f>
        <v>0</v>
      </c>
      <c r="Z72" s="15">
        <f>IF(ISNUMBER(_xll.BDP($E72,Z$1))=TRUE,_xll.BDP($E72,Z$1),0)</f>
        <v>0</v>
      </c>
      <c r="AA72" s="15">
        <f>IF(ISNUMBER(_xll.BDP($E72,AA$1))=TRUE,_xll.BDP($E72,AA$1),0)</f>
        <v>0</v>
      </c>
      <c r="AB72" s="15">
        <f>IF(ISNUMBER(_xll.BDP($E72,AB$1))=TRUE,_xll.BDP($E72,AB$1),0)</f>
        <v>0</v>
      </c>
      <c r="AC72" s="15">
        <f>IF(ISNUMBER(_xll.BDP($E72,AC$1))=TRUE,_xll.BDP($E72,AC$1),0)</f>
        <v>0</v>
      </c>
      <c r="AD72" s="15">
        <f>IF(ISNUMBER(_xll.BDP($E72,AD$1))=TRUE,_xll.BDP($E72,AD$1),0)</f>
        <v>0</v>
      </c>
      <c r="AE72" s="1"/>
      <c r="AF72" s="1">
        <f>_xll.BDP($E72,AF$2)</f>
        <v>334.31959999999998</v>
      </c>
      <c r="AG72" s="1">
        <f>_xll.BDP($E72,AG$2)</f>
        <v>328.15859999999998</v>
      </c>
      <c r="AH72" s="1">
        <f>_xll.BDP($E72,AH$2)</f>
        <v>322.1567</v>
      </c>
      <c r="AI72" s="1">
        <f>_xll.BDP($E72,AI$2)</f>
        <v>311.13479999999998</v>
      </c>
      <c r="AJ72" s="1">
        <f>_xll.BDP($E72,AJ$2)</f>
        <v>314.56060000000002</v>
      </c>
      <c r="AK72" s="1">
        <f>_xll.BDP($E72,AK$2)</f>
        <v>290.91000000000003</v>
      </c>
    </row>
    <row r="73" spans="1:37" s="33" customFormat="1">
      <c r="A73" s="1"/>
      <c r="B73" s="1"/>
      <c r="C73" s="1"/>
      <c r="D73" s="1"/>
      <c r="E73" s="1" t="s">
        <v>30</v>
      </c>
      <c r="F73" s="5" t="str">
        <f>_xll.BDP($E73,F$1)</f>
        <v>MSCI World Consumer Staples Net Total Return USD Index</v>
      </c>
      <c r="G73" s="1" t="s">
        <v>94</v>
      </c>
      <c r="H73" s="1"/>
      <c r="I73" s="41">
        <f>_xll.BDH(E73,"PX_LAST",$I$2,$I$2,"Days=A","Fill=C")</f>
        <v>288.10899999999998</v>
      </c>
      <c r="J73" s="35">
        <f>_xll.BDH(E73,"PX_LAST",$I$2,$I$2,"Days=A","Fill=C")/_xll.BDH(E73,"PX_LAST",$J$2,$J$2,"Days=A","Fill=C")-1</f>
        <v>2.8574998661216267E-2</v>
      </c>
      <c r="K73" s="35">
        <f>_xll.BDH(E73,"PX_LAST",$I$2,$I$2,"Days=A","Fill=C")/_xll.BDH(E73,"PX_LAST",$K$2,$K$2,"Days=A","Fill=C")-1</f>
        <v>-9.5432903037283578E-3</v>
      </c>
      <c r="L73" s="35">
        <f>_xll.BDH(E73,"PX_LAST",$I$2,$I$2,"Days=A","Fill=C")/_xll.BDH(E73,"PX_LAST",$L$2,$L$2,"Days=A","Fill=C")-1</f>
        <v>5.5456440427737563E-2</v>
      </c>
      <c r="M73" s="4">
        <f>_xll.BDP($E73,M$2)</f>
        <v>57.477400000000003</v>
      </c>
      <c r="N73" s="3" t="str">
        <f t="shared" si="24"/>
        <v>BULL</v>
      </c>
      <c r="O73" s="3" t="str">
        <f t="shared" si="25"/>
        <v>BULL</v>
      </c>
      <c r="P73" s="3" t="str">
        <f t="shared" si="26"/>
        <v>BULL</v>
      </c>
      <c r="Q73" s="3" t="str">
        <f t="shared" si="27"/>
        <v>BUY</v>
      </c>
      <c r="R73" s="3">
        <f>_xll.BDP($E73,R$2)</f>
        <v>357.1848</v>
      </c>
      <c r="S73" s="3">
        <f>_xll.BDP($E73,S$2)</f>
        <v>342.11250000000001</v>
      </c>
      <c r="T73" s="14">
        <f>_xll.BDP($E73,T$2)</f>
        <v>2.5084840000000002</v>
      </c>
      <c r="U73" s="14">
        <f>_xll.BDP($E73,U$2)</f>
        <v>2.7695509999999999</v>
      </c>
      <c r="V73" s="14">
        <f>_xll.BDP($E73,V$2)</f>
        <v>-0.2610672</v>
      </c>
      <c r="W73" s="3">
        <f>IF(ISNUMBER(_xll.BDP($E73,W$1))=TRUE,_xll.BDP($E73,W$1),0)</f>
        <v>0</v>
      </c>
      <c r="X73" s="3">
        <f>IF(ISNUMBER(_xll.BDP($E73,X$1))=TRUE,_xll.BDP($E73,X$1),0)</f>
        <v>0</v>
      </c>
      <c r="Y73" s="4">
        <f>IF(ISNUMBER(_xll.BDP($E73,Y$1))=TRUE,_xll.BDP($E73,Y$1),0)</f>
        <v>0</v>
      </c>
      <c r="Z73" s="4">
        <f>IF(ISNUMBER(_xll.BDP($E73,Z$1))=TRUE,_xll.BDP($E73,Z$1),0)</f>
        <v>0</v>
      </c>
      <c r="AA73" s="4">
        <f>IF(ISNUMBER(_xll.BDP($E73,AA$1))=TRUE,_xll.BDP($E73,AA$1),0)</f>
        <v>0</v>
      </c>
      <c r="AB73" s="4">
        <f>IF(ISNUMBER(_xll.BDP($E73,AB$1))=TRUE,_xll.BDP($E73,AB$1),0)</f>
        <v>0</v>
      </c>
      <c r="AC73" s="4">
        <f>IF(ISNUMBER(_xll.BDP($E73,AC$1))=TRUE,_xll.BDP($E73,AC$1),0)</f>
        <v>0</v>
      </c>
      <c r="AD73" s="4">
        <f>IF(ISNUMBER(_xll.BDP($E73,AD$1))=TRUE,_xll.BDP($E73,AD$1),0)</f>
        <v>0</v>
      </c>
      <c r="AE73" s="1"/>
      <c r="AF73" s="1">
        <f>_xll.BDP($E73,AF$2)</f>
        <v>352.41910000000001</v>
      </c>
      <c r="AG73" s="1">
        <f>_xll.BDP($E73,AG$2)</f>
        <v>349.64859999999999</v>
      </c>
      <c r="AH73" s="1">
        <f>_xll.BDP($E73,AH$2)</f>
        <v>347.8109</v>
      </c>
      <c r="AI73" s="1">
        <f>_xll.BDP($E73,AI$2)</f>
        <v>342.71300000000002</v>
      </c>
      <c r="AJ73" s="1">
        <f>_xll.BDP($E73,AJ$2)</f>
        <v>344.8698</v>
      </c>
      <c r="AK73" s="1">
        <f>_xll.BDP($E73,AK$2)</f>
        <v>333.77839999999998</v>
      </c>
    </row>
    <row r="74" spans="1:37" s="33" customFormat="1">
      <c r="A74" s="1"/>
      <c r="B74" s="1"/>
      <c r="C74" s="1"/>
      <c r="D74" s="1"/>
      <c r="E74" s="1" t="s">
        <v>31</v>
      </c>
      <c r="F74" s="5" t="str">
        <f>_xll.BDP($E74,F$1)</f>
        <v>MSCI World Energy Sector Net Total Return USD Index</v>
      </c>
      <c r="G74" s="12" t="s">
        <v>102</v>
      </c>
      <c r="H74" s="12"/>
      <c r="I74" s="40">
        <f>_xll.BDH(E74,"PX_LAST",$I$2,$I$2,"Days=A","Fill=C")</f>
        <v>280.56200000000001</v>
      </c>
      <c r="J74" s="35">
        <f>_xll.BDH(E74,"PX_LAST",$I$2,$I$2,"Days=A","Fill=C")/_xll.BDH(E74,"PX_LAST",$J$2,$J$2,"Days=A","Fill=C")-1</f>
        <v>2.2545703705863618E-2</v>
      </c>
      <c r="K74" s="35">
        <f>_xll.BDH(E74,"PX_LAST",$I$2,$I$2,"Days=A","Fill=C")/_xll.BDH(E74,"PX_LAST",$K$2,$K$2,"Days=A","Fill=C")-1</f>
        <v>-2.307879800828716E-2</v>
      </c>
      <c r="L74" s="35">
        <f>_xll.BDH(E74,"PX_LAST",$I$2,$I$2,"Days=A","Fill=C")/_xll.BDH(E74,"PX_LAST",$L$2,$L$2,"Days=A","Fill=C")-1</f>
        <v>-0.15606237441493909</v>
      </c>
      <c r="M74" s="15">
        <f>_xll.BDP($E74,M$2)</f>
        <v>50.056399999999996</v>
      </c>
      <c r="N74" s="14" t="str">
        <f t="shared" si="24"/>
        <v>BEAR</v>
      </c>
      <c r="O74" s="14" t="str">
        <f t="shared" si="25"/>
        <v>BULL</v>
      </c>
      <c r="P74" s="14" t="str">
        <f t="shared" si="26"/>
        <v>BULL</v>
      </c>
      <c r="Q74" s="14" t="str">
        <f t="shared" si="27"/>
        <v>BUY</v>
      </c>
      <c r="R74" s="3">
        <f>_xll.BDP($E74,R$2)</f>
        <v>365.98840000000001</v>
      </c>
      <c r="S74" s="3">
        <f>_xll.BDP($E74,S$2)</f>
        <v>348.85090000000002</v>
      </c>
      <c r="T74" s="14">
        <f>_xll.BDP($E74,T$2)</f>
        <v>3.3368530000000001</v>
      </c>
      <c r="U74" s="14">
        <f>_xll.BDP($E74,U$2)</f>
        <v>5.443632</v>
      </c>
      <c r="V74" s="14">
        <f>_xll.BDP($E74,V$2)</f>
        <v>-2.106779</v>
      </c>
      <c r="W74" s="14">
        <f>IF(ISNUMBER(_xll.BDP($E74,W$1))=TRUE,_xll.BDP($E74,W$1),0)</f>
        <v>0</v>
      </c>
      <c r="X74" s="14">
        <f>IF(ISNUMBER(_xll.BDP($E74,X$1))=TRUE,_xll.BDP($E74,X$1),0)</f>
        <v>0</v>
      </c>
      <c r="Y74" s="15">
        <f>IF(ISNUMBER(_xll.BDP($E74,Y$1))=TRUE,_xll.BDP($E74,Y$1),0)</f>
        <v>0</v>
      </c>
      <c r="Z74" s="15">
        <f>IF(ISNUMBER(_xll.BDP($E74,Z$1))=TRUE,_xll.BDP($E74,Z$1),0)</f>
        <v>0</v>
      </c>
      <c r="AA74" s="15">
        <f>IF(ISNUMBER(_xll.BDP($E74,AA$1))=TRUE,_xll.BDP($E74,AA$1),0)</f>
        <v>0</v>
      </c>
      <c r="AB74" s="15">
        <f>IF(ISNUMBER(_xll.BDP($E74,AB$1))=TRUE,_xll.BDP($E74,AB$1),0)</f>
        <v>0</v>
      </c>
      <c r="AC74" s="15">
        <f>IF(ISNUMBER(_xll.BDP($E74,AC$1))=TRUE,_xll.BDP($E74,AC$1),0)</f>
        <v>0</v>
      </c>
      <c r="AD74" s="15">
        <f>IF(ISNUMBER(_xll.BDP($E74,AD$1))=TRUE,_xll.BDP($E74,AD$1),0)</f>
        <v>0</v>
      </c>
      <c r="AE74" s="1"/>
      <c r="AF74" s="1">
        <f>_xll.BDP($E74,AF$2)</f>
        <v>354.54239999999999</v>
      </c>
      <c r="AG74" s="1">
        <f>_xll.BDP($E74,AG$2)</f>
        <v>357.4196</v>
      </c>
      <c r="AH74" s="1">
        <f>_xll.BDP($E74,AH$2)</f>
        <v>352.44799999999998</v>
      </c>
      <c r="AI74" s="1">
        <f>_xll.BDP($E74,AI$2)</f>
        <v>338.5111</v>
      </c>
      <c r="AJ74" s="1">
        <f>_xll.BDP($E74,AJ$2)</f>
        <v>342.00060000000002</v>
      </c>
      <c r="AK74" s="1">
        <f>_xll.BDP($E74,AK$2)</f>
        <v>314.48919999999998</v>
      </c>
    </row>
    <row r="75" spans="1:37" s="33" customFormat="1">
      <c r="A75" s="1"/>
      <c r="B75" s="1"/>
      <c r="C75" s="1"/>
      <c r="D75" s="1"/>
      <c r="E75" s="1" t="s">
        <v>32</v>
      </c>
      <c r="F75" s="5" t="str">
        <f>_xll.BDP($E75,F$1)</f>
        <v>MSCI World Financials Net Total Return USD Index</v>
      </c>
      <c r="G75" s="1" t="s">
        <v>95</v>
      </c>
      <c r="H75" s="1"/>
      <c r="I75" s="41">
        <f>_xll.BDH(E75,"PX_LAST",$I$2,$I$2,"Days=A","Fill=C")</f>
        <v>147.59100000000001</v>
      </c>
      <c r="J75" s="35">
        <f>_xll.BDH(E75,"PX_LAST",$I$2,$I$2,"Days=A","Fill=C")/_xll.BDH(E75,"PX_LAST",$J$2,$J$2,"Days=A","Fill=C")-1</f>
        <v>2.6227410842795562E-2</v>
      </c>
      <c r="K75" s="35">
        <f>_xll.BDH(E75,"PX_LAST",$I$2,$I$2,"Days=A","Fill=C")/_xll.BDH(E75,"PX_LAST",$K$2,$K$2,"Days=A","Fill=C")-1</f>
        <v>6.7530235128001603E-3</v>
      </c>
      <c r="L75" s="35">
        <f>_xll.BDH(E75,"PX_LAST",$I$2,$I$2,"Days=A","Fill=C")/_xll.BDH(E75,"PX_LAST",$L$2,$L$2,"Days=A","Fill=C")-1</f>
        <v>-8.304944667298253E-3</v>
      </c>
      <c r="M75" s="4">
        <f>_xll.BDP($E75,M$2)</f>
        <v>72.129940000000005</v>
      </c>
      <c r="N75" s="3" t="str">
        <f t="shared" si="24"/>
        <v>BULL</v>
      </c>
      <c r="O75" s="3" t="str">
        <f t="shared" si="25"/>
        <v>BULL</v>
      </c>
      <c r="P75" s="3" t="str">
        <f t="shared" si="26"/>
        <v>BULL</v>
      </c>
      <c r="Q75" s="3" t="str">
        <f t="shared" si="27"/>
        <v>BUY</v>
      </c>
      <c r="R75" s="3">
        <f>_xll.BDP($E75,R$2)</f>
        <v>216.0967</v>
      </c>
      <c r="S75" s="3">
        <f>_xll.BDP($E75,S$2)</f>
        <v>201.9684</v>
      </c>
      <c r="T75" s="14">
        <f>_xll.BDP($E75,T$2)</f>
        <v>3.3317410000000001</v>
      </c>
      <c r="U75" s="14">
        <f>_xll.BDP($E75,U$2)</f>
        <v>3.6041249999999998</v>
      </c>
      <c r="V75" s="14">
        <f>_xll.BDP($E75,V$2)</f>
        <v>-0.27238420000000002</v>
      </c>
      <c r="W75" s="3">
        <f>IF(ISNUMBER(_xll.BDP($E75,W$1))=TRUE,_xll.BDP($E75,W$1),0)</f>
        <v>0</v>
      </c>
      <c r="X75" s="3">
        <f>IF(ISNUMBER(_xll.BDP($E75,X$1))=TRUE,_xll.BDP($E75,X$1),0)</f>
        <v>0</v>
      </c>
      <c r="Y75" s="4">
        <f>IF(ISNUMBER(_xll.BDP($E75,Y$1))=TRUE,_xll.BDP($E75,Y$1),0)</f>
        <v>0</v>
      </c>
      <c r="Z75" s="4">
        <f>IF(ISNUMBER(_xll.BDP($E75,Z$1))=TRUE,_xll.BDP($E75,Z$1),0)</f>
        <v>0</v>
      </c>
      <c r="AA75" s="4">
        <f>IF(ISNUMBER(_xll.BDP($E75,AA$1))=TRUE,_xll.BDP($E75,AA$1),0)</f>
        <v>0</v>
      </c>
      <c r="AB75" s="4">
        <f>IF(ISNUMBER(_xll.BDP($E75,AB$1))=TRUE,_xll.BDP($E75,AB$1),0)</f>
        <v>0</v>
      </c>
      <c r="AC75" s="4">
        <f>IF(ISNUMBER(_xll.BDP($E75,AC$1))=TRUE,_xll.BDP($E75,AC$1),0)</f>
        <v>0</v>
      </c>
      <c r="AD75" s="4">
        <f>IF(ISNUMBER(_xll.BDP($E75,AD$1))=TRUE,_xll.BDP($E75,AD$1),0)</f>
        <v>0</v>
      </c>
      <c r="AE75" s="1"/>
      <c r="AF75" s="1">
        <f>_xll.BDP($E75,AF$2)</f>
        <v>211.9529</v>
      </c>
      <c r="AG75" s="1">
        <f>_xll.BDP($E75,AG$2)</f>
        <v>209.0325</v>
      </c>
      <c r="AH75" s="1">
        <f>_xll.BDP($E75,AH$2)</f>
        <v>205.5993</v>
      </c>
      <c r="AI75" s="1">
        <f>_xll.BDP($E75,AI$2)</f>
        <v>199.31370000000001</v>
      </c>
      <c r="AJ75" s="1">
        <f>_xll.BDP($E75,AJ$2)</f>
        <v>201.40270000000001</v>
      </c>
      <c r="AK75" s="1">
        <f>_xll.BDP($E75,AK$2)</f>
        <v>186.44300000000001</v>
      </c>
    </row>
    <row r="76" spans="1:37" s="33" customFormat="1">
      <c r="A76" s="1"/>
      <c r="B76" s="1"/>
      <c r="C76" s="1"/>
      <c r="D76" s="1"/>
      <c r="E76" s="1" t="s">
        <v>33</v>
      </c>
      <c r="F76" s="5" t="str">
        <f>_xll.BDP($E76,F$1)</f>
        <v>MSCI World Health Care Net Total Return USD Index</v>
      </c>
      <c r="G76" s="12" t="s">
        <v>96</v>
      </c>
      <c r="H76" s="12"/>
      <c r="I76" s="40">
        <f>_xll.BDH(E76,"PX_LAST",$I$2,$I$2,"Days=A","Fill=C")</f>
        <v>268</v>
      </c>
      <c r="J76" s="35">
        <f>_xll.BDH(E76,"PX_LAST",$I$2,$I$2,"Days=A","Fill=C")/_xll.BDH(E76,"PX_LAST",$J$2,$J$2,"Days=A","Fill=C")-1</f>
        <v>2.9644542115535355E-2</v>
      </c>
      <c r="K76" s="35">
        <f>_xll.BDH(E76,"PX_LAST",$I$2,$I$2,"Days=A","Fill=C")/_xll.BDH(E76,"PX_LAST",$K$2,$K$2,"Days=A","Fill=C")-1</f>
        <v>2.5379573921724408E-4</v>
      </c>
      <c r="L76" s="35">
        <f>_xll.BDH(E76,"PX_LAST",$I$2,$I$2,"Days=A","Fill=C")/_xll.BDH(E76,"PX_LAST",$L$2,$L$2,"Days=A","Fill=C")-1</f>
        <v>5.7270112788628813E-2</v>
      </c>
      <c r="M76" s="15">
        <f>_xll.BDP($E76,M$2)</f>
        <v>54.82302</v>
      </c>
      <c r="N76" s="14" t="str">
        <f t="shared" si="24"/>
        <v>BULL</v>
      </c>
      <c r="O76" s="14" t="str">
        <f t="shared" si="25"/>
        <v>BULL</v>
      </c>
      <c r="P76" s="14" t="str">
        <f t="shared" si="26"/>
        <v>BULL</v>
      </c>
      <c r="Q76" s="14" t="str">
        <f t="shared" si="27"/>
        <v>BUY</v>
      </c>
      <c r="R76" s="3">
        <f>_xll.BDP($E76,R$2)</f>
        <v>328.4828</v>
      </c>
      <c r="S76" s="3">
        <f>_xll.BDP($E76,S$2)</f>
        <v>306.58359999999999</v>
      </c>
      <c r="T76" s="14">
        <f>_xll.BDP($E76,T$2)</f>
        <v>4.4520569999999999</v>
      </c>
      <c r="U76" s="14">
        <f>_xll.BDP($E76,U$2)</f>
        <v>4.8684849999999997</v>
      </c>
      <c r="V76" s="14">
        <f>_xll.BDP($E76,V$2)</f>
        <v>-0.41642859999999998</v>
      </c>
      <c r="W76" s="14">
        <f>IF(ISNUMBER(_xll.BDP($E76,W$1))=TRUE,_xll.BDP($E76,W$1),0)</f>
        <v>0</v>
      </c>
      <c r="X76" s="14">
        <f>IF(ISNUMBER(_xll.BDP($E76,X$1))=TRUE,_xll.BDP($E76,X$1),0)</f>
        <v>0</v>
      </c>
      <c r="Y76" s="15">
        <f>IF(ISNUMBER(_xll.BDP($E76,Y$1))=TRUE,_xll.BDP($E76,Y$1),0)</f>
        <v>0</v>
      </c>
      <c r="Z76" s="15">
        <f>IF(ISNUMBER(_xll.BDP($E76,Z$1))=TRUE,_xll.BDP($E76,Z$1),0)</f>
        <v>0</v>
      </c>
      <c r="AA76" s="15">
        <f>IF(ISNUMBER(_xll.BDP($E76,AA$1))=TRUE,_xll.BDP($E76,AA$1),0)</f>
        <v>0</v>
      </c>
      <c r="AB76" s="15">
        <f>IF(ISNUMBER(_xll.BDP($E76,AB$1))=TRUE,_xll.BDP($E76,AB$1),0)</f>
        <v>0</v>
      </c>
      <c r="AC76" s="15">
        <f>IF(ISNUMBER(_xll.BDP($E76,AC$1))=TRUE,_xll.BDP($E76,AC$1),0)</f>
        <v>0</v>
      </c>
      <c r="AD76" s="15">
        <f>IF(ISNUMBER(_xll.BDP($E76,AD$1))=TRUE,_xll.BDP($E76,AD$1),0)</f>
        <v>0</v>
      </c>
      <c r="AE76" s="1"/>
      <c r="AF76" s="1">
        <f>_xll.BDP($E76,AF$2)</f>
        <v>323.21550000000002</v>
      </c>
      <c r="AG76" s="1">
        <f>_xll.BDP($E76,AG$2)</f>
        <v>317.5333</v>
      </c>
      <c r="AH76" s="1">
        <f>_xll.BDP($E76,AH$2)</f>
        <v>312.70339999999999</v>
      </c>
      <c r="AI76" s="1">
        <f>_xll.BDP($E76,AI$2)</f>
        <v>305.5385</v>
      </c>
      <c r="AJ76" s="1">
        <f>_xll.BDP($E76,AJ$2)</f>
        <v>307.69159999999999</v>
      </c>
      <c r="AK76" s="1">
        <f>_xll.BDP($E76,AK$2)</f>
        <v>296.19819999999999</v>
      </c>
    </row>
    <row r="77" spans="1:37" s="33" customFormat="1">
      <c r="A77" s="1"/>
      <c r="B77" s="1"/>
      <c r="C77" s="1"/>
      <c r="D77" s="1"/>
      <c r="E77" s="1" t="s">
        <v>34</v>
      </c>
      <c r="F77" s="5" t="str">
        <f>_xll.BDP($E77,F$1)</f>
        <v>MSCI World Industrials Net Total Return USD Index</v>
      </c>
      <c r="G77" s="1" t="s">
        <v>97</v>
      </c>
      <c r="H77" s="1"/>
      <c r="I77" s="41">
        <f>_xll.BDH(E77,"PX_LAST",$I$2,$I$2,"Days=A","Fill=C")</f>
        <v>261.63900000000001</v>
      </c>
      <c r="J77" s="35">
        <f>_xll.BDH(E77,"PX_LAST",$I$2,$I$2,"Days=A","Fill=C")/_xll.BDH(E77,"PX_LAST",$J$2,$J$2,"Days=A","Fill=C")-1</f>
        <v>3.1427028348188779E-2</v>
      </c>
      <c r="K77" s="35">
        <f>_xll.BDH(E77,"PX_LAST",$I$2,$I$2,"Days=A","Fill=C")/_xll.BDH(E77,"PX_LAST",$K$2,$K$2,"Days=A","Fill=C")-1</f>
        <v>1.1767390060171135E-2</v>
      </c>
      <c r="L77" s="35">
        <f>_xll.BDH(E77,"PX_LAST",$I$2,$I$2,"Days=A","Fill=C")/_xll.BDH(E77,"PX_LAST",$L$2,$L$2,"Days=A","Fill=C")-1</f>
        <v>1.0840966955527165E-2</v>
      </c>
      <c r="M77" s="4">
        <f>_xll.BDP($E77,M$2)</f>
        <v>65.417950000000005</v>
      </c>
      <c r="N77" s="3" t="str">
        <f t="shared" si="24"/>
        <v>BULL</v>
      </c>
      <c r="O77" s="3" t="str">
        <f t="shared" si="25"/>
        <v>BULL</v>
      </c>
      <c r="P77" s="3" t="str">
        <f t="shared" si="26"/>
        <v>BULL</v>
      </c>
      <c r="Q77" s="3" t="str">
        <f t="shared" si="27"/>
        <v>BUY</v>
      </c>
      <c r="R77" s="3">
        <f>_xll.BDP($E77,R$2)</f>
        <v>384.88690000000003</v>
      </c>
      <c r="S77" s="3">
        <f>_xll.BDP($E77,S$2)</f>
        <v>369.62169999999998</v>
      </c>
      <c r="T77" s="14">
        <f>_xll.BDP($E77,T$2)</f>
        <v>4.8985289999999999</v>
      </c>
      <c r="U77" s="14">
        <f>_xll.BDP($E77,U$2)</f>
        <v>5.7961169999999997</v>
      </c>
      <c r="V77" s="14">
        <f>_xll.BDP($E77,V$2)</f>
        <v>-0.89758830000000001</v>
      </c>
      <c r="W77" s="3">
        <f>IF(ISNUMBER(_xll.BDP($E77,W$1))=TRUE,_xll.BDP($E77,W$1),0)</f>
        <v>0</v>
      </c>
      <c r="X77" s="3">
        <f>IF(ISNUMBER(_xll.BDP($E77,X$1))=TRUE,_xll.BDP($E77,X$1),0)</f>
        <v>0</v>
      </c>
      <c r="Y77" s="4">
        <f>IF(ISNUMBER(_xll.BDP($E77,Y$1))=TRUE,_xll.BDP($E77,Y$1),0)</f>
        <v>0</v>
      </c>
      <c r="Z77" s="4">
        <f>IF(ISNUMBER(_xll.BDP($E77,Z$1))=TRUE,_xll.BDP($E77,Z$1),0)</f>
        <v>0</v>
      </c>
      <c r="AA77" s="4">
        <f>IF(ISNUMBER(_xll.BDP($E77,AA$1))=TRUE,_xll.BDP($E77,AA$1),0)</f>
        <v>0</v>
      </c>
      <c r="AB77" s="4">
        <f>IF(ISNUMBER(_xll.BDP($E77,AB$1))=TRUE,_xll.BDP($E77,AB$1),0)</f>
        <v>0</v>
      </c>
      <c r="AC77" s="4">
        <f>IF(ISNUMBER(_xll.BDP($E77,AC$1))=TRUE,_xll.BDP($E77,AC$1),0)</f>
        <v>0</v>
      </c>
      <c r="AD77" s="4">
        <f>IF(ISNUMBER(_xll.BDP($E77,AD$1))=TRUE,_xll.BDP($E77,AD$1),0)</f>
        <v>0</v>
      </c>
      <c r="AE77" s="1"/>
      <c r="AF77" s="1">
        <f>_xll.BDP($E77,AF$2)</f>
        <v>379.75080000000003</v>
      </c>
      <c r="AG77" s="1">
        <f>_xll.BDP($E77,AG$2)</f>
        <v>377.2543</v>
      </c>
      <c r="AH77" s="1">
        <f>_xll.BDP($E77,AH$2)</f>
        <v>371.24040000000002</v>
      </c>
      <c r="AI77" s="1">
        <f>_xll.BDP($E77,AI$2)</f>
        <v>359.67009999999999</v>
      </c>
      <c r="AJ77" s="1">
        <f>_xll.BDP($E77,AJ$2)</f>
        <v>363.2133</v>
      </c>
      <c r="AK77" s="1">
        <f>_xll.BDP($E77,AK$2)</f>
        <v>338.4812</v>
      </c>
    </row>
    <row r="78" spans="1:37" s="33" customFormat="1">
      <c r="A78" s="1"/>
      <c r="B78" s="1"/>
      <c r="C78" s="1"/>
      <c r="D78" s="1"/>
      <c r="E78" s="1" t="s">
        <v>35</v>
      </c>
      <c r="F78" s="5" t="str">
        <f>_xll.BDP($E78,F$1)</f>
        <v>MSCI World Information Technology Net Total Return USD Index</v>
      </c>
      <c r="G78" s="12" t="s">
        <v>98</v>
      </c>
      <c r="H78" s="12"/>
      <c r="I78" s="40">
        <f>_xll.BDH(E78,"PX_LAST",$I$2,$I$2,"Days=A","Fill=C")</f>
        <v>169.81100000000001</v>
      </c>
      <c r="J78" s="35">
        <f>_xll.BDH(E78,"PX_LAST",$I$2,$I$2,"Days=A","Fill=C")/_xll.BDH(E78,"PX_LAST",$J$2,$J$2,"Days=A","Fill=C")-1</f>
        <v>4.0387454891893881E-2</v>
      </c>
      <c r="K78" s="35">
        <f>_xll.BDH(E78,"PX_LAST",$I$2,$I$2,"Days=A","Fill=C")/_xll.BDH(E78,"PX_LAST",$K$2,$K$2,"Days=A","Fill=C")-1</f>
        <v>1.5275984120151076E-2</v>
      </c>
      <c r="L78" s="35">
        <f>_xll.BDH(E78,"PX_LAST",$I$2,$I$2,"Days=A","Fill=C")/_xll.BDH(E78,"PX_LAST",$L$2,$L$2,"Days=A","Fill=C")-1</f>
        <v>7.8247231535101047E-2</v>
      </c>
      <c r="M78" s="15">
        <f>_xll.BDP($E78,M$2)</f>
        <v>63.585270000000001</v>
      </c>
      <c r="N78" s="14" t="str">
        <f t="shared" si="24"/>
        <v>BULL</v>
      </c>
      <c r="O78" s="14" t="str">
        <f t="shared" si="25"/>
        <v>BULL</v>
      </c>
      <c r="P78" s="14" t="str">
        <f t="shared" si="26"/>
        <v>BULL</v>
      </c>
      <c r="Q78" s="14" t="str">
        <f t="shared" si="27"/>
        <v>BUY</v>
      </c>
      <c r="R78" s="3">
        <f>_xll.BDP($E78,R$2)</f>
        <v>278.27109999999999</v>
      </c>
      <c r="S78" s="3">
        <f>_xll.BDP($E78,S$2)</f>
        <v>262.5874</v>
      </c>
      <c r="T78" s="14">
        <f>_xll.BDP($E78,T$2)</f>
        <v>3.94693</v>
      </c>
      <c r="U78" s="14">
        <f>_xll.BDP($E78,U$2)</f>
        <v>4.2211090000000002</v>
      </c>
      <c r="V78" s="14">
        <f>_xll.BDP($E78,V$2)</f>
        <v>-0.27417900000000001</v>
      </c>
      <c r="W78" s="14">
        <f>IF(ISNUMBER(_xll.BDP($E78,W$1))=TRUE,_xll.BDP($E78,W$1),0)</f>
        <v>0</v>
      </c>
      <c r="X78" s="14">
        <f>IF(ISNUMBER(_xll.BDP($E78,X$1))=TRUE,_xll.BDP($E78,X$1),0)</f>
        <v>0</v>
      </c>
      <c r="Y78" s="15">
        <f>IF(ISNUMBER(_xll.BDP($E78,Y$1))=TRUE,_xll.BDP($E78,Y$1),0)</f>
        <v>0</v>
      </c>
      <c r="Z78" s="15">
        <f>IF(ISNUMBER(_xll.BDP($E78,Z$1))=TRUE,_xll.BDP($E78,Z$1),0)</f>
        <v>0</v>
      </c>
      <c r="AA78" s="15">
        <f>IF(ISNUMBER(_xll.BDP($E78,AA$1))=TRUE,_xll.BDP($E78,AA$1),0)</f>
        <v>0</v>
      </c>
      <c r="AB78" s="15">
        <f>IF(ISNUMBER(_xll.BDP($E78,AB$1))=TRUE,_xll.BDP($E78,AB$1),0)</f>
        <v>0</v>
      </c>
      <c r="AC78" s="15">
        <f>IF(ISNUMBER(_xll.BDP($E78,AC$1))=TRUE,_xll.BDP($E78,AC$1),0)</f>
        <v>0</v>
      </c>
      <c r="AD78" s="15">
        <f>IF(ISNUMBER(_xll.BDP($E78,AD$1))=TRUE,_xll.BDP($E78,AD$1),0)</f>
        <v>0</v>
      </c>
      <c r="AE78" s="1"/>
      <c r="AF78" s="1">
        <f>_xll.BDP($E78,AF$2)</f>
        <v>273.98410000000001</v>
      </c>
      <c r="AG78" s="1">
        <f>_xll.BDP($E78,AG$2)</f>
        <v>270.42930000000001</v>
      </c>
      <c r="AH78" s="1">
        <f>_xll.BDP($E78,AH$2)</f>
        <v>265.83909999999997</v>
      </c>
      <c r="AI78" s="1">
        <f>_xll.BDP($E78,AI$2)</f>
        <v>260.214</v>
      </c>
      <c r="AJ78" s="1">
        <f>_xll.BDP($E78,AJ$2)</f>
        <v>261.28199999999998</v>
      </c>
      <c r="AK78" s="1">
        <f>_xll.BDP($E78,AK$2)</f>
        <v>237.89359999999999</v>
      </c>
    </row>
    <row r="79" spans="1:37" s="33" customFormat="1">
      <c r="A79" s="1"/>
      <c r="B79" s="1"/>
      <c r="C79" s="1"/>
      <c r="D79" s="1"/>
      <c r="E79" s="1" t="s">
        <v>36</v>
      </c>
      <c r="F79" s="5" t="str">
        <f>_xll.BDP($E79,F$1)</f>
        <v>MSCI World Materials A Net Total Return USD Index</v>
      </c>
      <c r="G79" s="1" t="s">
        <v>101</v>
      </c>
      <c r="H79" s="1"/>
      <c r="I79" s="41">
        <f>_xll.BDH(E79,"PX_LAST",$I$2,$I$2,"Days=A","Fill=C")</f>
        <v>267.20699999999999</v>
      </c>
      <c r="J79" s="35">
        <f>_xll.BDH(E79,"PX_LAST",$I$2,$I$2,"Days=A","Fill=C")/_xll.BDH(E79,"PX_LAST",$J$2,$J$2,"Days=A","Fill=C")-1</f>
        <v>2.4366400742186212E-2</v>
      </c>
      <c r="K79" s="35">
        <f>_xll.BDH(E79,"PX_LAST",$I$2,$I$2,"Days=A","Fill=C")/_xll.BDH(E79,"PX_LAST",$K$2,$K$2,"Days=A","Fill=C")-1</f>
        <v>-1.3330034672860314E-2</v>
      </c>
      <c r="L79" s="35">
        <f>_xll.BDH(E79,"PX_LAST",$I$2,$I$2,"Days=A","Fill=C")/_xll.BDH(E79,"PX_LAST",$L$2,$L$2,"Days=A","Fill=C")-1</f>
        <v>-0.11016127904304873</v>
      </c>
      <c r="M79" s="4">
        <f>_xll.BDP($E79,M$2)</f>
        <v>56.158589999999997</v>
      </c>
      <c r="N79" s="3" t="str">
        <f t="shared" si="24"/>
        <v>BULL</v>
      </c>
      <c r="O79" s="3" t="str">
        <f t="shared" si="25"/>
        <v>BULL</v>
      </c>
      <c r="P79" s="3" t="str">
        <f t="shared" si="26"/>
        <v>BULL</v>
      </c>
      <c r="Q79" s="3" t="str">
        <f t="shared" si="27"/>
        <v>BUY</v>
      </c>
      <c r="R79" s="3">
        <f>_xll.BDP($E79,R$2)</f>
        <v>428.79219999999998</v>
      </c>
      <c r="S79" s="3">
        <f>_xll.BDP($E79,S$2)</f>
        <v>414.76190000000003</v>
      </c>
      <c r="T79" s="14">
        <f>_xll.BDP($E79,T$2)</f>
        <v>5.2638850000000001</v>
      </c>
      <c r="U79" s="14">
        <f>_xll.BDP($E79,U$2)</f>
        <v>6.6893820000000002</v>
      </c>
      <c r="V79" s="14">
        <f>_xll.BDP($E79,V$2)</f>
        <v>-1.425497</v>
      </c>
      <c r="W79" s="3">
        <f>IF(ISNUMBER(_xll.BDP($E79,W$1))=TRUE,_xll.BDP($E79,W$1),0)</f>
        <v>0</v>
      </c>
      <c r="X79" s="3">
        <f>IF(ISNUMBER(_xll.BDP($E79,X$1))=TRUE,_xll.BDP($E79,X$1),0)</f>
        <v>0</v>
      </c>
      <c r="Y79" s="4">
        <f>IF(ISNUMBER(_xll.BDP($E79,Y$1))=TRUE,_xll.BDP($E79,Y$1),0)</f>
        <v>0</v>
      </c>
      <c r="Z79" s="4">
        <f>IF(ISNUMBER(_xll.BDP($E79,Z$1))=TRUE,_xll.BDP($E79,Z$1),0)</f>
        <v>0</v>
      </c>
      <c r="AA79" s="4">
        <f>IF(ISNUMBER(_xll.BDP($E79,AA$1))=TRUE,_xll.BDP($E79,AA$1),0)</f>
        <v>0</v>
      </c>
      <c r="AB79" s="4">
        <f>IF(ISNUMBER(_xll.BDP($E79,AB$1))=TRUE,_xll.BDP($E79,AB$1),0)</f>
        <v>0</v>
      </c>
      <c r="AC79" s="4">
        <f>IF(ISNUMBER(_xll.BDP($E79,AC$1))=TRUE,_xll.BDP($E79,AC$1),0)</f>
        <v>0</v>
      </c>
      <c r="AD79" s="4">
        <f>IF(ISNUMBER(_xll.BDP($E79,AD$1))=TRUE,_xll.BDP($E79,AD$1),0)</f>
        <v>0</v>
      </c>
      <c r="AE79" s="1"/>
      <c r="AF79" s="1">
        <f>_xll.BDP($E79,AF$2)</f>
        <v>423.33390000000003</v>
      </c>
      <c r="AG79" s="1">
        <f>_xll.BDP($E79,AG$2)</f>
        <v>421.77699999999999</v>
      </c>
      <c r="AH79" s="1">
        <f>_xll.BDP($E79,AH$2)</f>
        <v>415.22629999999998</v>
      </c>
      <c r="AI79" s="1">
        <f>_xll.BDP($E79,AI$2)</f>
        <v>400.79719999999998</v>
      </c>
      <c r="AJ79" s="1">
        <f>_xll.BDP($E79,AJ$2)</f>
        <v>404.14109999999999</v>
      </c>
      <c r="AK79" s="1">
        <f>_xll.BDP($E79,AK$2)</f>
        <v>370.70819999999998</v>
      </c>
    </row>
    <row r="80" spans="1:37" s="33" customFormat="1">
      <c r="A80" s="1"/>
      <c r="B80" s="1"/>
      <c r="C80" s="1"/>
      <c r="D80" s="1"/>
      <c r="E80" s="1" t="s">
        <v>37</v>
      </c>
      <c r="F80" s="5" t="str">
        <f>_xll.BDP($E80,F$1)</f>
        <v>MSCI World Telecommunication Services Sector A Net Total Return USD Index</v>
      </c>
      <c r="G80" s="12" t="s">
        <v>100</v>
      </c>
      <c r="H80" s="12"/>
      <c r="I80" s="40">
        <f>_xll.BDH(E80,"PX_LAST",$I$2,$I$2,"Days=A","Fill=C")</f>
        <v>114.15300000000001</v>
      </c>
      <c r="J80" s="35">
        <f>_xll.BDH(E80,"PX_LAST",$I$2,$I$2,"Days=A","Fill=C")/_xll.BDH(E80,"PX_LAST",$J$2,$J$2,"Days=A","Fill=C")-1</f>
        <v>2.4390900524969839E-2</v>
      </c>
      <c r="K80" s="35">
        <f>_xll.BDH(E80,"PX_LAST",$I$2,$I$2,"Days=A","Fill=C")/_xll.BDH(E80,"PX_LAST",$K$2,$K$2,"Days=A","Fill=C")-1</f>
        <v>-8.3913168112995651E-3</v>
      </c>
      <c r="L80" s="35">
        <f>_xll.BDH(E80,"PX_LAST",$I$2,$I$2,"Days=A","Fill=C")/_xll.BDH(E80,"PX_LAST",$L$2,$L$2,"Days=A","Fill=C")-1</f>
        <v>3.4219395520765472E-2</v>
      </c>
      <c r="M80" s="15">
        <f>_xll.BDP($E80,M$2)</f>
        <v>62.354779999999998</v>
      </c>
      <c r="N80" s="14" t="str">
        <f t="shared" si="24"/>
        <v>BULL</v>
      </c>
      <c r="O80" s="14" t="str">
        <f t="shared" si="25"/>
        <v>BULL</v>
      </c>
      <c r="P80" s="14" t="str">
        <f t="shared" si="26"/>
        <v>BULL</v>
      </c>
      <c r="Q80" s="14" t="str">
        <f t="shared" si="27"/>
        <v>BUY</v>
      </c>
      <c r="R80" s="3">
        <f>_xll.BDP($E80,R$2)</f>
        <v>130.2278</v>
      </c>
      <c r="S80" s="3">
        <f>_xll.BDP($E80,S$2)</f>
        <v>124.67</v>
      </c>
      <c r="T80" s="14">
        <f>_xll.BDP($E80,T$2)</f>
        <v>0.87707520000000005</v>
      </c>
      <c r="U80" s="14">
        <f>_xll.BDP($E80,U$2)</f>
        <v>0.79905709999999996</v>
      </c>
      <c r="V80" s="14">
        <f>_xll.BDP($E80,V$2)</f>
        <v>7.8018130000000005E-2</v>
      </c>
      <c r="W80" s="14">
        <f>IF(ISNUMBER(_xll.BDP($E80,W$1))=TRUE,_xll.BDP($E80,W$1),0)</f>
        <v>0</v>
      </c>
      <c r="X80" s="14">
        <f>IF(ISNUMBER(_xll.BDP($E80,X$1))=TRUE,_xll.BDP($E80,X$1),0)</f>
        <v>0</v>
      </c>
      <c r="Y80" s="15">
        <f>IF(ISNUMBER(_xll.BDP($E80,Y$1))=TRUE,_xll.BDP($E80,Y$1),0)</f>
        <v>0</v>
      </c>
      <c r="Z80" s="15">
        <f>IF(ISNUMBER(_xll.BDP($E80,Z$1))=TRUE,_xll.BDP($E80,Z$1),0)</f>
        <v>0</v>
      </c>
      <c r="AA80" s="15">
        <f>IF(ISNUMBER(_xll.BDP($E80,AA$1))=TRUE,_xll.BDP($E80,AA$1),0)</f>
        <v>0</v>
      </c>
      <c r="AB80" s="15">
        <f>IF(ISNUMBER(_xll.BDP($E80,AB$1))=TRUE,_xll.BDP($E80,AB$1),0)</f>
        <v>0</v>
      </c>
      <c r="AC80" s="15">
        <f>IF(ISNUMBER(_xll.BDP($E80,AC$1))=TRUE,_xll.BDP($E80,AC$1),0)</f>
        <v>0</v>
      </c>
      <c r="AD80" s="15">
        <f>IF(ISNUMBER(_xll.BDP($E80,AD$1))=TRUE,_xll.BDP($E80,AD$1),0)</f>
        <v>0</v>
      </c>
      <c r="AE80" s="1"/>
      <c r="AF80" s="1">
        <f>_xll.BDP($E80,AF$2)</f>
        <v>128.8981</v>
      </c>
      <c r="AG80" s="1">
        <f>_xll.BDP($E80,AG$2)</f>
        <v>127.44889999999999</v>
      </c>
      <c r="AH80" s="1">
        <f>_xll.BDP($E80,AH$2)</f>
        <v>127.1404</v>
      </c>
      <c r="AI80" s="1">
        <f>_xll.BDP($E80,AI$2)</f>
        <v>125.1127</v>
      </c>
      <c r="AJ80" s="1">
        <f>_xll.BDP($E80,AJ$2)</f>
        <v>126.28570000000001</v>
      </c>
      <c r="AK80" s="1">
        <f>_xll.BDP($E80,AK$2)</f>
        <v>122.9813</v>
      </c>
    </row>
    <row r="81" spans="1:37" s="33" customFormat="1">
      <c r="A81" s="1"/>
      <c r="B81" s="1"/>
      <c r="C81" s="1"/>
      <c r="D81" s="1"/>
      <c r="E81" s="1" t="s">
        <v>38</v>
      </c>
      <c r="F81" s="5" t="str">
        <f>_xll.BDP($E81,F$1)</f>
        <v>MSCI Daily TR World Net Utilities Sector USD</v>
      </c>
      <c r="G81" s="1" t="s">
        <v>99</v>
      </c>
      <c r="H81" s="1"/>
      <c r="I81" s="41">
        <f>_xll.BDH(E81,"PX_LAST",$I$2,$I$2,"Days=A","Fill=C")</f>
        <v>188.96199999999999</v>
      </c>
      <c r="J81" s="35">
        <f>_xll.BDH(E81,"PX_LAST",$I$2,$I$2,"Days=A","Fill=C")/_xll.BDH(E81,"PX_LAST",$J$2,$J$2,"Days=A","Fill=C")-1</f>
        <v>2.126716641355042E-2</v>
      </c>
      <c r="K81" s="35">
        <f>_xll.BDH(E81,"PX_LAST",$I$2,$I$2,"Days=A","Fill=C")/_xll.BDH(E81,"PX_LAST",$K$2,$K$2,"Days=A","Fill=C")-1</f>
        <v>-2.1530654515327319E-2</v>
      </c>
      <c r="L81" s="35">
        <f>_xll.BDH(E81,"PX_LAST",$I$2,$I$2,"Days=A","Fill=C")/_xll.BDH(E81,"PX_LAST",$L$2,$L$2,"Days=A","Fill=C")-1</f>
        <v>-6.5516047673211064E-2</v>
      </c>
      <c r="M81" s="4">
        <f>_xll.BDP($E81,M$2)</f>
        <v>41.344000000000001</v>
      </c>
      <c r="N81" s="3" t="str">
        <f t="shared" si="24"/>
        <v>BEAR</v>
      </c>
      <c r="O81" s="3" t="str">
        <f t="shared" si="25"/>
        <v>BEAR</v>
      </c>
      <c r="P81" s="3" t="str">
        <f t="shared" si="26"/>
        <v>BULL</v>
      </c>
      <c r="Q81" s="3" t="str">
        <f t="shared" si="27"/>
        <v>BUY</v>
      </c>
      <c r="R81" s="3">
        <f>_xll.BDP($E81,R$2)</f>
        <v>226.85</v>
      </c>
      <c r="S81" s="3">
        <f>_xll.BDP($E81,S$2)</f>
        <v>221.583</v>
      </c>
      <c r="T81" s="14">
        <f>_xll.BDP($E81,T$2)</f>
        <v>-1.0920000000000001</v>
      </c>
      <c r="U81" s="14">
        <f>_xll.BDP($E81,U$2)</f>
        <v>-1.3599999999999999</v>
      </c>
      <c r="V81" s="14">
        <f>_xll.BDP($E81,V$2)</f>
        <v>0.26700000000000002</v>
      </c>
      <c r="W81" s="3">
        <f>IF(ISNUMBER(_xll.BDP($E81,W$1))=TRUE,_xll.BDP($E81,W$1),0)</f>
        <v>0</v>
      </c>
      <c r="X81" s="3">
        <f>IF(ISNUMBER(_xll.BDP($E81,X$1))=TRUE,_xll.BDP($E81,X$1),0)</f>
        <v>0</v>
      </c>
      <c r="Y81" s="4">
        <f>IF(ISNUMBER(_xll.BDP($E81,Y$1))=TRUE,_xll.BDP($E81,Y$1),0)</f>
        <v>0</v>
      </c>
      <c r="Z81" s="4">
        <f>IF(ISNUMBER(_xll.BDP($E81,Z$1))=TRUE,_xll.BDP($E81,Z$1),0)</f>
        <v>0</v>
      </c>
      <c r="AA81" s="4">
        <f>IF(ISNUMBER(_xll.BDP($E81,AA$1))=TRUE,_xll.BDP($E81,AA$1),0)</f>
        <v>0</v>
      </c>
      <c r="AB81" s="4">
        <f>IF(ISNUMBER(_xll.BDP($E81,AB$1))=TRUE,_xll.BDP($E81,AB$1),0)</f>
        <v>0</v>
      </c>
      <c r="AC81" s="4">
        <f>IF(ISNUMBER(_xll.BDP($E81,AC$1))=TRUE,_xll.BDP($E81,AC$1),0)</f>
        <v>0</v>
      </c>
      <c r="AD81" s="4">
        <f>IF(ISNUMBER(_xll.BDP($E81,AD$1))=TRUE,_xll.BDP($E81,AD$1),0)</f>
        <v>0</v>
      </c>
      <c r="AE81" s="1"/>
      <c r="AF81" s="1">
        <f>_xll.BDP($E81,AF$2)</f>
        <v>224.10499999999999</v>
      </c>
      <c r="AG81" s="1">
        <f>_xll.BDP($E81,AG$2)</f>
        <v>224.21600000000001</v>
      </c>
      <c r="AH81" s="1">
        <f>_xll.BDP($E81,AH$2)</f>
        <v>224.90899999999999</v>
      </c>
      <c r="AI81" s="1">
        <f>_xll.BDP($E81,AI$2)</f>
        <v>229.798</v>
      </c>
      <c r="AJ81" s="1">
        <f>_xll.BDP($E81,AJ$2)</f>
        <v>228.708</v>
      </c>
      <c r="AK81" s="1">
        <f>_xll.BDP($E81,AK$2)</f>
        <v>228.63800000000001</v>
      </c>
    </row>
    <row r="82" spans="1:37">
      <c r="F82" s="5"/>
      <c r="I82" s="41"/>
      <c r="J82" s="36"/>
      <c r="K82" s="36"/>
      <c r="L82" s="36"/>
      <c r="M82" s="50"/>
      <c r="N82" s="3"/>
      <c r="O82" s="3"/>
      <c r="P82" s="3"/>
      <c r="Q82" s="3"/>
      <c r="R82" s="3"/>
      <c r="S82" s="3"/>
      <c r="T82" s="14"/>
      <c r="U82" s="14"/>
      <c r="V82" s="14"/>
      <c r="W82" s="3"/>
      <c r="X82" s="3"/>
      <c r="Y82" s="4"/>
      <c r="Z82" s="4"/>
      <c r="AA82" s="4"/>
      <c r="AB82" s="4"/>
      <c r="AC82" s="4"/>
      <c r="AD82" s="4"/>
    </row>
    <row r="83" spans="1:37">
      <c r="F83" s="5"/>
      <c r="I83" s="41"/>
      <c r="J83" s="36"/>
      <c r="K83" s="36"/>
      <c r="L83" s="36"/>
      <c r="M83" s="50"/>
      <c r="N83" s="3"/>
      <c r="O83" s="3"/>
      <c r="P83" s="3"/>
      <c r="Q83" s="3"/>
      <c r="R83" s="3"/>
      <c r="S83" s="3"/>
      <c r="T83" s="14"/>
      <c r="U83" s="14"/>
      <c r="V83" s="14"/>
      <c r="W83" s="3"/>
      <c r="X83" s="3"/>
      <c r="Y83" s="4"/>
      <c r="Z83" s="4"/>
      <c r="AA83" s="4"/>
      <c r="AB83" s="4"/>
      <c r="AC83" s="4"/>
      <c r="AD83" s="4"/>
    </row>
    <row r="84" spans="1:37" ht="15.75" thickBot="1">
      <c r="F84" s="5"/>
      <c r="I84" s="37"/>
      <c r="J84" s="36"/>
      <c r="K84" s="36"/>
      <c r="L84" s="36"/>
      <c r="M84" s="50"/>
      <c r="N84" s="3"/>
      <c r="O84" s="3"/>
      <c r="P84" s="3"/>
      <c r="Q84" s="3"/>
      <c r="R84" s="3"/>
      <c r="S84" s="3"/>
      <c r="T84" s="14"/>
      <c r="U84" s="14"/>
      <c r="V84" s="14"/>
      <c r="W84" s="3"/>
      <c r="X84" s="3"/>
      <c r="Y84" s="4"/>
      <c r="Z84" s="4"/>
      <c r="AA84" s="4"/>
      <c r="AB84" s="4"/>
      <c r="AC84" s="4"/>
      <c r="AD84" s="4"/>
    </row>
    <row r="85" spans="1:37" s="33" customFormat="1" ht="15.75" thickBot="1">
      <c r="A85" s="1"/>
      <c r="B85" s="1"/>
      <c r="C85" s="1"/>
      <c r="D85" s="1"/>
      <c r="E85" s="7"/>
      <c r="F85" s="5" t="e">
        <f>_xll.BDP($E85,F$1)</f>
        <v>#N/A</v>
      </c>
      <c r="G85" s="8" t="s">
        <v>90</v>
      </c>
      <c r="H85" s="8"/>
      <c r="I85" s="38" t="s">
        <v>103</v>
      </c>
      <c r="J85" s="26" t="s">
        <v>369</v>
      </c>
      <c r="K85" s="26" t="s">
        <v>109</v>
      </c>
      <c r="L85" s="10" t="s">
        <v>111</v>
      </c>
      <c r="M85" s="51" t="str">
        <f>$M$5</f>
        <v>RSI</v>
      </c>
      <c r="N85" s="10" t="s">
        <v>296</v>
      </c>
      <c r="O85" s="10" t="s">
        <v>297</v>
      </c>
      <c r="P85" s="10" t="s">
        <v>298</v>
      </c>
      <c r="Q85" s="10"/>
      <c r="R85" s="3" t="e">
        <f>_xll.BDP($E85,R$2)</f>
        <v>#N/A</v>
      </c>
      <c r="S85" s="3" t="e">
        <f>_xll.BDP($E85,S$2)</f>
        <v>#N/A</v>
      </c>
      <c r="T85" s="14" t="e">
        <f>_xll.BDP($E85,T$2)</f>
        <v>#N/A</v>
      </c>
      <c r="U85" s="14" t="e">
        <f>_xll.BDP($E85,U$2)</f>
        <v>#N/A</v>
      </c>
      <c r="V85" s="14" t="e">
        <f>_xll.BDP($E85,V$2)</f>
        <v>#N/A</v>
      </c>
      <c r="W85" s="10" t="s">
        <v>109</v>
      </c>
      <c r="X85" s="10" t="s">
        <v>110</v>
      </c>
      <c r="Y85" s="9" t="s">
        <v>112</v>
      </c>
      <c r="Z85" s="9" t="s">
        <v>113</v>
      </c>
      <c r="AA85" s="9" t="s">
        <v>114</v>
      </c>
      <c r="AB85" s="9" t="s">
        <v>115</v>
      </c>
      <c r="AC85" s="9" t="s">
        <v>116</v>
      </c>
      <c r="AD85" s="16" t="s">
        <v>117</v>
      </c>
      <c r="AE85" s="1"/>
      <c r="AF85" s="1" t="e">
        <f>_xll.BDP($E85,AF$2)</f>
        <v>#N/A</v>
      </c>
      <c r="AG85" s="1" t="e">
        <f>_xll.BDP($E85,AG$2)</f>
        <v>#N/A</v>
      </c>
      <c r="AH85" s="1" t="e">
        <f>_xll.BDP($E85,AH$2)</f>
        <v>#N/A</v>
      </c>
      <c r="AI85" s="1" t="e">
        <f>_xll.BDP($E85,AI$2)</f>
        <v>#N/A</v>
      </c>
      <c r="AJ85" s="1" t="e">
        <f>_xll.BDP($E85,AJ$2)</f>
        <v>#N/A</v>
      </c>
      <c r="AK85" s="1" t="e">
        <f>_xll.BDP($E85,AK$2)</f>
        <v>#N/A</v>
      </c>
    </row>
    <row r="86" spans="1:37" s="33" customFormat="1">
      <c r="A86" s="1"/>
      <c r="B86" s="1"/>
      <c r="C86" s="1"/>
      <c r="D86" s="1"/>
      <c r="E86" s="1" t="s">
        <v>48</v>
      </c>
      <c r="F86" s="5" t="str">
        <f>_xll.BDP($E86,F$1)</f>
        <v>#N/A Field Not Applicable</v>
      </c>
      <c r="G86" s="12" t="s">
        <v>127</v>
      </c>
      <c r="H86" s="12"/>
      <c r="I86" s="40">
        <f>_xll.BDH(E86,"PX_LAST",$I$2,$I$2,"Days=A","Fill=C")</f>
        <v>205.5</v>
      </c>
      <c r="J86" s="35">
        <f>_xll.BDH(E86,"PX_LAST",$I$2,$I$2,"Days=A","Fill=C")/_xll.BDH(E86,"PX_LAST",$J$2,$J$2,"Days=A","Fill=C")-1</f>
        <v>-5.2121771217712221E-2</v>
      </c>
      <c r="K86" s="35">
        <f>_xll.BDH(E86,"PX_LAST",$I$2,$I$2,"Days=A","Fill=C")/_xll.BDH(E86,"PX_LAST",$K$2,$K$2,"Days=A","Fill=C")-1</f>
        <v>-0.11173546574454285</v>
      </c>
      <c r="L86" s="35">
        <f>_xll.BDH(E86,"PX_LAST",$I$2,$I$2,"Days=A","Fill=C")/_xll.BDH(E86,"PX_LAST",$L$2,$L$2,"Days=A","Fill=C")-1</f>
        <v>-0.27602607010745117</v>
      </c>
      <c r="M86" s="15">
        <f>_xll.BDP($E86,M$2)</f>
        <v>56.718989999999998</v>
      </c>
      <c r="N86" s="14" t="str">
        <f t="shared" ref="N86:N90" si="28">IF(AF86&gt;AG86,"BULL","BEAR")</f>
        <v>BEAR</v>
      </c>
      <c r="O86" s="14" t="str">
        <f t="shared" ref="O86:O90" si="29">IF(AH86&gt;AI86,"BULL","BEAR")</f>
        <v>BULL</v>
      </c>
      <c r="P86" s="14" t="str">
        <f t="shared" ref="P86:P90" si="30">IF(AJ86&gt;AK86,"BULL","BEAR")</f>
        <v>BULL</v>
      </c>
      <c r="Q86" s="14" t="str">
        <f t="shared" ref="Q86:Q90" si="31">IF(I86&gt;R86,"SELL",IF(I86&lt;S86,"BUY",IF(AND(I86&lt;R86,I86&gt;S86),"")))</f>
        <v>BUY</v>
      </c>
      <c r="R86" s="3">
        <f>_xll.BDP($E86,R$2)</f>
        <v>326.09309999999999</v>
      </c>
      <c r="S86" s="3">
        <f>_xll.BDP($E86,S$2)</f>
        <v>315.01679999999999</v>
      </c>
      <c r="T86" s="14">
        <f>_xll.BDP($E86,T$2)</f>
        <v>0.60260009999999997</v>
      </c>
      <c r="U86" s="14">
        <f>_xll.BDP($E86,U$2)</f>
        <v>0.6738731</v>
      </c>
      <c r="V86" s="14">
        <f>_xll.BDP($E86,V$2)</f>
        <v>-7.1272970000000005E-2</v>
      </c>
      <c r="W86" s="14">
        <f>IF(ISNUMBER(_xll.BDP($E86,W$1))=TRUE,_xll.BDP($E86,W$1),0)</f>
        <v>0</v>
      </c>
      <c r="X86" s="14">
        <f>IF(ISNUMBER(_xll.BDP($E86,X$1))=TRUE,_xll.BDP($E86,X$1),0)</f>
        <v>0</v>
      </c>
      <c r="Y86" s="15">
        <f>IF(ISNUMBER(_xll.BDP($E86,Y$1))=TRUE,_xll.BDP($E86,Y$1),0)</f>
        <v>0</v>
      </c>
      <c r="Z86" s="15">
        <f>IF(ISNUMBER(_xll.BDP($E86,Z$1))=TRUE,_xll.BDP($E86,Z$1),0)</f>
        <v>0</v>
      </c>
      <c r="AA86" s="15">
        <f>IF(ISNUMBER(_xll.BDP($E86,AA$1))=TRUE,_xll.BDP($E86,AA$1),0)</f>
        <v>0</v>
      </c>
      <c r="AB86" s="15">
        <f>IF(ISNUMBER(_xll.BDP($E86,AB$1))=TRUE,_xll.BDP($E86,AB$1),0)</f>
        <v>0</v>
      </c>
      <c r="AC86" s="15">
        <f>IF(ISNUMBER(_xll.BDP($E86,AC$1))=TRUE,_xll.BDP($E86,AC$1),0)</f>
        <v>0</v>
      </c>
      <c r="AD86" s="15">
        <f>IF(ISNUMBER(_xll.BDP($E86,AD$1))=TRUE,_xll.BDP($E86,AD$1),0)</f>
        <v>0</v>
      </c>
      <c r="AE86" s="1"/>
      <c r="AF86" s="1">
        <f>_xll.BDP($E86,AF$2)</f>
        <v>320.48</v>
      </c>
      <c r="AG86" s="1">
        <f>_xll.BDP($E86,AG$2)</f>
        <v>320.55500000000001</v>
      </c>
      <c r="AH86" s="1">
        <f>_xll.BDP($E86,AH$2)</f>
        <v>322.5200000000001</v>
      </c>
      <c r="AI86" s="1">
        <f>_xll.BDP($E86,AI$2)</f>
        <v>315.7716666666667</v>
      </c>
      <c r="AJ86" s="1">
        <f>_xll.BDP($E86,AJ$2)</f>
        <v>316.72300000000001</v>
      </c>
      <c r="AK86" s="1">
        <f>_xll.BDP($E86,AK$2)</f>
        <v>295.72974999999997</v>
      </c>
    </row>
    <row r="87" spans="1:37" s="33" customFormat="1">
      <c r="A87" s="1"/>
      <c r="B87" s="1"/>
      <c r="C87" s="1"/>
      <c r="D87" s="1"/>
      <c r="E87" s="1" t="s">
        <v>126</v>
      </c>
      <c r="F87" s="5" t="str">
        <f>_xll.BDP($E87,F$1)</f>
        <v>#N/A Field Not Applicable</v>
      </c>
      <c r="G87" s="1" t="s">
        <v>128</v>
      </c>
      <c r="H87" s="1"/>
      <c r="I87" s="41">
        <f>_xll.BDH(E87,"PX_LAST",$I$2,$I$2,"Days=A","Fill=C")</f>
        <v>1077.8800000000001</v>
      </c>
      <c r="J87" s="35">
        <f>_xll.BDH(E87,"PX_LAST",$I$2,$I$2,"Days=A","Fill=C")/_xll.BDH(E87,"PX_LAST",$J$2,$J$2,"Days=A","Fill=C")-1</f>
        <v>-5.5723669643515938E-3</v>
      </c>
      <c r="K87" s="35">
        <f>_xll.BDH(E87,"PX_LAST",$I$2,$I$2,"Days=A","Fill=C")/_xll.BDH(E87,"PX_LAST",$K$2,$K$2,"Days=A","Fill=C")-1</f>
        <v>-5.6279330391538762E-2</v>
      </c>
      <c r="L87" s="35">
        <f>_xll.BDH(E87,"PX_LAST",$I$2,$I$2,"Days=A","Fill=C")/_xll.BDH(E87,"PX_LAST",$L$2,$L$2,"Days=A","Fill=C")-1</f>
        <v>-9.0289148085005655E-2</v>
      </c>
      <c r="M87" s="4">
        <f>_xll.BDP($E87,M$2)</f>
        <v>63.987079999999999</v>
      </c>
      <c r="N87" s="3" t="str">
        <f t="shared" si="28"/>
        <v>BULL</v>
      </c>
      <c r="O87" s="3" t="str">
        <f t="shared" si="29"/>
        <v>BULL</v>
      </c>
      <c r="P87" s="3" t="str">
        <f t="shared" si="30"/>
        <v>BULL</v>
      </c>
      <c r="Q87" s="3" t="str">
        <f t="shared" si="31"/>
        <v>BUY</v>
      </c>
      <c r="R87" s="3">
        <f>_xll.BDP($E87,R$2)</f>
        <v>1360.105</v>
      </c>
      <c r="S87" s="3">
        <f>_xll.BDP($E87,S$2)</f>
        <v>1312.606</v>
      </c>
      <c r="T87" s="14">
        <f>_xll.BDP($E87,T$2)</f>
        <v>12.79199</v>
      </c>
      <c r="U87" s="14">
        <f>_xll.BDP($E87,U$2)</f>
        <v>13.85012</v>
      </c>
      <c r="V87" s="14">
        <f>_xll.BDP($E87,V$2)</f>
        <v>-1.05813</v>
      </c>
      <c r="W87" s="3">
        <f>IF(ISNUMBER(_xll.BDP($E87,W$1))=TRUE,_xll.BDP($E87,W$1),0)</f>
        <v>0</v>
      </c>
      <c r="X87" s="3">
        <f>IF(ISNUMBER(_xll.BDP($E87,X$1))=TRUE,_xll.BDP($E87,X$1),0)</f>
        <v>0</v>
      </c>
      <c r="Y87" s="4">
        <f>IF(ISNUMBER(_xll.BDP($E87,Y$1))=TRUE,_xll.BDP($E87,Y$1),0)</f>
        <v>0</v>
      </c>
      <c r="Z87" s="4">
        <f>IF(ISNUMBER(_xll.BDP($E87,Z$1))=TRUE,_xll.BDP($E87,Z$1),0)</f>
        <v>0</v>
      </c>
      <c r="AA87" s="4">
        <f>IF(ISNUMBER(_xll.BDP($E87,AA$1))=TRUE,_xll.BDP($E87,AA$1),0)</f>
        <v>0</v>
      </c>
      <c r="AB87" s="4">
        <f>IF(ISNUMBER(_xll.BDP($E87,AB$1))=TRUE,_xll.BDP($E87,AB$1),0)</f>
        <v>0</v>
      </c>
      <c r="AC87" s="4">
        <f>IF(ISNUMBER(_xll.BDP($E87,AC$1))=TRUE,_xll.BDP($E87,AC$1),0)</f>
        <v>0</v>
      </c>
      <c r="AD87" s="4">
        <f>IF(ISNUMBER(_xll.BDP($E87,AD$1))=TRUE,_xll.BDP($E87,AD$1),0)</f>
        <v>0</v>
      </c>
      <c r="AE87" s="1"/>
      <c r="AF87" s="1">
        <f>_xll.BDP($E87,AF$2)</f>
        <v>1344.2040000000002</v>
      </c>
      <c r="AG87" s="1">
        <f>_xll.BDP($E87,AG$2)</f>
        <v>1336.3550000000002</v>
      </c>
      <c r="AH87" s="1">
        <f>_xll.BDP($E87,AH$2)</f>
        <v>1324.866666666667</v>
      </c>
      <c r="AI87" s="1">
        <f>_xll.BDP($E87,AI$2)</f>
        <v>1298.271833333333</v>
      </c>
      <c r="AJ87" s="1">
        <f>_xll.BDP($E87,AJ$2)</f>
        <v>1301.1404</v>
      </c>
      <c r="AK87" s="1">
        <f>_xll.BDP($E87,AK$2)</f>
        <v>1279.0625000000002</v>
      </c>
    </row>
    <row r="88" spans="1:37" s="33" customFormat="1">
      <c r="A88" s="1"/>
      <c r="B88" s="1"/>
      <c r="C88" s="1"/>
      <c r="D88" s="1"/>
      <c r="E88" s="1" t="s">
        <v>49</v>
      </c>
      <c r="F88" s="5" t="str">
        <f>_xll.BDP($E88,F$1)</f>
        <v>#N/A Field Not Applicable</v>
      </c>
      <c r="G88" s="12" t="s">
        <v>129</v>
      </c>
      <c r="H88" s="12"/>
      <c r="I88" s="40">
        <f>_xll.BDH(E88,"PX_LAST",$I$2,$I$2,"Days=A","Fill=C")</f>
        <v>563.13</v>
      </c>
      <c r="J88" s="35">
        <f>_xll.BDH(E88,"PX_LAST",$I$2,$I$2,"Days=A","Fill=C")/_xll.BDH(E88,"PX_LAST",$J$2,$J$2,"Days=A","Fill=C")-1</f>
        <v>4.5641073252251418E-2</v>
      </c>
      <c r="K88" s="35">
        <f>_xll.BDH(E88,"PX_LAST",$I$2,$I$2,"Days=A","Fill=C")/_xll.BDH(E88,"PX_LAST",$K$2,$K$2,"Days=A","Fill=C")-1</f>
        <v>-0.16868910540301152</v>
      </c>
      <c r="L88" s="35">
        <f>_xll.BDH(E88,"PX_LAST",$I$2,$I$2,"Days=A","Fill=C")/_xll.BDH(E88,"PX_LAST",$L$2,$L$2,"Days=A","Fill=C")-1</f>
        <v>-0.2941021623315575</v>
      </c>
      <c r="M88" s="15">
        <f>_xll.BDP($E88,M$2)</f>
        <v>40.794550000000001</v>
      </c>
      <c r="N88" s="14" t="str">
        <f t="shared" si="28"/>
        <v>BEAR</v>
      </c>
      <c r="O88" s="14" t="str">
        <f t="shared" si="29"/>
        <v>BULL</v>
      </c>
      <c r="P88" s="14" t="str">
        <f t="shared" si="30"/>
        <v>BULL</v>
      </c>
      <c r="Q88" s="14" t="str">
        <f t="shared" si="31"/>
        <v>BUY</v>
      </c>
      <c r="R88" s="3">
        <f>_xll.BDP($E88,R$2)</f>
        <v>1143.519</v>
      </c>
      <c r="S88" s="3">
        <f>_xll.BDP($E88,S$2)</f>
        <v>1037.1389999999999</v>
      </c>
      <c r="T88" s="14">
        <f>_xll.BDP($E88,T$2)</f>
        <v>-3.0572509999999999</v>
      </c>
      <c r="U88" s="14">
        <f>_xll.BDP($E88,U$2)</f>
        <v>7.7186849999999998</v>
      </c>
      <c r="V88" s="14">
        <f>_xll.BDP($E88,V$2)</f>
        <v>-10.77594</v>
      </c>
      <c r="W88" s="14">
        <f>IF(ISNUMBER(_xll.BDP($E88,W$1))=TRUE,_xll.BDP($E88,W$1),0)</f>
        <v>0</v>
      </c>
      <c r="X88" s="14">
        <f>IF(ISNUMBER(_xll.BDP($E88,X$1))=TRUE,_xll.BDP($E88,X$1),0)</f>
        <v>0</v>
      </c>
      <c r="Y88" s="15">
        <f>IF(ISNUMBER(_xll.BDP($E88,Y$1))=TRUE,_xll.BDP($E88,Y$1),0)</f>
        <v>0</v>
      </c>
      <c r="Z88" s="15">
        <f>IF(ISNUMBER(_xll.BDP($E88,Z$1))=TRUE,_xll.BDP($E88,Z$1),0)</f>
        <v>0</v>
      </c>
      <c r="AA88" s="15">
        <f>IF(ISNUMBER(_xll.BDP($E88,AA$1))=TRUE,_xll.BDP($E88,AA$1),0)</f>
        <v>0</v>
      </c>
      <c r="AB88" s="15">
        <f>IF(ISNUMBER(_xll.BDP($E88,AB$1))=TRUE,_xll.BDP($E88,AB$1),0)</f>
        <v>0</v>
      </c>
      <c r="AC88" s="15">
        <f>IF(ISNUMBER(_xll.BDP($E88,AC$1))=TRUE,_xll.BDP($E88,AC$1),0)</f>
        <v>0</v>
      </c>
      <c r="AD88" s="15">
        <f>IF(ISNUMBER(_xll.BDP($E88,AD$1))=TRUE,_xll.BDP($E88,AD$1),0)</f>
        <v>0</v>
      </c>
      <c r="AE88" s="1"/>
      <c r="AF88" s="1">
        <f>_xll.BDP($E88,AF$2)</f>
        <v>1052.037</v>
      </c>
      <c r="AG88" s="1">
        <f>_xll.BDP($E88,AG$2)</f>
        <v>1090.3292500000002</v>
      </c>
      <c r="AH88" s="1">
        <f>_xll.BDP($E88,AH$2)</f>
        <v>1083.6081633333336</v>
      </c>
      <c r="AI88" s="1">
        <f>_xll.BDP($E88,AI$2)</f>
        <v>1045.8686650000002</v>
      </c>
      <c r="AJ88" s="1">
        <f>_xll.BDP($E88,AJ$2)</f>
        <v>1055.8427980000004</v>
      </c>
      <c r="AK88" s="1">
        <f>_xll.BDP($E88,AK$2)</f>
        <v>937.31779800000061</v>
      </c>
    </row>
    <row r="89" spans="1:37" s="33" customFormat="1">
      <c r="A89" s="1"/>
      <c r="B89" s="1"/>
      <c r="C89" s="1"/>
      <c r="D89" s="1"/>
      <c r="E89" s="1" t="s">
        <v>50</v>
      </c>
      <c r="F89" s="5" t="str">
        <f>_xll.BDP($E89,F$1)</f>
        <v>#N/A Field Not Applicable</v>
      </c>
      <c r="G89" s="1" t="s">
        <v>130</v>
      </c>
      <c r="H89" s="1"/>
      <c r="I89" s="41">
        <f>_xll.BDH(E89,"PX_LAST",$I$2,$I$2,"Days=A","Fill=C")</f>
        <v>854.75</v>
      </c>
      <c r="J89" s="35">
        <f>_xll.BDH(E89,"PX_LAST",$I$2,$I$2,"Days=A","Fill=C")/_xll.BDH(E89,"PX_LAST",$J$2,$J$2,"Days=A","Fill=C")-1</f>
        <v>-9.5941044923119057E-3</v>
      </c>
      <c r="K89" s="35">
        <f>_xll.BDH(E89,"PX_LAST",$I$2,$I$2,"Days=A","Fill=C")/_xll.BDH(E89,"PX_LAST",$K$2,$K$2,"Days=A","Fill=C")-1</f>
        <v>-0.13289373573421248</v>
      </c>
      <c r="L89" s="35">
        <f>_xll.BDH(E89,"PX_LAST",$I$2,$I$2,"Days=A","Fill=C")/_xll.BDH(E89,"PX_LAST",$L$2,$L$2,"Days=A","Fill=C")-1</f>
        <v>-0.29242549668874174</v>
      </c>
      <c r="M89" s="4">
        <f>_xll.BDP($E89,M$2)</f>
        <v>62.301439999999999</v>
      </c>
      <c r="N89" s="3" t="str">
        <f t="shared" si="28"/>
        <v>BULL</v>
      </c>
      <c r="O89" s="3" t="str">
        <f t="shared" si="29"/>
        <v>BULL</v>
      </c>
      <c r="P89" s="3" t="str">
        <f t="shared" si="30"/>
        <v>BULL</v>
      </c>
      <c r="Q89" s="3" t="str">
        <f t="shared" si="31"/>
        <v>BUY</v>
      </c>
      <c r="R89" s="3">
        <f>_xll.BDP($E89,R$2)</f>
        <v>1026.183</v>
      </c>
      <c r="S89" s="3">
        <f>_xll.BDP($E89,S$2)</f>
        <v>970.46069999999997</v>
      </c>
      <c r="T89" s="14">
        <f>_xll.BDP($E89,T$2)</f>
        <v>15.6076</v>
      </c>
      <c r="U89" s="14">
        <f>_xll.BDP($E89,U$2)</f>
        <v>18.17257</v>
      </c>
      <c r="V89" s="14">
        <f>_xll.BDP($E89,V$2)</f>
        <v>-2.5649639999999998</v>
      </c>
      <c r="W89" s="3">
        <f>IF(ISNUMBER(_xll.BDP($E89,W$1))=TRUE,_xll.BDP($E89,W$1),0)</f>
        <v>0</v>
      </c>
      <c r="X89" s="3">
        <f>IF(ISNUMBER(_xll.BDP($E89,X$1))=TRUE,_xll.BDP($E89,X$1),0)</f>
        <v>0</v>
      </c>
      <c r="Y89" s="4">
        <f>IF(ISNUMBER(_xll.BDP($E89,Y$1))=TRUE,_xll.BDP($E89,Y$1),0)</f>
        <v>0</v>
      </c>
      <c r="Z89" s="4">
        <f>IF(ISNUMBER(_xll.BDP($E89,Z$1))=TRUE,_xll.BDP($E89,Z$1),0)</f>
        <v>0</v>
      </c>
      <c r="AA89" s="4">
        <f>IF(ISNUMBER(_xll.BDP($E89,AA$1))=TRUE,_xll.BDP($E89,AA$1),0)</f>
        <v>0</v>
      </c>
      <c r="AB89" s="4">
        <f>IF(ISNUMBER(_xll.BDP($E89,AB$1))=TRUE,_xll.BDP($E89,AB$1),0)</f>
        <v>0</v>
      </c>
      <c r="AC89" s="4">
        <f>IF(ISNUMBER(_xll.BDP($E89,AC$1))=TRUE,_xll.BDP($E89,AC$1),0)</f>
        <v>0</v>
      </c>
      <c r="AD89" s="4">
        <f>IF(ISNUMBER(_xll.BDP($E89,AD$1))=TRUE,_xll.BDP($E89,AD$1),0)</f>
        <v>0</v>
      </c>
      <c r="AE89" s="1"/>
      <c r="AF89" s="1">
        <f>_xll.BDP($E89,AF$2)</f>
        <v>1003.6920000000002</v>
      </c>
      <c r="AG89" s="1">
        <f>_xll.BDP($E89,AG$2)</f>
        <v>998.32174999999984</v>
      </c>
      <c r="AH89" s="1">
        <f>_xll.BDP($E89,AH$2)</f>
        <v>978.50249666666662</v>
      </c>
      <c r="AI89" s="1">
        <f>_xll.BDP($E89,AI$2)</f>
        <v>949.40541333333374</v>
      </c>
      <c r="AJ89" s="1">
        <f>_xll.BDP($E89,AJ$2)</f>
        <v>952.28669800000034</v>
      </c>
      <c r="AK89" s="1">
        <f>_xll.BDP($E89,AK$2)</f>
        <v>943.79764850000026</v>
      </c>
    </row>
    <row r="90" spans="1:37" s="33" customFormat="1">
      <c r="A90" s="1"/>
      <c r="B90" s="1"/>
      <c r="C90" s="1"/>
      <c r="D90" s="1"/>
      <c r="E90" s="1" t="s">
        <v>51</v>
      </c>
      <c r="F90" s="5" t="str">
        <f>_xll.BDP($E90,F$1)</f>
        <v>#N/A Field Not Applicable</v>
      </c>
      <c r="G90" s="12" t="s">
        <v>131</v>
      </c>
      <c r="H90" s="12"/>
      <c r="I90" s="40">
        <f>_xll.BDH(E90,"PX_LAST",$I$2,$I$2,"Days=A","Fill=C")</f>
        <v>14.182499999999999</v>
      </c>
      <c r="J90" s="35">
        <f>_xll.BDH(E90,"PX_LAST",$I$2,$I$2,"Days=A","Fill=C")/_xll.BDH(E90,"PX_LAST",$J$2,$J$2,"Days=A","Fill=C")-1</f>
        <v>-5.4347826086956763E-3</v>
      </c>
      <c r="K90" s="35">
        <f>_xll.BDH(E90,"PX_LAST",$I$2,$I$2,"Days=A","Fill=C")/_xll.BDH(E90,"PX_LAST",$K$2,$K$2,"Days=A","Fill=C")-1</f>
        <v>-8.7883465174609321E-2</v>
      </c>
      <c r="L90" s="35">
        <f>_xll.BDH(E90,"PX_LAST",$I$2,$I$2,"Days=A","Fill=C")/_xll.BDH(E90,"PX_LAST",$L$2,$L$2,"Days=A","Fill=C")-1</f>
        <v>-9.6799872631746608E-2</v>
      </c>
      <c r="M90" s="15">
        <f>_xll.BDP($E90,M$2)</f>
        <v>54.45617</v>
      </c>
      <c r="N90" s="14" t="str">
        <f t="shared" si="28"/>
        <v>BULL</v>
      </c>
      <c r="O90" s="14" t="str">
        <f t="shared" si="29"/>
        <v>BULL</v>
      </c>
      <c r="P90" s="14" t="str">
        <f t="shared" si="30"/>
        <v>BEAR</v>
      </c>
      <c r="Q90" s="14" t="str">
        <f t="shared" si="31"/>
        <v>BUY</v>
      </c>
      <c r="R90" s="3">
        <f>_xll.BDP($E90,R$2)</f>
        <v>17.492940000000001</v>
      </c>
      <c r="S90" s="3">
        <f>_xll.BDP($E90,S$2)</f>
        <v>16.844899999999999</v>
      </c>
      <c r="T90" s="14">
        <f>_xll.BDP($E90,T$2)</f>
        <v>0.1269245</v>
      </c>
      <c r="U90" s="14">
        <f>_xll.BDP($E90,U$2)</f>
        <v>0.1441481</v>
      </c>
      <c r="V90" s="14">
        <f>_xll.BDP($E90,V$2)</f>
        <v>-1.7223599999999999E-2</v>
      </c>
      <c r="W90" s="14">
        <f>IF(ISNUMBER(_xll.BDP($E90,W$1))=TRUE,_xll.BDP($E90,W$1),0)</f>
        <v>0</v>
      </c>
      <c r="X90" s="14">
        <f>IF(ISNUMBER(_xll.BDP($E90,X$1))=TRUE,_xll.BDP($E90,X$1),0)</f>
        <v>0</v>
      </c>
      <c r="Y90" s="15">
        <f>IF(ISNUMBER(_xll.BDP($E90,Y$1))=TRUE,_xll.BDP($E90,Y$1),0)</f>
        <v>0</v>
      </c>
      <c r="Z90" s="15">
        <f>IF(ISNUMBER(_xll.BDP($E90,Z$1))=TRUE,_xll.BDP($E90,Z$1),0)</f>
        <v>0</v>
      </c>
      <c r="AA90" s="15">
        <f>IF(ISNUMBER(_xll.BDP($E90,AA$1))=TRUE,_xll.BDP($E90,AA$1),0)</f>
        <v>0</v>
      </c>
      <c r="AB90" s="15">
        <f>IF(ISNUMBER(_xll.BDP($E90,AB$1))=TRUE,_xll.BDP($E90,AB$1),0)</f>
        <v>0</v>
      </c>
      <c r="AC90" s="15">
        <f>IF(ISNUMBER(_xll.BDP($E90,AC$1))=TRUE,_xll.BDP($E90,AC$1),0)</f>
        <v>0</v>
      </c>
      <c r="AD90" s="15">
        <f>IF(ISNUMBER(_xll.BDP($E90,AD$1))=TRUE,_xll.BDP($E90,AD$1),0)</f>
        <v>0</v>
      </c>
      <c r="AE90" s="1"/>
      <c r="AF90" s="1">
        <f>_xll.BDP($E90,AF$2)</f>
        <v>17.223379999999999</v>
      </c>
      <c r="AG90" s="1">
        <f>_xll.BDP($E90,AG$2)</f>
        <v>17.168915000000002</v>
      </c>
      <c r="AH90" s="1">
        <f>_xll.BDP($E90,AH$2)</f>
        <v>17.081076666666668</v>
      </c>
      <c r="AI90" s="1">
        <f>_xll.BDP($E90,AI$2)</f>
        <v>16.781480000000006</v>
      </c>
      <c r="AJ90" s="1">
        <f>_xll.BDP($E90,AJ$2)</f>
        <v>16.724306000000006</v>
      </c>
      <c r="AK90" s="1">
        <f>_xll.BDP($E90,AK$2)</f>
        <v>16.85868</v>
      </c>
    </row>
    <row r="91" spans="1:37" ht="15.75" thickBot="1">
      <c r="F91" s="5"/>
      <c r="I91" s="41"/>
      <c r="J91" s="36"/>
      <c r="K91" s="36"/>
      <c r="L91" s="36"/>
      <c r="M91" s="50"/>
      <c r="N91" s="3"/>
      <c r="O91" s="3"/>
      <c r="P91" s="3"/>
      <c r="Q91" s="3"/>
      <c r="R91" s="3"/>
      <c r="S91" s="3"/>
      <c r="T91" s="14"/>
      <c r="U91" s="14"/>
      <c r="V91" s="14"/>
      <c r="W91" s="3"/>
      <c r="X91" s="3"/>
      <c r="Y91" s="4"/>
      <c r="Z91" s="4"/>
      <c r="AA91" s="4"/>
      <c r="AB91" s="4"/>
      <c r="AC91" s="4"/>
      <c r="AD91" s="4"/>
    </row>
    <row r="92" spans="1:37" s="33" customFormat="1" ht="15.75" thickBot="1">
      <c r="A92" s="1"/>
      <c r="B92" s="1"/>
      <c r="C92" s="1"/>
      <c r="D92" s="1"/>
      <c r="E92" s="7"/>
      <c r="F92" s="5" t="e">
        <f>_xll.BDP($E92,F$1)</f>
        <v>#N/A</v>
      </c>
      <c r="G92" s="8" t="s">
        <v>92</v>
      </c>
      <c r="H92" s="8"/>
      <c r="I92" s="38" t="s">
        <v>103</v>
      </c>
      <c r="J92" s="26" t="s">
        <v>369</v>
      </c>
      <c r="K92" s="26" t="s">
        <v>109</v>
      </c>
      <c r="L92" s="10" t="s">
        <v>111</v>
      </c>
      <c r="M92" s="9" t="str">
        <f>$M$5</f>
        <v>RSI</v>
      </c>
      <c r="N92" s="10" t="s">
        <v>296</v>
      </c>
      <c r="O92" s="10" t="s">
        <v>297</v>
      </c>
      <c r="P92" s="10" t="s">
        <v>298</v>
      </c>
      <c r="Q92" s="10"/>
      <c r="R92" s="3" t="e">
        <f>_xll.BDP($E92,R$2)</f>
        <v>#N/A</v>
      </c>
      <c r="S92" s="3" t="e">
        <f>_xll.BDP($E92,S$2)</f>
        <v>#N/A</v>
      </c>
      <c r="T92" s="14" t="e">
        <f>_xll.BDP($E92,T$2)</f>
        <v>#N/A</v>
      </c>
      <c r="U92" s="14" t="e">
        <f>_xll.BDP($E92,U$2)</f>
        <v>#N/A</v>
      </c>
      <c r="V92" s="14" t="e">
        <f>_xll.BDP($E92,V$2)</f>
        <v>#N/A</v>
      </c>
      <c r="W92" s="10" t="s">
        <v>109</v>
      </c>
      <c r="X92" s="10" t="s">
        <v>110</v>
      </c>
      <c r="Y92" s="9" t="s">
        <v>112</v>
      </c>
      <c r="Z92" s="9" t="s">
        <v>113</v>
      </c>
      <c r="AA92" s="9" t="s">
        <v>114</v>
      </c>
      <c r="AB92" s="9" t="s">
        <v>115</v>
      </c>
      <c r="AC92" s="9" t="s">
        <v>116</v>
      </c>
      <c r="AD92" s="16" t="s">
        <v>117</v>
      </c>
      <c r="AE92" s="1"/>
      <c r="AF92" s="1" t="e">
        <f>_xll.BDP($E92,AF$2)</f>
        <v>#N/A</v>
      </c>
      <c r="AG92" s="1" t="e">
        <f>_xll.BDP($E92,AG$2)</f>
        <v>#N/A</v>
      </c>
      <c r="AH92" s="1" t="e">
        <f>_xll.BDP($E92,AH$2)</f>
        <v>#N/A</v>
      </c>
      <c r="AI92" s="1" t="e">
        <f>_xll.BDP($E92,AI$2)</f>
        <v>#N/A</v>
      </c>
      <c r="AJ92" s="1" t="e">
        <f>_xll.BDP($E92,AJ$2)</f>
        <v>#N/A</v>
      </c>
      <c r="AK92" s="1" t="e">
        <f>_xll.BDP($E92,AK$2)</f>
        <v>#N/A</v>
      </c>
    </row>
    <row r="93" spans="1:37" s="33" customFormat="1">
      <c r="A93" s="1"/>
      <c r="B93" s="1"/>
      <c r="C93" s="1"/>
      <c r="D93" s="1"/>
      <c r="E93" s="1" t="s">
        <v>57</v>
      </c>
      <c r="F93" s="5" t="str">
        <f>_xll.BDP($E93,F$1)</f>
        <v>#N/A Field Not Applicable</v>
      </c>
      <c r="G93" s="12" t="s">
        <v>137</v>
      </c>
      <c r="H93" s="12"/>
      <c r="I93" s="40">
        <f>_xll.BDH(E93,"PX_LAST",$I$2,$I$2,"Days=A","Fill=C")</f>
        <v>40.39</v>
      </c>
      <c r="J93" s="35">
        <f>_xll.BDH(E93,"PX_LAST",$I$2,$I$2,"Days=A","Fill=C")/_xll.BDH(E93,"PX_LAST",$J$2,$J$2,"Days=A","Fill=C")-1</f>
        <v>-8.5910652920963004E-3</v>
      </c>
      <c r="K93" s="35">
        <f>_xll.BDH(E93,"PX_LAST",$I$2,$I$2,"Days=A","Fill=C")/_xll.BDH(E93,"PX_LAST",$K$2,$K$2,"Days=A","Fill=C")-1</f>
        <v>-0.13307576733204551</v>
      </c>
      <c r="L93" s="35">
        <f>_xll.BDH(E93,"PX_LAST",$I$2,$I$2,"Days=A","Fill=C")/_xll.BDH(E93,"PX_LAST",$L$2,$L$2,"Days=A","Fill=C")-1</f>
        <v>-0.24178712220762155</v>
      </c>
      <c r="M93" s="15">
        <f>_xll.BDP($E93,M$2)</f>
        <v>62.772370000000002</v>
      </c>
      <c r="N93" s="14" t="str">
        <f t="shared" ref="N93:N95" si="32">IF(AF93&gt;AG93,"BULL","BEAR")</f>
        <v>BULL</v>
      </c>
      <c r="O93" s="14" t="str">
        <f t="shared" ref="O93:O95" si="33">IF(AH93&gt;AI93,"BULL","BEAR")</f>
        <v>BULL</v>
      </c>
      <c r="P93" s="14" t="str">
        <f t="shared" ref="P93:P95" si="34">IF(AJ93&gt;AK93,"BULL","BEAR")</f>
        <v>BULL</v>
      </c>
      <c r="Q93" s="14" t="str">
        <f t="shared" ref="Q93:Q95" si="35">IF(I93&gt;R93,"SELL",IF(I93&lt;S93,"BUY",IF(AND(I93&lt;R93,I93&gt;S93),"")))</f>
        <v>BUY</v>
      </c>
      <c r="R93" s="3">
        <f>_xll.BDP($E93,R$2)</f>
        <v>67.071979999999996</v>
      </c>
      <c r="S93" s="3">
        <f>_xll.BDP($E93,S$2)</f>
        <v>63.497030000000002</v>
      </c>
      <c r="T93" s="14">
        <f>_xll.BDP($E93,T$2)</f>
        <v>0.9512024</v>
      </c>
      <c r="U93" s="14">
        <f>_xll.BDP($E93,U$2)</f>
        <v>1.1210519999999999</v>
      </c>
      <c r="V93" s="14">
        <f>_xll.BDP($E93,V$2)</f>
        <v>-0.16984949999999999</v>
      </c>
      <c r="W93" s="14">
        <f>IF(ISNUMBER(_xll.BDP($E93,W$1))=TRUE,_xll.BDP($E93,W$1),0)</f>
        <v>0</v>
      </c>
      <c r="X93" s="14">
        <f>IF(ISNUMBER(_xll.BDP($E93,X$1))=TRUE,_xll.BDP($E93,X$1),0)</f>
        <v>0</v>
      </c>
      <c r="Y93" s="15">
        <f>IF(ISNUMBER(_xll.BDP($E93,Y$1))=TRUE,_xll.BDP($E93,Y$1),0)</f>
        <v>0</v>
      </c>
      <c r="Z93" s="15">
        <f>IF(ISNUMBER(_xll.BDP($E93,Z$1))=TRUE,_xll.BDP($E93,Z$1),0)</f>
        <v>0</v>
      </c>
      <c r="AA93" s="15">
        <f>IF(ISNUMBER(_xll.BDP($E93,AA$1))=TRUE,_xll.BDP($E93,AA$1),0)</f>
        <v>0</v>
      </c>
      <c r="AB93" s="15">
        <f>IF(ISNUMBER(_xll.BDP($E93,AB$1))=TRUE,_xll.BDP($E93,AB$1),0)</f>
        <v>0</v>
      </c>
      <c r="AC93" s="15">
        <f>IF(ISNUMBER(_xll.BDP($E93,AC$1))=TRUE,_xll.BDP($E93,AC$1),0)</f>
        <v>0</v>
      </c>
      <c r="AD93" s="15">
        <f>IF(ISNUMBER(_xll.BDP($E93,AD$1))=TRUE,_xll.BDP($E93,AD$1),0)</f>
        <v>0</v>
      </c>
      <c r="AE93" s="1"/>
      <c r="AF93" s="1">
        <f>_xll.BDP($E93,AF$2)</f>
        <v>65.34</v>
      </c>
      <c r="AG93" s="1">
        <f>_xll.BDP($E93,AG$2)</f>
        <v>65.284500000000008</v>
      </c>
      <c r="AH93" s="1">
        <f>_xll.BDP($E93,AH$2)</f>
        <v>63.889666666666685</v>
      </c>
      <c r="AI93" s="1">
        <f>_xll.BDP($E93,AI$2)</f>
        <v>62.199333333333335</v>
      </c>
      <c r="AJ93" s="1">
        <f>_xll.BDP($E93,AJ$2)</f>
        <v>62.51700000000001</v>
      </c>
      <c r="AK93" s="1">
        <f>_xll.BDP($E93,AK$2)</f>
        <v>55.987299999999969</v>
      </c>
    </row>
    <row r="94" spans="1:37" s="33" customFormat="1">
      <c r="A94" s="1"/>
      <c r="B94" s="1"/>
      <c r="C94" s="1"/>
      <c r="D94" s="1"/>
      <c r="E94" s="1" t="s">
        <v>177</v>
      </c>
      <c r="F94" s="5" t="str">
        <f>_xll.BDP($E94,F$1)</f>
        <v>#N/A Invalid Security</v>
      </c>
      <c r="G94" s="1" t="s">
        <v>178</v>
      </c>
      <c r="H94" s="1"/>
      <c r="I94" s="41" t="str">
        <f>_xll.BDH(E94,"PX_LAST",$I$2,$I$2,"Days=A","Fill=C")</f>
        <v>#N/A Invalid Security</v>
      </c>
      <c r="J94" s="35" t="e">
        <f>_xll.BDH(E94,"PX_LAST",$I$2,$I$2,"Days=A","Fill=C")/_xll.BDH(E94,"PX_LAST",$J$2,$J$2,"Days=A","Fill=C")-1</f>
        <v>#VALUE!</v>
      </c>
      <c r="K94" s="35" t="e">
        <f>_xll.BDH(E94,"PX_LAST",$I$2,$I$2,"Days=A","Fill=C")/_xll.BDH(E94,"PX_LAST",$K$2,$K$2,"Days=A","Fill=C")-1</f>
        <v>#VALUE!</v>
      </c>
      <c r="L94" s="35" t="e">
        <f>_xll.BDH(E94,"PX_LAST",$I$2,$I$2,"Days=A","Fill=C")/_xll.BDH(E94,"PX_LAST",$L$2,$L$2,"Days=A","Fill=C")-1</f>
        <v>#VALUE!</v>
      </c>
      <c r="M94" s="4" t="str">
        <f>_xll.BDP($E94,M$2)</f>
        <v>#N/A Invalid Security</v>
      </c>
      <c r="N94" s="3" t="str">
        <f t="shared" si="32"/>
        <v>BEAR</v>
      </c>
      <c r="O94" s="3" t="str">
        <f t="shared" si="33"/>
        <v>BEAR</v>
      </c>
      <c r="P94" s="3" t="str">
        <f t="shared" si="34"/>
        <v>BEAR</v>
      </c>
      <c r="Q94" s="3" t="b">
        <f t="shared" si="35"/>
        <v>0</v>
      </c>
      <c r="R94" s="3" t="str">
        <f>_xll.BDP($E94,R$2)</f>
        <v>#N/A Invalid Security</v>
      </c>
      <c r="S94" s="3" t="str">
        <f>_xll.BDP($E94,S$2)</f>
        <v>#N/A Invalid Security</v>
      </c>
      <c r="T94" s="14" t="str">
        <f>_xll.BDP($E94,T$2)</f>
        <v>#N/A Invalid Security</v>
      </c>
      <c r="U94" s="14" t="str">
        <f>_xll.BDP($E94,U$2)</f>
        <v>#N/A Invalid Security</v>
      </c>
      <c r="V94" s="14" t="str">
        <f>_xll.BDP($E94,V$2)</f>
        <v>#N/A Invalid Security</v>
      </c>
      <c r="W94" s="3">
        <f>IF(ISNUMBER(_xll.BDP($E94,W$1))=TRUE,_xll.BDP($E94,W$1),0)</f>
        <v>0</v>
      </c>
      <c r="X94" s="3">
        <f>IF(ISNUMBER(_xll.BDP($E94,X$1))=TRUE,_xll.BDP($E94,X$1),0)</f>
        <v>0</v>
      </c>
      <c r="Y94" s="4">
        <f>IF(ISNUMBER(_xll.BDP($E94,Y$1))=TRUE,_xll.BDP($E94,Y$1),0)</f>
        <v>0</v>
      </c>
      <c r="Z94" s="4">
        <f>IF(ISNUMBER(_xll.BDP($E94,Z$1))=TRUE,_xll.BDP($E94,Z$1),0)</f>
        <v>0</v>
      </c>
      <c r="AA94" s="4">
        <f>IF(ISNUMBER(_xll.BDP($E94,AA$1))=TRUE,_xll.BDP($E94,AA$1),0)</f>
        <v>0</v>
      </c>
      <c r="AB94" s="4">
        <f>IF(ISNUMBER(_xll.BDP($E94,AB$1))=TRUE,_xll.BDP($E94,AB$1),0)</f>
        <v>0</v>
      </c>
      <c r="AC94" s="4">
        <f>IF(ISNUMBER(_xll.BDP($E94,AC$1))=TRUE,_xll.BDP($E94,AC$1),0)</f>
        <v>0</v>
      </c>
      <c r="AD94" s="4">
        <f>IF(ISNUMBER(_xll.BDP($E94,AD$1))=TRUE,_xll.BDP($E94,AD$1),0)</f>
        <v>0</v>
      </c>
      <c r="AE94" s="1"/>
      <c r="AF94" s="1" t="str">
        <f>_xll.BDP($E94,AF$2)</f>
        <v>#N/A Invalid Security</v>
      </c>
      <c r="AG94" s="1" t="str">
        <f>_xll.BDP($E94,AG$2)</f>
        <v>#N/A Invalid Security</v>
      </c>
      <c r="AH94" s="1" t="str">
        <f>_xll.BDP($E94,AH$2)</f>
        <v>#N/A Invalid Security</v>
      </c>
      <c r="AI94" s="1" t="str">
        <f>_xll.BDP($E94,AI$2)</f>
        <v>#N/A Invalid Security</v>
      </c>
      <c r="AJ94" s="1" t="str">
        <f>_xll.BDP($E94,AJ$2)</f>
        <v>#N/A Invalid Security</v>
      </c>
      <c r="AK94" s="1" t="str">
        <f>_xll.BDP($E94,AK$2)</f>
        <v>#N/A Invalid Security</v>
      </c>
    </row>
    <row r="95" spans="1:37" s="33" customFormat="1">
      <c r="A95" s="1"/>
      <c r="B95" s="1"/>
      <c r="C95" s="1"/>
      <c r="D95" s="1"/>
      <c r="E95" s="1" t="s">
        <v>58</v>
      </c>
      <c r="F95" s="5" t="str">
        <f>_xll.BDP($E95,F$1)</f>
        <v>#N/A Field Not Applicable</v>
      </c>
      <c r="G95" s="12" t="s">
        <v>138</v>
      </c>
      <c r="H95" s="12"/>
      <c r="I95" s="40">
        <f>_xll.BDH(E95,"PX_LAST",$I$2,$I$2,"Days=A","Fill=C")</f>
        <v>2.145</v>
      </c>
      <c r="J95" s="35">
        <f>_xll.BDH(E95,"PX_LAST",$I$2,$I$2,"Days=A","Fill=C")/_xll.BDH(E95,"PX_LAST",$J$2,$J$2,"Days=A","Fill=C")-1</f>
        <v>-9.1486658195679693E-2</v>
      </c>
      <c r="K95" s="35">
        <f>_xll.BDH(E95,"PX_LAST",$I$2,$I$2,"Days=A","Fill=C")/_xll.BDH(E95,"PX_LAST",$K$2,$K$2,"Days=A","Fill=C")-1</f>
        <v>-7.5829383886256041E-2</v>
      </c>
      <c r="L95" s="35">
        <f>_xll.BDH(E95,"PX_LAST",$I$2,$I$2,"Days=A","Fill=C")/_xll.BDH(E95,"PX_LAST",$L$2,$L$2,"Days=A","Fill=C")-1</f>
        <v>-0.25752855659397722</v>
      </c>
      <c r="M95" s="15">
        <f>_xll.BDP($E95,M$2)</f>
        <v>52.933480000000003</v>
      </c>
      <c r="N95" s="14" t="str">
        <f t="shared" si="32"/>
        <v>BULL</v>
      </c>
      <c r="O95" s="14" t="str">
        <f t="shared" si="33"/>
        <v>BEAR</v>
      </c>
      <c r="P95" s="14" t="str">
        <f t="shared" si="34"/>
        <v>BEAR</v>
      </c>
      <c r="Q95" s="14" t="str">
        <f t="shared" si="35"/>
        <v>BUY</v>
      </c>
      <c r="R95" s="3">
        <f>_xll.BDP($E95,R$2)</f>
        <v>3.2366229999999998</v>
      </c>
      <c r="S95" s="3">
        <f>_xll.BDP($E95,S$2)</f>
        <v>2.400077</v>
      </c>
      <c r="T95" s="14">
        <f>_xll.BDP($E95,T$2)</f>
        <v>8.8842149999999995E-2</v>
      </c>
      <c r="U95" s="14">
        <f>_xll.BDP($E95,U$2)</f>
        <v>8.0788490000000004E-2</v>
      </c>
      <c r="V95" s="14">
        <f>_xll.BDP($E95,V$2)</f>
        <v>8.0536600000000007E-3</v>
      </c>
      <c r="W95" s="14">
        <f>IF(ISNUMBER(_xll.BDP($E95,W$1))=TRUE,_xll.BDP($E95,W$1),0)</f>
        <v>0</v>
      </c>
      <c r="X95" s="14">
        <f>IF(ISNUMBER(_xll.BDP($E95,X$1))=TRUE,_xll.BDP($E95,X$1),0)</f>
        <v>0</v>
      </c>
      <c r="Y95" s="15">
        <f>IF(ISNUMBER(_xll.BDP($E95,Y$1))=TRUE,_xll.BDP($E95,Y$1),0)</f>
        <v>0</v>
      </c>
      <c r="Z95" s="15">
        <f>IF(ISNUMBER(_xll.BDP($E95,Z$1))=TRUE,_xll.BDP($E95,Z$1),0)</f>
        <v>0</v>
      </c>
      <c r="AA95" s="15">
        <f>IF(ISNUMBER(_xll.BDP($E95,AA$1))=TRUE,_xll.BDP($E95,AA$1),0)</f>
        <v>0</v>
      </c>
      <c r="AB95" s="15">
        <f>IF(ISNUMBER(_xll.BDP($E95,AB$1))=TRUE,_xll.BDP($E95,AB$1),0)</f>
        <v>0</v>
      </c>
      <c r="AC95" s="15">
        <f>IF(ISNUMBER(_xll.BDP($E95,AC$1))=TRUE,_xll.BDP($E95,AC$1),0)</f>
        <v>0</v>
      </c>
      <c r="AD95" s="15">
        <f>IF(ISNUMBER(_xll.BDP($E95,AD$1))=TRUE,_xll.BDP($E95,AD$1),0)</f>
        <v>0</v>
      </c>
      <c r="AE95" s="1"/>
      <c r="AF95" s="1">
        <f>_xll.BDP($E95,AF$2)</f>
        <v>3.0051999999999999</v>
      </c>
      <c r="AG95" s="1">
        <f>_xll.BDP($E95,AG$2)</f>
        <v>2.8183500000000006</v>
      </c>
      <c r="AH95" s="1">
        <f>_xll.BDP($E95,AH$2)</f>
        <v>2.7277666666666671</v>
      </c>
      <c r="AI95" s="1">
        <f>_xll.BDP($E95,AI$2)</f>
        <v>2.7839333333333327</v>
      </c>
      <c r="AJ95" s="1">
        <f>_xll.BDP($E95,AJ$2)</f>
        <v>2.73752</v>
      </c>
      <c r="AK95" s="1">
        <f>_xll.BDP($E95,AK$2)</f>
        <v>3.0267400000000015</v>
      </c>
    </row>
    <row r="96" spans="1:37">
      <c r="F96" s="5"/>
      <c r="I96" s="41"/>
      <c r="J96" s="36"/>
      <c r="K96" s="36"/>
      <c r="L96" s="36"/>
      <c r="R96" s="3" t="e">
        <f>_xll.BDP($E96,R$2)</f>
        <v>#N/A</v>
      </c>
      <c r="S96" s="3" t="e">
        <f>_xll.BDP($E96,S$2)</f>
        <v>#N/A</v>
      </c>
      <c r="T96" s="14" t="e">
        <f>_xll.BDP($E96,T$2)</f>
        <v>#N/A</v>
      </c>
      <c r="U96" s="14" t="e">
        <f>_xll.BDP($E96,U$2)</f>
        <v>#N/A</v>
      </c>
      <c r="V96" s="14" t="e">
        <f>_xll.BDP($E96,V$2)</f>
        <v>#N/A</v>
      </c>
      <c r="AF96" s="1" t="e">
        <f>_xll.BDP($E96,AF$2)</f>
        <v>#N/A</v>
      </c>
      <c r="AG96" s="1" t="e">
        <f>_xll.BDP($E96,AG$2)</f>
        <v>#N/A</v>
      </c>
      <c r="AH96" s="1" t="e">
        <f>_xll.BDP($E96,AH$2)</f>
        <v>#N/A</v>
      </c>
      <c r="AI96" s="1" t="e">
        <f>_xll.BDP($E96,AI$2)</f>
        <v>#N/A</v>
      </c>
      <c r="AJ96" s="1" t="e">
        <f>_xll.BDP($E96,AJ$2)</f>
        <v>#N/A</v>
      </c>
      <c r="AK96" s="1" t="e">
        <f>_xll.BDP($E96,AK$2)</f>
        <v>#N/A</v>
      </c>
    </row>
    <row r="97" spans="6:12">
      <c r="F97" s="5"/>
      <c r="J97" s="36"/>
      <c r="K97" s="36"/>
      <c r="L97" s="36"/>
    </row>
    <row r="98" spans="6:12">
      <c r="F98" s="5"/>
      <c r="J98" s="36"/>
      <c r="K98" s="36"/>
      <c r="L98" s="36"/>
    </row>
    <row r="99" spans="6:12">
      <c r="F99" s="5"/>
      <c r="J99" s="36"/>
      <c r="K99" s="36"/>
      <c r="L99" s="36"/>
    </row>
    <row r="100" spans="6:12">
      <c r="F100" s="5"/>
      <c r="J100" s="36"/>
      <c r="K100" s="36"/>
      <c r="L100" s="36"/>
    </row>
    <row r="101" spans="6:12">
      <c r="F101" s="5"/>
      <c r="J101" s="36"/>
      <c r="K101" s="36"/>
      <c r="L101" s="36"/>
    </row>
    <row r="102" spans="6:12">
      <c r="F102" s="5"/>
      <c r="J102" s="36"/>
      <c r="K102" s="36"/>
      <c r="L102" s="36"/>
    </row>
    <row r="103" spans="6:12">
      <c r="F103" s="5"/>
      <c r="J103" s="36"/>
      <c r="K103" s="36"/>
      <c r="L103" s="36"/>
    </row>
    <row r="104" spans="6:12">
      <c r="F104" s="5"/>
      <c r="J104" s="36"/>
      <c r="K104" s="36"/>
      <c r="L104" s="36"/>
    </row>
    <row r="105" spans="6:12">
      <c r="F105" s="5"/>
      <c r="J105" s="36"/>
      <c r="K105" s="36"/>
      <c r="L105" s="36"/>
    </row>
    <row r="106" spans="6:12">
      <c r="F106" s="5"/>
      <c r="J106" s="36"/>
      <c r="K106" s="36"/>
      <c r="L106" s="36"/>
    </row>
    <row r="107" spans="6:12">
      <c r="F107" s="5"/>
      <c r="J107" s="36"/>
      <c r="K107" s="36"/>
      <c r="L107" s="36"/>
    </row>
    <row r="108" spans="6:12">
      <c r="F108" s="5"/>
      <c r="J108" s="36"/>
      <c r="K108" s="36"/>
      <c r="L108" s="36"/>
    </row>
    <row r="109" spans="6:12">
      <c r="F109" s="5"/>
      <c r="J109" s="36"/>
      <c r="K109" s="36"/>
      <c r="L109" s="36"/>
    </row>
    <row r="110" spans="6:12">
      <c r="F110" s="5"/>
      <c r="J110" s="36"/>
      <c r="K110" s="36"/>
      <c r="L110" s="36"/>
    </row>
    <row r="111" spans="6:12">
      <c r="F111" s="5"/>
      <c r="J111" s="36"/>
      <c r="K111" s="36"/>
      <c r="L111" s="36"/>
    </row>
    <row r="112" spans="6:12">
      <c r="F112" s="5"/>
      <c r="J112" s="36"/>
      <c r="K112" s="36"/>
      <c r="L112" s="36"/>
    </row>
    <row r="113" spans="6:12">
      <c r="F113" s="5"/>
      <c r="J113" s="36"/>
      <c r="K113" s="36"/>
      <c r="L113" s="36"/>
    </row>
    <row r="114" spans="6:12">
      <c r="F114" s="5"/>
      <c r="J114" s="36"/>
      <c r="K114" s="36"/>
      <c r="L114" s="36"/>
    </row>
    <row r="115" spans="6:12">
      <c r="F115" s="5"/>
      <c r="J115" s="36"/>
      <c r="K115" s="36"/>
      <c r="L115" s="36"/>
    </row>
    <row r="116" spans="6:12">
      <c r="F116" s="5"/>
      <c r="J116" s="36"/>
      <c r="K116" s="36"/>
      <c r="L116" s="36"/>
    </row>
    <row r="117" spans="6:12">
      <c r="F117" s="5"/>
      <c r="J117" s="36"/>
      <c r="K117" s="36"/>
      <c r="L117" s="36"/>
    </row>
    <row r="118" spans="6:12">
      <c r="F118" s="5"/>
      <c r="J118" s="36"/>
      <c r="K118" s="36"/>
      <c r="L118" s="36"/>
    </row>
    <row r="119" spans="6:12">
      <c r="F119" s="5"/>
      <c r="J119" s="36"/>
      <c r="K119" s="36"/>
      <c r="L119" s="36"/>
    </row>
    <row r="120" spans="6:12">
      <c r="F120" s="5"/>
      <c r="J120" s="36"/>
      <c r="K120" s="36"/>
      <c r="L120" s="36"/>
    </row>
    <row r="121" spans="6:12">
      <c r="J121" s="36"/>
      <c r="K121" s="36"/>
      <c r="L121" s="36"/>
    </row>
    <row r="122" spans="6:12">
      <c r="J122" s="36"/>
      <c r="K122" s="36"/>
      <c r="L122" s="36"/>
    </row>
    <row r="123" spans="6:12">
      <c r="J123" s="36"/>
      <c r="K123" s="36"/>
      <c r="L123" s="36"/>
    </row>
    <row r="124" spans="6:12">
      <c r="J124" s="36"/>
      <c r="K124" s="36"/>
      <c r="L124" s="36"/>
    </row>
    <row r="125" spans="6:12">
      <c r="J125" s="36"/>
      <c r="K125" s="36"/>
      <c r="L125" s="36"/>
    </row>
    <row r="126" spans="6:12">
      <c r="J126" s="36"/>
      <c r="K126" s="36"/>
      <c r="L126" s="36"/>
    </row>
  </sheetData>
  <mergeCells count="1">
    <mergeCell ref="P3:W3"/>
  </mergeCells>
  <conditionalFormatting sqref="K6:K9 K46:L46">
    <cfRule type="cellIs" dxfId="99" priority="111" operator="lessThan">
      <formula>0</formula>
    </cfRule>
    <cfRule type="cellIs" dxfId="98" priority="112" operator="greaterThan">
      <formula>0</formula>
    </cfRule>
  </conditionalFormatting>
  <conditionalFormatting sqref="L96 L27 J97:L126">
    <cfRule type="cellIs" dxfId="97" priority="105" operator="lessThan">
      <formula>0</formula>
    </cfRule>
    <cfRule type="cellIs" dxfId="96" priority="106" operator="greaterThan">
      <formula>0</formula>
    </cfRule>
  </conditionalFormatting>
  <conditionalFormatting sqref="K96 K27">
    <cfRule type="cellIs" dxfId="95" priority="103" operator="lessThan">
      <formula>0</formula>
    </cfRule>
    <cfRule type="cellIs" dxfId="94" priority="104" operator="greaterThan">
      <formula>0</formula>
    </cfRule>
  </conditionalFormatting>
  <conditionalFormatting sqref="L6:L9">
    <cfRule type="cellIs" dxfId="93" priority="99" operator="lessThan">
      <formula>0</formula>
    </cfRule>
    <cfRule type="cellIs" dxfId="92" priority="100" operator="greaterThan">
      <formula>0</formula>
    </cfRule>
  </conditionalFormatting>
  <conditionalFormatting sqref="K12:K26">
    <cfRule type="cellIs" dxfId="91" priority="87" operator="lessThan">
      <formula>0</formula>
    </cfRule>
    <cfRule type="cellIs" dxfId="90" priority="88" operator="greaterThan">
      <formula>0</formula>
    </cfRule>
  </conditionalFormatting>
  <conditionalFormatting sqref="K40">
    <cfRule type="cellIs" dxfId="89" priority="97" operator="lessThan">
      <formula>0</formula>
    </cfRule>
    <cfRule type="cellIs" dxfId="88" priority="98" operator="greaterThan">
      <formula>0</formula>
    </cfRule>
  </conditionalFormatting>
  <conditionalFormatting sqref="L40">
    <cfRule type="cellIs" dxfId="87" priority="95" operator="lessThan">
      <formula>0</formula>
    </cfRule>
    <cfRule type="cellIs" dxfId="86" priority="96" operator="greaterThan">
      <formula>0</formula>
    </cfRule>
  </conditionalFormatting>
  <conditionalFormatting sqref="K54">
    <cfRule type="cellIs" dxfId="85" priority="93" operator="lessThan">
      <formula>0</formula>
    </cfRule>
    <cfRule type="cellIs" dxfId="84" priority="94" operator="greaterThan">
      <formula>0</formula>
    </cfRule>
  </conditionalFormatting>
  <conditionalFormatting sqref="L54">
    <cfRule type="cellIs" dxfId="83" priority="91" operator="lessThan">
      <formula>0</formula>
    </cfRule>
    <cfRule type="cellIs" dxfId="82" priority="92" operator="greaterThan">
      <formula>0</formula>
    </cfRule>
  </conditionalFormatting>
  <conditionalFormatting sqref="K72:K84">
    <cfRule type="cellIs" dxfId="81" priority="79" operator="lessThan">
      <formula>0</formula>
    </cfRule>
    <cfRule type="cellIs" dxfId="80" priority="80" operator="greaterThan">
      <formula>0</formula>
    </cfRule>
  </conditionalFormatting>
  <conditionalFormatting sqref="K56:K69">
    <cfRule type="cellIs" dxfId="79" priority="81" operator="lessThan">
      <formula>0</formula>
    </cfRule>
    <cfRule type="cellIs" dxfId="78" priority="82" operator="greaterThan">
      <formula>0</formula>
    </cfRule>
  </conditionalFormatting>
  <conditionalFormatting sqref="L48:L53">
    <cfRule type="cellIs" dxfId="77" priority="73" operator="lessThan">
      <formula>0</formula>
    </cfRule>
    <cfRule type="cellIs" dxfId="76" priority="74" operator="greaterThan">
      <formula>0</formula>
    </cfRule>
  </conditionalFormatting>
  <conditionalFormatting sqref="L93:L95">
    <cfRule type="cellIs" dxfId="75" priority="63" operator="lessThan">
      <formula>0</formula>
    </cfRule>
    <cfRule type="cellIs" dxfId="74" priority="64" operator="greaterThan">
      <formula>0</formula>
    </cfRule>
  </conditionalFormatting>
  <conditionalFormatting sqref="L12:L26">
    <cfRule type="cellIs" dxfId="73" priority="77" operator="lessThan">
      <formula>0</formula>
    </cfRule>
    <cfRule type="cellIs" dxfId="72" priority="78" operator="greaterThan">
      <formula>0</formula>
    </cfRule>
  </conditionalFormatting>
  <conditionalFormatting sqref="K70:L70">
    <cfRule type="cellIs" dxfId="71" priority="89" operator="lessThan">
      <formula>0</formula>
    </cfRule>
    <cfRule type="cellIs" dxfId="70" priority="90" operator="greaterThan">
      <formula>0</formula>
    </cfRule>
  </conditionalFormatting>
  <conditionalFormatting sqref="K93:K95">
    <cfRule type="cellIs" dxfId="69" priority="57" operator="lessThan">
      <formula>0</formula>
    </cfRule>
    <cfRule type="cellIs" dxfId="68" priority="58" operator="greaterThan">
      <formula>0</formula>
    </cfRule>
  </conditionalFormatting>
  <conditionalFormatting sqref="K29:K39">
    <cfRule type="cellIs" dxfId="67" priority="85" operator="lessThan">
      <formula>0</formula>
    </cfRule>
    <cfRule type="cellIs" dxfId="66" priority="86" operator="greaterThan">
      <formula>0</formula>
    </cfRule>
  </conditionalFormatting>
  <conditionalFormatting sqref="K48:K53">
    <cfRule type="cellIs" dxfId="65" priority="83" operator="lessThan">
      <formula>0</formula>
    </cfRule>
    <cfRule type="cellIs" dxfId="64" priority="84" operator="greaterThan">
      <formula>0</formula>
    </cfRule>
  </conditionalFormatting>
  <conditionalFormatting sqref="L56:L69">
    <cfRule type="cellIs" dxfId="63" priority="71" operator="lessThan">
      <formula>0</formula>
    </cfRule>
    <cfRule type="cellIs" dxfId="62" priority="72" operator="greaterThan">
      <formula>0</formula>
    </cfRule>
  </conditionalFormatting>
  <conditionalFormatting sqref="L29:L39">
    <cfRule type="cellIs" dxfId="61" priority="75" operator="lessThan">
      <formula>0</formula>
    </cfRule>
    <cfRule type="cellIs" dxfId="60" priority="76" operator="greaterThan">
      <formula>0</formula>
    </cfRule>
  </conditionalFormatting>
  <conditionalFormatting sqref="L72:L84">
    <cfRule type="cellIs" dxfId="59" priority="69" operator="lessThan">
      <formula>0</formula>
    </cfRule>
    <cfRule type="cellIs" dxfId="58" priority="70" operator="greaterThan">
      <formula>0</formula>
    </cfRule>
  </conditionalFormatting>
  <conditionalFormatting sqref="L86:L90">
    <cfRule type="cellIs" dxfId="57" priority="67" operator="lessThan">
      <formula>0</formula>
    </cfRule>
    <cfRule type="cellIs" dxfId="56" priority="68" operator="greaterThan">
      <formula>0</formula>
    </cfRule>
  </conditionalFormatting>
  <conditionalFormatting sqref="K86:K90">
    <cfRule type="cellIs" dxfId="55" priority="61" operator="lessThan">
      <formula>0</formula>
    </cfRule>
    <cfRule type="cellIs" dxfId="54" priority="62" operator="greaterThan">
      <formula>0</formula>
    </cfRule>
  </conditionalFormatting>
  <conditionalFormatting sqref="K42:K45">
    <cfRule type="cellIs" dxfId="53" priority="55" operator="lessThan">
      <formula>0</formula>
    </cfRule>
    <cfRule type="cellIs" dxfId="52" priority="56" operator="greaterThan">
      <formula>0</formula>
    </cfRule>
  </conditionalFormatting>
  <conditionalFormatting sqref="L42:L45">
    <cfRule type="cellIs" dxfId="51" priority="53" operator="lessThan">
      <formula>0</formula>
    </cfRule>
    <cfRule type="cellIs" dxfId="50" priority="54" operator="greaterThan">
      <formula>0</formula>
    </cfRule>
  </conditionalFormatting>
  <conditionalFormatting sqref="M6:M9">
    <cfRule type="cellIs" dxfId="49" priority="47" operator="greaterThan">
      <formula>70</formula>
    </cfRule>
    <cfRule type="cellIs" dxfId="48" priority="48" operator="lessThan">
      <formula>30</formula>
    </cfRule>
  </conditionalFormatting>
  <conditionalFormatting sqref="M12:M26 M29:M39 M42:M45 M48:M53 M56:M69 M72:M81 M86:M90 M93:M95">
    <cfRule type="cellIs" dxfId="47" priority="46" operator="greaterThan">
      <formula>70</formula>
    </cfRule>
  </conditionalFormatting>
  <conditionalFormatting sqref="M12:M26 M29:M39 M42:M45 M48:M53 M56:M69 M72:M81 M86:M90 M93:M95">
    <cfRule type="cellIs" dxfId="46" priority="45" operator="lessThan">
      <formula>30</formula>
    </cfRule>
  </conditionalFormatting>
  <conditionalFormatting sqref="N6:T90 N92:Q95 R92:V96">
    <cfRule type="containsText" dxfId="45" priority="43" operator="containsText" text="BEAR">
      <formula>NOT(ISERROR(SEARCH("BEAR",N6)))</formula>
    </cfRule>
    <cfRule type="containsText" dxfId="44" priority="44" operator="containsText" text="BULL">
      <formula>NOT(ISERROR(SEARCH("BULL",N6)))</formula>
    </cfRule>
  </conditionalFormatting>
  <conditionalFormatting sqref="U6:V90">
    <cfRule type="containsText" dxfId="43" priority="41" operator="containsText" text="BEAR">
      <formula>NOT(ISERROR(SEARCH("BEAR",U6)))</formula>
    </cfRule>
    <cfRule type="containsText" dxfId="42" priority="42" operator="containsText" text="BULL">
      <formula>NOT(ISERROR(SEARCH("BULL",U6)))</formula>
    </cfRule>
  </conditionalFormatting>
  <conditionalFormatting sqref="J6:J9 J46">
    <cfRule type="cellIs" dxfId="41" priority="39" operator="lessThan">
      <formula>0</formula>
    </cfRule>
    <cfRule type="cellIs" dxfId="40" priority="40" operator="greaterThan">
      <formula>0</formula>
    </cfRule>
  </conditionalFormatting>
  <conditionalFormatting sqref="J96 J27">
    <cfRule type="cellIs" dxfId="39" priority="37" operator="lessThan">
      <formula>0</formula>
    </cfRule>
    <cfRule type="cellIs" dxfId="38" priority="38" operator="greaterThan">
      <formula>0</formula>
    </cfRule>
  </conditionalFormatting>
  <conditionalFormatting sqref="J12:J26">
    <cfRule type="cellIs" dxfId="37" priority="29" operator="lessThan">
      <formula>0</formula>
    </cfRule>
    <cfRule type="cellIs" dxfId="36" priority="30" operator="greaterThan">
      <formula>0</formula>
    </cfRule>
  </conditionalFormatting>
  <conditionalFormatting sqref="J40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J54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J72:J84">
    <cfRule type="cellIs" dxfId="31" priority="21" operator="lessThan">
      <formula>0</formula>
    </cfRule>
    <cfRule type="cellIs" dxfId="30" priority="22" operator="greaterThan">
      <formula>0</formula>
    </cfRule>
  </conditionalFormatting>
  <conditionalFormatting sqref="J56:J69">
    <cfRule type="cellIs" dxfId="29" priority="23" operator="lessThan">
      <formula>0</formula>
    </cfRule>
    <cfRule type="cellIs" dxfId="28" priority="24" operator="greaterThan">
      <formula>0</formula>
    </cfRule>
  </conditionalFormatting>
  <conditionalFormatting sqref="J70">
    <cfRule type="cellIs" dxfId="27" priority="31" operator="lessThan">
      <formula>0</formula>
    </cfRule>
    <cfRule type="cellIs" dxfId="26" priority="32" operator="greaterThan">
      <formula>0</formula>
    </cfRule>
  </conditionalFormatting>
  <conditionalFormatting sqref="J93:J95">
    <cfRule type="cellIs" dxfId="25" priority="15" operator="lessThan">
      <formula>0</formula>
    </cfRule>
    <cfRule type="cellIs" dxfId="24" priority="16" operator="greaterThan">
      <formula>0</formula>
    </cfRule>
  </conditionalFormatting>
  <conditionalFormatting sqref="J29:J39">
    <cfRule type="cellIs" dxfId="23" priority="27" operator="lessThan">
      <formula>0</formula>
    </cfRule>
    <cfRule type="cellIs" dxfId="22" priority="28" operator="greaterThan">
      <formula>0</formula>
    </cfRule>
  </conditionalFormatting>
  <conditionalFormatting sqref="J48:J53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J86:J90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J42:J45">
    <cfRule type="cellIs" dxfId="17" priority="13" operator="lessThan">
      <formula>0</formula>
    </cfRule>
    <cfRule type="cellIs" dxfId="16" priority="14" operator="greaterThan">
      <formula>0</formula>
    </cfRule>
  </conditionalFormatting>
  <conditionalFormatting sqref="K91"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L91">
    <cfRule type="cellIs" dxfId="13" priority="7" operator="lessThan">
      <formula>0</formula>
    </cfRule>
    <cfRule type="cellIs" dxfId="12" priority="8" operator="greaterThan">
      <formula>0</formula>
    </cfRule>
  </conditionalFormatting>
  <conditionalFormatting sqref="N91:T91">
    <cfRule type="containsText" dxfId="11" priority="5" operator="containsText" text="BEAR">
      <formula>NOT(ISERROR(SEARCH("BEAR",N91)))</formula>
    </cfRule>
    <cfRule type="containsText" dxfId="10" priority="6" operator="containsText" text="BULL">
      <formula>NOT(ISERROR(SEARCH("BULL",N91)))</formula>
    </cfRule>
  </conditionalFormatting>
  <conditionalFormatting sqref="U91:V91">
    <cfRule type="containsText" dxfId="9" priority="3" operator="containsText" text="BEAR">
      <formula>NOT(ISERROR(SEARCH("BEAR",U91)))</formula>
    </cfRule>
    <cfRule type="containsText" dxfId="8" priority="4" operator="containsText" text="BULL">
      <formula>NOT(ISERROR(SEARCH("BULL",U91)))</formula>
    </cfRule>
  </conditionalFormatting>
  <conditionalFormatting sqref="J91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scale="28" orientation="portrait" r:id="rId1"/>
  <headerFooter>
    <oddFooter>&amp;L&amp;12&amp;K000000I N T E R N A L&amp;12&amp;K000000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107"/>
  <sheetViews>
    <sheetView workbookViewId="0">
      <selection activeCell="A12" sqref="A12"/>
    </sheetView>
  </sheetViews>
  <sheetFormatPr defaultRowHeight="15"/>
  <cols>
    <col min="1" max="3" width="9.140625" style="17"/>
    <col min="4" max="4" width="20.7109375" style="17" customWidth="1"/>
    <col min="5" max="5" width="13.140625" style="17" customWidth="1"/>
    <col min="6" max="6" width="13.140625" style="17" bestFit="1" customWidth="1"/>
    <col min="7" max="9" width="9.140625" style="17"/>
    <col min="10" max="10" width="26.85546875" style="17" customWidth="1"/>
    <col min="11" max="11" width="13.140625" style="17" customWidth="1"/>
    <col min="12" max="13" width="9.140625" style="17"/>
    <col min="14" max="14" width="10.140625" style="17" bestFit="1" customWidth="1"/>
    <col min="15" max="16" width="9.140625" style="17"/>
    <col min="17" max="17" width="28" style="17" customWidth="1"/>
    <col min="18" max="18" width="11.85546875" style="17" customWidth="1"/>
    <col min="19" max="28" width="9.140625" style="17"/>
    <col min="29" max="16384" width="9.140625" style="19"/>
  </cols>
  <sheetData>
    <row r="2" spans="2:14" ht="19.5">
      <c r="J2" s="92" t="s">
        <v>187</v>
      </c>
      <c r="K2" s="92"/>
      <c r="L2" s="92"/>
      <c r="N2" s="22">
        <f ca="1">TODAY()</f>
        <v>43133</v>
      </c>
    </row>
    <row r="9" spans="2:14">
      <c r="B9" s="23" t="s">
        <v>188</v>
      </c>
    </row>
    <row r="30" spans="2:2">
      <c r="B30" s="23" t="s">
        <v>189</v>
      </c>
    </row>
    <row r="50" spans="4:19">
      <c r="Q50" s="18" t="s">
        <v>139</v>
      </c>
      <c r="R50" s="19" t="s">
        <v>141</v>
      </c>
      <c r="S50" s="19"/>
    </row>
    <row r="51" spans="4:19">
      <c r="Q51" s="20" t="s">
        <v>169</v>
      </c>
      <c r="R51" s="21">
        <v>4.01126</v>
      </c>
      <c r="S51" s="19"/>
    </row>
    <row r="52" spans="4:19">
      <c r="J52" s="18" t="s">
        <v>139</v>
      </c>
      <c r="K52" s="19" t="s">
        <v>141</v>
      </c>
      <c r="L52" s="19"/>
      <c r="Q52" s="20" t="s">
        <v>156</v>
      </c>
      <c r="R52" s="21">
        <v>2.6672250000000002</v>
      </c>
      <c r="S52" s="19"/>
    </row>
    <row r="53" spans="4:19">
      <c r="D53" s="18" t="s">
        <v>139</v>
      </c>
      <c r="E53" s="19" t="s">
        <v>141</v>
      </c>
      <c r="F53" s="19"/>
      <c r="J53" s="20" t="s">
        <v>96</v>
      </c>
      <c r="K53" s="21">
        <v>2.0059999999999998</v>
      </c>
      <c r="L53" s="19"/>
      <c r="Q53" s="20" t="s">
        <v>186</v>
      </c>
      <c r="R53" s="21">
        <v>2.028797</v>
      </c>
      <c r="S53" s="19"/>
    </row>
    <row r="54" spans="4:19">
      <c r="D54" s="20" t="s">
        <v>164</v>
      </c>
      <c r="E54" s="21">
        <v>1.7592699999999999</v>
      </c>
      <c r="F54" s="19"/>
      <c r="J54" s="20" t="s">
        <v>98</v>
      </c>
      <c r="K54" s="21">
        <v>1.252</v>
      </c>
      <c r="L54" s="19"/>
      <c r="Q54" s="20" t="s">
        <v>158</v>
      </c>
      <c r="R54" s="21">
        <v>1.7735529999999999</v>
      </c>
      <c r="S54" s="19"/>
    </row>
    <row r="55" spans="4:19">
      <c r="D55" s="20" t="s">
        <v>165</v>
      </c>
      <c r="E55" s="21">
        <v>1.7034499999999999</v>
      </c>
      <c r="F55" s="19"/>
      <c r="J55" s="20" t="s">
        <v>99</v>
      </c>
      <c r="K55" s="21">
        <v>1.202</v>
      </c>
      <c r="L55" s="19"/>
      <c r="Q55" s="20" t="s">
        <v>168</v>
      </c>
      <c r="R55" s="21">
        <v>1.7201379999999999</v>
      </c>
      <c r="S55" s="19"/>
    </row>
    <row r="56" spans="4:19">
      <c r="D56" s="20" t="s">
        <v>161</v>
      </c>
      <c r="E56" s="21">
        <v>1.38114</v>
      </c>
      <c r="F56" s="19"/>
      <c r="J56" s="20" t="s">
        <v>94</v>
      </c>
      <c r="K56" s="21">
        <v>0.95699999999999996</v>
      </c>
      <c r="L56" s="19"/>
      <c r="Q56" s="20" t="s">
        <v>154</v>
      </c>
      <c r="R56" s="21">
        <v>1.7145630000000001</v>
      </c>
      <c r="S56" s="19"/>
    </row>
    <row r="57" spans="4:19">
      <c r="D57" s="20" t="s">
        <v>120</v>
      </c>
      <c r="E57" s="21">
        <v>1.0767979999999999</v>
      </c>
      <c r="F57" s="19"/>
      <c r="J57" s="20" t="s">
        <v>95</v>
      </c>
      <c r="K57" s="21">
        <v>0.43</v>
      </c>
      <c r="L57" s="19"/>
      <c r="Q57" s="20" t="s">
        <v>151</v>
      </c>
      <c r="R57" s="21">
        <v>1.2140439999999999</v>
      </c>
      <c r="S57" s="19"/>
    </row>
    <row r="58" spans="4:19">
      <c r="D58" s="20" t="s">
        <v>118</v>
      </c>
      <c r="E58" s="21">
        <v>1.0636060000000001</v>
      </c>
      <c r="F58" s="19"/>
      <c r="J58" s="20" t="s">
        <v>100</v>
      </c>
      <c r="K58" s="21">
        <v>7.4999999999999997E-2</v>
      </c>
      <c r="L58" s="19"/>
      <c r="Q58" s="20" t="s">
        <v>153</v>
      </c>
      <c r="R58" s="21">
        <v>1.005916</v>
      </c>
      <c r="S58" s="19"/>
    </row>
    <row r="59" spans="4:19">
      <c r="D59" s="20" t="s">
        <v>124</v>
      </c>
      <c r="E59" s="21">
        <v>0.99748219999999999</v>
      </c>
      <c r="F59" s="19"/>
      <c r="J59" s="20" t="s">
        <v>93</v>
      </c>
      <c r="K59" s="21">
        <v>1.4E-2</v>
      </c>
      <c r="L59" s="19"/>
      <c r="Q59" s="20" t="s">
        <v>150</v>
      </c>
      <c r="R59" s="21">
        <v>1.0000100000000001</v>
      </c>
      <c r="S59" s="19"/>
    </row>
    <row r="60" spans="4:19">
      <c r="D60" s="20" t="s">
        <v>119</v>
      </c>
      <c r="E60" s="21">
        <v>0.95024249999999999</v>
      </c>
      <c r="F60" s="19"/>
      <c r="J60" s="20" t="s">
        <v>102</v>
      </c>
      <c r="K60" s="21">
        <v>-0.878</v>
      </c>
      <c r="L60" s="19"/>
      <c r="Q60" s="20" t="s">
        <v>149</v>
      </c>
      <c r="R60" s="21">
        <v>0.84880529999999998</v>
      </c>
      <c r="S60" s="19"/>
    </row>
    <row r="61" spans="4:19">
      <c r="D61" s="20" t="s">
        <v>162</v>
      </c>
      <c r="E61" s="21">
        <v>0.80299180000000003</v>
      </c>
      <c r="F61" s="19"/>
      <c r="J61" s="20" t="s">
        <v>101</v>
      </c>
      <c r="K61" s="21">
        <v>-1.552</v>
      </c>
      <c r="L61" s="19"/>
      <c r="Q61" s="20" t="s">
        <v>167</v>
      </c>
      <c r="R61" s="21">
        <v>0.74089229999999995</v>
      </c>
      <c r="S61" s="19"/>
    </row>
    <row r="62" spans="4:19">
      <c r="D62" s="20" t="s">
        <v>166</v>
      </c>
      <c r="E62" s="21">
        <v>0.62888549999999999</v>
      </c>
      <c r="F62" s="19"/>
      <c r="J62" s="20" t="s">
        <v>97</v>
      </c>
      <c r="K62" s="21">
        <v>-1.726</v>
      </c>
      <c r="L62" s="19"/>
      <c r="Q62" s="20" t="s">
        <v>155</v>
      </c>
      <c r="R62" s="21">
        <v>0.53642129999999999</v>
      </c>
      <c r="S62" s="19"/>
    </row>
    <row r="63" spans="4:19">
      <c r="D63" s="20" t="s">
        <v>159</v>
      </c>
      <c r="E63" s="21">
        <v>0.57600649999999998</v>
      </c>
      <c r="F63" s="19"/>
      <c r="J63" s="20" t="s">
        <v>140</v>
      </c>
      <c r="K63" s="21">
        <v>1.7799999999999996</v>
      </c>
      <c r="L63" s="19"/>
      <c r="Q63" s="20" t="s">
        <v>147</v>
      </c>
      <c r="R63" s="21">
        <v>0.47109000000000001</v>
      </c>
      <c r="S63" s="19"/>
    </row>
    <row r="64" spans="4:19">
      <c r="D64" s="20" t="s">
        <v>121</v>
      </c>
      <c r="E64" s="21">
        <v>0.46711920000000001</v>
      </c>
      <c r="F64" s="19"/>
      <c r="J64" s="19"/>
      <c r="K64" s="19"/>
      <c r="L64" s="19"/>
      <c r="Q64" s="20" t="s">
        <v>182</v>
      </c>
      <c r="R64" s="21">
        <v>0.254</v>
      </c>
      <c r="S64" s="19"/>
    </row>
    <row r="65" spans="4:19">
      <c r="D65" s="20" t="s">
        <v>181</v>
      </c>
      <c r="E65" s="21">
        <v>0.34200000000000003</v>
      </c>
      <c r="F65" s="19"/>
      <c r="J65" s="19"/>
      <c r="K65" s="19"/>
      <c r="L65" s="19"/>
      <c r="Q65" s="20" t="s">
        <v>148</v>
      </c>
      <c r="R65" s="21">
        <v>0</v>
      </c>
      <c r="S65" s="19"/>
    </row>
    <row r="66" spans="4:19">
      <c r="D66" s="20" t="s">
        <v>125</v>
      </c>
      <c r="E66" s="21">
        <v>0.1358849</v>
      </c>
      <c r="F66" s="19"/>
      <c r="J66" s="18" t="s">
        <v>139</v>
      </c>
      <c r="K66" s="19" t="s">
        <v>142</v>
      </c>
      <c r="L66" s="19"/>
      <c r="Q66" s="20" t="s">
        <v>146</v>
      </c>
      <c r="R66" s="21">
        <v>-0.103197</v>
      </c>
      <c r="S66" s="19"/>
    </row>
    <row r="67" spans="4:19">
      <c r="D67" s="20" t="s">
        <v>163</v>
      </c>
      <c r="E67" s="21">
        <v>-9.3530369999999998E-3</v>
      </c>
      <c r="F67" s="19"/>
      <c r="J67" s="20" t="s">
        <v>93</v>
      </c>
      <c r="K67" s="21">
        <v>6.3419999999999996</v>
      </c>
      <c r="L67" s="19"/>
      <c r="Q67" s="20" t="s">
        <v>152</v>
      </c>
      <c r="R67" s="21">
        <v>-0.35707270000000002</v>
      </c>
      <c r="S67" s="19"/>
    </row>
    <row r="68" spans="4:19">
      <c r="D68" s="20" t="s">
        <v>122</v>
      </c>
      <c r="E68" s="21">
        <v>-7.4733149999999998E-2</v>
      </c>
      <c r="F68" s="19"/>
      <c r="J68" s="20" t="s">
        <v>94</v>
      </c>
      <c r="K68" s="21">
        <v>6.0839999999999996</v>
      </c>
      <c r="L68" s="19"/>
      <c r="Q68" s="20" t="s">
        <v>145</v>
      </c>
      <c r="R68" s="21">
        <v>-0.88220359999999998</v>
      </c>
    </row>
    <row r="69" spans="4:19">
      <c r="D69" s="20" t="s">
        <v>123</v>
      </c>
      <c r="E69" s="21">
        <v>-0.1512541</v>
      </c>
      <c r="F69" s="19"/>
      <c r="J69" s="20" t="s">
        <v>96</v>
      </c>
      <c r="K69" s="21">
        <v>4.2709999999999999</v>
      </c>
      <c r="L69" s="19"/>
      <c r="Q69" s="19"/>
      <c r="R69" s="19"/>
    </row>
    <row r="70" spans="4:19">
      <c r="D70" s="20" t="s">
        <v>143</v>
      </c>
      <c r="E70" s="21">
        <v>-0.15130589999999999</v>
      </c>
      <c r="F70" s="19"/>
      <c r="J70" s="20" t="s">
        <v>98</v>
      </c>
      <c r="K70" s="21">
        <v>2.629</v>
      </c>
      <c r="Q70" s="19"/>
      <c r="R70" s="19"/>
    </row>
    <row r="71" spans="4:19">
      <c r="D71" s="20" t="s">
        <v>160</v>
      </c>
      <c r="E71" s="21">
        <v>-1.8633459999999999</v>
      </c>
      <c r="J71" s="20" t="s">
        <v>100</v>
      </c>
      <c r="K71" s="21">
        <v>0.38600000000000001</v>
      </c>
      <c r="Q71" s="18" t="s">
        <v>139</v>
      </c>
      <c r="R71" s="19" t="s">
        <v>142</v>
      </c>
    </row>
    <row r="72" spans="4:19">
      <c r="D72" s="19"/>
      <c r="E72" s="19"/>
      <c r="J72" s="20" t="s">
        <v>95</v>
      </c>
      <c r="K72" s="21">
        <v>-2.1970000000000001</v>
      </c>
      <c r="Q72" s="20" t="s">
        <v>145</v>
      </c>
      <c r="R72" s="21">
        <v>29.010770000000001</v>
      </c>
    </row>
    <row r="73" spans="4:19">
      <c r="D73" s="19"/>
      <c r="E73" s="19"/>
      <c r="J73" s="20" t="s">
        <v>97</v>
      </c>
      <c r="K73" s="21">
        <v>-2.94</v>
      </c>
      <c r="Q73" s="20" t="s">
        <v>167</v>
      </c>
      <c r="R73" s="21">
        <v>10.399509999999999</v>
      </c>
    </row>
    <row r="74" spans="4:19">
      <c r="D74" s="19"/>
      <c r="E74" s="19"/>
      <c r="J74" s="20" t="s">
        <v>99</v>
      </c>
      <c r="K74" s="21">
        <v>-3.105</v>
      </c>
      <c r="Q74" s="20" t="s">
        <v>153</v>
      </c>
      <c r="R74" s="21">
        <v>6.461195</v>
      </c>
    </row>
    <row r="75" spans="4:19">
      <c r="D75" s="19"/>
      <c r="E75" s="19"/>
      <c r="J75" s="20" t="s">
        <v>101</v>
      </c>
      <c r="K75" s="21">
        <v>-10.996</v>
      </c>
      <c r="Q75" s="20" t="s">
        <v>169</v>
      </c>
      <c r="R75" s="21">
        <v>5.8940219999999997</v>
      </c>
    </row>
    <row r="76" spans="4:19">
      <c r="D76" s="19"/>
      <c r="E76" s="19"/>
      <c r="J76" s="20" t="s">
        <v>102</v>
      </c>
      <c r="K76" s="21">
        <v>-12.846</v>
      </c>
      <c r="Q76" s="20" t="s">
        <v>147</v>
      </c>
      <c r="R76" s="21">
        <v>3.192329</v>
      </c>
    </row>
    <row r="77" spans="4:19">
      <c r="D77" s="19"/>
      <c r="E77" s="19"/>
      <c r="J77" s="20" t="s">
        <v>140</v>
      </c>
      <c r="K77" s="21">
        <v>-12.372000000000003</v>
      </c>
      <c r="Q77" s="20" t="s">
        <v>148</v>
      </c>
      <c r="R77" s="21">
        <v>0</v>
      </c>
    </row>
    <row r="78" spans="4:19">
      <c r="D78" s="19"/>
      <c r="E78" s="19"/>
      <c r="Q78" s="20" t="s">
        <v>154</v>
      </c>
      <c r="R78" s="21">
        <v>-0.70034149999999995</v>
      </c>
    </row>
    <row r="79" spans="4:19">
      <c r="Q79" s="20" t="s">
        <v>146</v>
      </c>
      <c r="R79" s="21">
        <v>-0.98538049999999999</v>
      </c>
    </row>
    <row r="80" spans="4:19">
      <c r="Q80" s="20" t="s">
        <v>168</v>
      </c>
      <c r="R80" s="21">
        <v>-2.6088429999999998</v>
      </c>
    </row>
    <row r="81" spans="4:18">
      <c r="Q81" s="20" t="s">
        <v>152</v>
      </c>
      <c r="R81" s="21">
        <v>-3.1920489999999999</v>
      </c>
    </row>
    <row r="82" spans="4:18">
      <c r="D82" s="18" t="s">
        <v>139</v>
      </c>
      <c r="E82" s="19" t="s">
        <v>142</v>
      </c>
      <c r="F82" s="19"/>
      <c r="Q82" s="20" t="s">
        <v>155</v>
      </c>
      <c r="R82" s="21">
        <v>-4.7807139999999997</v>
      </c>
    </row>
    <row r="83" spans="4:18">
      <c r="D83" s="20" t="s">
        <v>124</v>
      </c>
      <c r="E83" s="21">
        <v>17.12848</v>
      </c>
      <c r="F83" s="19"/>
      <c r="Q83" s="20" t="s">
        <v>149</v>
      </c>
      <c r="R83" s="21">
        <v>-5.2775340000000002</v>
      </c>
    </row>
    <row r="84" spans="4:18">
      <c r="D84" s="20" t="s">
        <v>165</v>
      </c>
      <c r="E84" s="21">
        <v>16.299890000000001</v>
      </c>
      <c r="F84" s="19"/>
      <c r="Q84" s="20" t="s">
        <v>156</v>
      </c>
      <c r="R84" s="21">
        <v>-6.1507860000000001</v>
      </c>
    </row>
    <row r="85" spans="4:18">
      <c r="D85" s="20" t="s">
        <v>121</v>
      </c>
      <c r="E85" s="21">
        <v>9.1819050000000004</v>
      </c>
      <c r="F85" s="19"/>
      <c r="Q85" s="20" t="s">
        <v>150</v>
      </c>
      <c r="R85" s="21">
        <v>-7.0231209999999997</v>
      </c>
    </row>
    <row r="86" spans="4:18">
      <c r="D86" s="20" t="s">
        <v>120</v>
      </c>
      <c r="E86" s="21">
        <v>5.7774210000000004</v>
      </c>
      <c r="F86" s="19"/>
      <c r="Q86" s="20" t="s">
        <v>182</v>
      </c>
      <c r="R86" s="21">
        <v>-7.3849999999999998</v>
      </c>
    </row>
    <row r="87" spans="4:18">
      <c r="D87" s="20" t="s">
        <v>164</v>
      </c>
      <c r="E87" s="21">
        <v>5.0627820000000003</v>
      </c>
      <c r="F87" s="19"/>
      <c r="Q87" s="20" t="s">
        <v>151</v>
      </c>
      <c r="R87" s="21">
        <v>-9.5013349999999992</v>
      </c>
    </row>
    <row r="88" spans="4:18">
      <c r="D88" s="20" t="s">
        <v>143</v>
      </c>
      <c r="E88" s="21">
        <v>4.3343699999999998</v>
      </c>
      <c r="F88" s="19"/>
      <c r="Q88" s="20" t="s">
        <v>186</v>
      </c>
      <c r="R88" s="21">
        <v>-11.141220000000001</v>
      </c>
    </row>
    <row r="89" spans="4:18">
      <c r="D89" s="20" t="s">
        <v>161</v>
      </c>
      <c r="E89" s="21">
        <v>3.5771869999999999</v>
      </c>
      <c r="F89" s="19"/>
      <c r="Q89" s="20" t="s">
        <v>158</v>
      </c>
      <c r="R89" s="21">
        <v>-16.443149999999999</v>
      </c>
    </row>
    <row r="90" spans="4:18">
      <c r="D90" s="20" t="s">
        <v>118</v>
      </c>
      <c r="E90" s="21">
        <v>3.4060350000000001</v>
      </c>
      <c r="F90" s="19"/>
    </row>
    <row r="91" spans="4:18">
      <c r="D91" s="20" t="s">
        <v>119</v>
      </c>
      <c r="E91" s="21">
        <v>3.351734</v>
      </c>
      <c r="F91" s="19"/>
    </row>
    <row r="92" spans="4:18">
      <c r="D92" s="20" t="s">
        <v>181</v>
      </c>
      <c r="E92" s="21">
        <v>-0.17100000000000001</v>
      </c>
      <c r="F92" s="19"/>
    </row>
    <row r="93" spans="4:18">
      <c r="D93" s="20" t="s">
        <v>162</v>
      </c>
      <c r="E93" s="21">
        <v>-1.2258910000000001</v>
      </c>
      <c r="F93" s="19"/>
    </row>
    <row r="94" spans="4:18">
      <c r="D94" s="20" t="s">
        <v>123</v>
      </c>
      <c r="E94" s="21">
        <v>-1.746194</v>
      </c>
      <c r="F94" s="19"/>
    </row>
    <row r="95" spans="4:18">
      <c r="D95" s="20" t="s">
        <v>166</v>
      </c>
      <c r="E95" s="21">
        <v>-3.2423359999999999</v>
      </c>
      <c r="F95" s="19"/>
    </row>
    <row r="96" spans="4:18">
      <c r="D96" s="20" t="s">
        <v>159</v>
      </c>
      <c r="E96" s="21">
        <v>-3.3245179999999999</v>
      </c>
      <c r="F96" s="19"/>
    </row>
    <row r="97" spans="4:6">
      <c r="D97" s="20" t="s">
        <v>163</v>
      </c>
      <c r="E97" s="21">
        <v>-3.3535750000000002</v>
      </c>
      <c r="F97" s="19"/>
    </row>
    <row r="98" spans="4:6">
      <c r="D98" s="20" t="s">
        <v>122</v>
      </c>
      <c r="E98" s="21">
        <v>-3.4807600000000001</v>
      </c>
      <c r="F98" s="19"/>
    </row>
    <row r="99" spans="4:6">
      <c r="D99" s="20" t="s">
        <v>125</v>
      </c>
      <c r="E99" s="21">
        <v>-3.5284049999999998</v>
      </c>
      <c r="F99" s="19"/>
    </row>
    <row r="100" spans="4:6">
      <c r="D100" s="20" t="s">
        <v>160</v>
      </c>
      <c r="E100" s="21">
        <v>-11.30119</v>
      </c>
    </row>
    <row r="101" spans="4:6">
      <c r="D101" s="20" t="s">
        <v>140</v>
      </c>
      <c r="E101" s="21">
        <v>36.745935000000003</v>
      </c>
    </row>
    <row r="102" spans="4:6">
      <c r="D102" s="19"/>
      <c r="E102" s="19"/>
    </row>
    <row r="103" spans="4:6">
      <c r="D103" s="19"/>
      <c r="E103" s="19"/>
    </row>
    <row r="104" spans="4:6">
      <c r="D104" s="19"/>
      <c r="E104" s="19"/>
    </row>
    <row r="105" spans="4:6">
      <c r="D105" s="19"/>
      <c r="E105" s="19"/>
    </row>
    <row r="106" spans="4:6">
      <c r="D106" s="19"/>
      <c r="E106" s="19"/>
    </row>
    <row r="107" spans="4:6">
      <c r="D107" s="19"/>
      <c r="E107" s="19"/>
    </row>
  </sheetData>
  <mergeCells count="1">
    <mergeCell ref="J2:L2"/>
  </mergeCells>
  <pageMargins left="0.7" right="0.7" top="0.75" bottom="0.75" header="0.3" footer="0.3"/>
  <pageSetup paperSize="9" scale="55" orientation="landscape" r:id="rId7"/>
  <headerFooter>
    <oddFooter>&amp;L&amp;12&amp;K000000I N T E R N A L&amp;12&amp;K000000</oddFooter>
  </headerFooter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activeCell="B26" sqref="B26"/>
    </sheetView>
  </sheetViews>
  <sheetFormatPr defaultRowHeight="15"/>
  <cols>
    <col min="1" max="1" width="16.7109375" bestFit="1" customWidth="1"/>
    <col min="2" max="2" width="8.5703125" bestFit="1" customWidth="1"/>
    <col min="3" max="3" width="94.5703125" bestFit="1" customWidth="1"/>
  </cols>
  <sheetData>
    <row r="1" spans="1:4">
      <c r="A1" s="52"/>
      <c r="B1" s="52"/>
      <c r="C1" s="52"/>
      <c r="D1" s="52"/>
    </row>
    <row r="2" spans="1:4">
      <c r="A2" s="54"/>
      <c r="B2" s="54"/>
      <c r="C2" s="52"/>
      <c r="D2" s="52"/>
    </row>
    <row r="5" spans="1:4">
      <c r="A5" s="52"/>
      <c r="B5" s="54"/>
      <c r="C5" s="52"/>
      <c r="D5" s="52"/>
    </row>
    <row r="6" spans="1:4">
      <c r="A6" s="68" t="s">
        <v>304</v>
      </c>
      <c r="B6" s="52"/>
      <c r="C6" s="52"/>
      <c r="D6" s="58"/>
    </row>
    <row r="7" spans="1:4" ht="30">
      <c r="A7" s="62" t="s">
        <v>305</v>
      </c>
      <c r="B7" s="63" t="s">
        <v>306</v>
      </c>
      <c r="C7" s="55" t="s">
        <v>307</v>
      </c>
      <c r="D7" s="60"/>
    </row>
    <row r="8" spans="1:4" ht="30">
      <c r="A8" s="64" t="s">
        <v>308</v>
      </c>
      <c r="B8" s="74" t="s">
        <v>309</v>
      </c>
      <c r="C8" s="69" t="s">
        <v>310</v>
      </c>
      <c r="D8" s="61"/>
    </row>
    <row r="9" spans="1:4" ht="45">
      <c r="A9" s="65" t="s">
        <v>311</v>
      </c>
      <c r="B9" s="75" t="s">
        <v>312</v>
      </c>
      <c r="C9" s="70" t="s">
        <v>313</v>
      </c>
      <c r="D9" s="61"/>
    </row>
    <row r="10" spans="1:4" ht="45">
      <c r="A10" s="66" t="s">
        <v>314</v>
      </c>
      <c r="B10" s="76" t="s">
        <v>315</v>
      </c>
      <c r="C10" s="71" t="s">
        <v>316</v>
      </c>
      <c r="D10" s="61"/>
    </row>
    <row r="11" spans="1:4" ht="45">
      <c r="A11" s="65" t="s">
        <v>317</v>
      </c>
      <c r="B11" s="75" t="s">
        <v>318</v>
      </c>
      <c r="C11" s="72" t="s">
        <v>320</v>
      </c>
      <c r="D11" s="61"/>
    </row>
    <row r="12" spans="1:4" ht="30">
      <c r="A12" s="66" t="s">
        <v>321</v>
      </c>
      <c r="B12" s="76" t="s">
        <v>322</v>
      </c>
      <c r="C12" s="71" t="s">
        <v>323</v>
      </c>
      <c r="D12" s="61"/>
    </row>
    <row r="13" spans="1:4" ht="30">
      <c r="A13" s="65" t="s">
        <v>324</v>
      </c>
      <c r="B13" s="75" t="s">
        <v>325</v>
      </c>
      <c r="C13" s="70" t="s">
        <v>326</v>
      </c>
      <c r="D13" s="61"/>
    </row>
    <row r="14" spans="1:4" ht="30">
      <c r="A14" s="66" t="s">
        <v>327</v>
      </c>
      <c r="B14" s="76" t="s">
        <v>328</v>
      </c>
      <c r="C14" s="71" t="s">
        <v>329</v>
      </c>
      <c r="D14" s="61"/>
    </row>
    <row r="15" spans="1:4" ht="30">
      <c r="A15" s="65" t="s">
        <v>330</v>
      </c>
      <c r="B15" s="75" t="s">
        <v>331</v>
      </c>
      <c r="C15" s="70"/>
      <c r="D15" s="61"/>
    </row>
    <row r="16" spans="1:4" ht="45">
      <c r="A16" s="66" t="s">
        <v>332</v>
      </c>
      <c r="B16" s="76" t="s">
        <v>333</v>
      </c>
      <c r="C16" s="71" t="s">
        <v>334</v>
      </c>
      <c r="D16" s="61"/>
    </row>
    <row r="17" spans="1:4" ht="30">
      <c r="A17" s="65" t="s">
        <v>335</v>
      </c>
      <c r="B17" s="75" t="s">
        <v>336</v>
      </c>
      <c r="C17" s="70" t="s">
        <v>337</v>
      </c>
      <c r="D17" s="61"/>
    </row>
    <row r="18" spans="1:4" ht="30">
      <c r="A18" s="66" t="s">
        <v>338</v>
      </c>
      <c r="B18" s="76" t="s">
        <v>339</v>
      </c>
      <c r="C18" s="71" t="s">
        <v>340</v>
      </c>
      <c r="D18" s="61"/>
    </row>
    <row r="19" spans="1:4" ht="30">
      <c r="A19" s="65" t="s">
        <v>341</v>
      </c>
      <c r="B19" s="75" t="s">
        <v>342</v>
      </c>
      <c r="C19" s="70" t="s">
        <v>343</v>
      </c>
      <c r="D19" s="61"/>
    </row>
    <row r="20" spans="1:4" ht="30">
      <c r="A20" s="66" t="s">
        <v>344</v>
      </c>
      <c r="B20" s="76" t="s">
        <v>345</v>
      </c>
      <c r="C20" s="71" t="s">
        <v>346</v>
      </c>
      <c r="D20" s="61"/>
    </row>
    <row r="21" spans="1:4" ht="30">
      <c r="A21" s="65" t="s">
        <v>347</v>
      </c>
      <c r="B21" s="75" t="s">
        <v>348</v>
      </c>
      <c r="C21" s="70" t="s">
        <v>349</v>
      </c>
      <c r="D21" s="61"/>
    </row>
    <row r="22" spans="1:4" ht="30">
      <c r="A22" s="66" t="s">
        <v>350</v>
      </c>
      <c r="B22" s="76" t="s">
        <v>351</v>
      </c>
      <c r="C22" s="71" t="s">
        <v>352</v>
      </c>
      <c r="D22" s="61"/>
    </row>
    <row r="23" spans="1:4">
      <c r="A23" s="65" t="s">
        <v>353</v>
      </c>
      <c r="B23" s="75" t="s">
        <v>354</v>
      </c>
      <c r="C23" s="70" t="s">
        <v>355</v>
      </c>
      <c r="D23" s="61"/>
    </row>
    <row r="24" spans="1:4">
      <c r="A24" s="66" t="s">
        <v>356</v>
      </c>
      <c r="B24" s="76" t="s">
        <v>357</v>
      </c>
      <c r="C24" s="71" t="s">
        <v>358</v>
      </c>
      <c r="D24" s="61"/>
    </row>
    <row r="25" spans="1:4" ht="30">
      <c r="A25" s="65" t="s">
        <v>359</v>
      </c>
      <c r="B25" s="75" t="s">
        <v>360</v>
      </c>
      <c r="C25" s="70" t="s">
        <v>361</v>
      </c>
      <c r="D25" s="61"/>
    </row>
    <row r="26" spans="1:4" ht="30">
      <c r="A26" s="67" t="s">
        <v>362</v>
      </c>
      <c r="B26" s="77" t="s">
        <v>363</v>
      </c>
      <c r="C26" s="73" t="s">
        <v>364</v>
      </c>
      <c r="D26" s="61"/>
    </row>
    <row r="27" spans="1:4">
      <c r="A27" s="57" t="s">
        <v>365</v>
      </c>
      <c r="B27" s="56"/>
      <c r="C27" s="53"/>
      <c r="D27" s="59"/>
    </row>
  </sheetData>
  <hyperlinks>
    <hyperlink ref="B8" location="Conditions!C8" display="boll"/>
    <hyperlink ref="B9" location="Conditions!C9" display="cmci"/>
    <hyperlink ref="B10" location="Conditions!C10" display="dmi"/>
    <hyperlink ref="B11" location="Conditions!C11" display="macd"/>
    <hyperlink ref="B12" location="Conditions!C12" display="rsi"/>
    <hyperlink ref="B13" location="Conditions!C13" display="tas"/>
    <hyperlink ref="B14" location="Conditions!C14" display="smavg"/>
    <hyperlink ref="B15" location="Conditions!C15" display="smavg2"/>
    <hyperlink ref="B16" location="Conditions!C16" display="atr"/>
    <hyperlink ref="B17" location="Conditions!C17" display="ptps"/>
    <hyperlink ref="B18" location="Conditions!C18" display="fg"/>
    <hyperlink ref="B19" location="Conditions!C19" display="wlpr"/>
    <hyperlink ref="B20" location="Conditions!C20" display="momentum"/>
    <hyperlink ref="B21" location="Conditions!C21" display="roc"/>
    <hyperlink ref="B22" location="Conditions!C22" display="hurst"/>
    <hyperlink ref="B23" location="Conditions!C23" display="trender"/>
    <hyperlink ref="B24" location="Conditions!C24" display="maxmin"/>
    <hyperlink ref="B25" location="Conditions!C25" display="mao"/>
    <hyperlink ref="B26" location="Conditions!C26" display="emavg"/>
  </hyperlinks>
  <pageMargins left="0.7" right="0.7" top="0.75" bottom="0.75" header="0.3" footer="0.3"/>
  <pageSetup paperSize="9" orientation="portrait" verticalDpi="0" r:id="rId1"/>
  <headerFooter>
    <oddFooter>&amp;L&amp;12&amp;K000000I N T E R N A L&amp;12&amp;K000000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 FINAL</vt:lpstr>
      <vt:lpstr>Pasted</vt:lpstr>
      <vt:lpstr>DATA</vt:lpstr>
      <vt:lpstr>DATA with technicals</vt:lpstr>
      <vt:lpstr>Sheet3</vt:lpstr>
      <vt:lpstr>Sheet1</vt:lpstr>
      <vt:lpstr>DATA!Print_Area</vt:lpstr>
      <vt:lpstr>'DATA FINAL'!Print_Area</vt:lpstr>
      <vt:lpstr>'DATA with technicals'!Print_Area</vt:lpstr>
      <vt:lpstr>Pasted!Print_Area</vt:lpstr>
      <vt:lpstr>Sheet3!Print_Area</vt:lpstr>
    </vt:vector>
  </TitlesOfParts>
  <Company>Lombard Odier Asset Management (Switzerland)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*Internal*</dc:subject>
  <dc:creator>David Rodriguez</dc:creator>
  <cp:lastModifiedBy>François Chareyron</cp:lastModifiedBy>
  <cp:lastPrinted>2015-10-20T13:39:03Z</cp:lastPrinted>
  <dcterms:created xsi:type="dcterms:W3CDTF">2015-10-20T07:55:46Z</dcterms:created>
  <dcterms:modified xsi:type="dcterms:W3CDTF">2018-02-02T07:43:41Z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thout Tagging">
    <vt:lpwstr>0</vt:lpwstr>
  </property>
</Properties>
</file>