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6600" yWindow="1800" windowWidth="2106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9" i="1" l="1"/>
  <c r="J429" i="1"/>
  <c r="I430" i="1"/>
  <c r="J430" i="1"/>
  <c r="I431" i="1"/>
  <c r="J431" i="1"/>
  <c r="I432" i="1"/>
  <c r="J432" i="1"/>
  <c r="I433" i="1"/>
  <c r="J433" i="1"/>
  <c r="I518" i="1"/>
  <c r="J518" i="1"/>
  <c r="I519" i="1"/>
  <c r="J519" i="1"/>
  <c r="I520" i="1"/>
  <c r="J520" i="1"/>
  <c r="I521" i="1"/>
  <c r="J521" i="1"/>
  <c r="I522" i="1"/>
  <c r="J522" i="1"/>
  <c r="I523" i="1"/>
  <c r="J523" i="1"/>
  <c r="I590" i="1"/>
  <c r="J590" i="1"/>
  <c r="I591" i="1"/>
  <c r="J591" i="1"/>
  <c r="I592" i="1"/>
  <c r="J592" i="1"/>
  <c r="I593" i="1"/>
  <c r="J593" i="1"/>
  <c r="I594" i="1"/>
  <c r="J594" i="1"/>
  <c r="I595" i="1"/>
  <c r="J595" i="1"/>
  <c r="I428" i="1"/>
  <c r="J428" i="1"/>
  <c r="I411" i="1"/>
  <c r="J411" i="1"/>
  <c r="I412" i="1"/>
  <c r="J412" i="1"/>
  <c r="I413" i="1"/>
  <c r="J413" i="1"/>
  <c r="I414" i="1"/>
  <c r="J414" i="1"/>
  <c r="I415" i="1"/>
  <c r="J415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512" i="1"/>
  <c r="J512" i="1"/>
  <c r="I513" i="1"/>
  <c r="J513" i="1"/>
  <c r="I514" i="1"/>
  <c r="J514" i="1"/>
  <c r="I515" i="1"/>
  <c r="J515" i="1"/>
  <c r="I516" i="1"/>
  <c r="J516" i="1"/>
  <c r="I517" i="1"/>
  <c r="J517" i="1"/>
  <c r="I536" i="1"/>
  <c r="J536" i="1"/>
  <c r="I537" i="1"/>
  <c r="J537" i="1"/>
  <c r="I538" i="1"/>
  <c r="J538" i="1"/>
  <c r="I539" i="1"/>
  <c r="J539" i="1"/>
  <c r="I540" i="1"/>
  <c r="J540" i="1"/>
  <c r="I541" i="1"/>
  <c r="J541" i="1"/>
  <c r="I554" i="1"/>
  <c r="J554" i="1"/>
  <c r="I555" i="1"/>
  <c r="J555" i="1"/>
  <c r="I556" i="1"/>
  <c r="J556" i="1"/>
  <c r="I557" i="1"/>
  <c r="J557" i="1"/>
  <c r="I558" i="1"/>
  <c r="J558" i="1"/>
  <c r="I559" i="1"/>
  <c r="J559" i="1"/>
  <c r="I572" i="1"/>
  <c r="J572" i="1"/>
  <c r="I573" i="1"/>
  <c r="J573" i="1"/>
  <c r="I574" i="1"/>
  <c r="J574" i="1"/>
  <c r="I575" i="1"/>
  <c r="J575" i="1"/>
  <c r="I576" i="1"/>
  <c r="J576" i="1"/>
  <c r="I577" i="1"/>
  <c r="J577" i="1"/>
  <c r="I608" i="1"/>
  <c r="J608" i="1"/>
  <c r="I609" i="1"/>
  <c r="J609" i="1"/>
  <c r="I610" i="1"/>
  <c r="J610" i="1"/>
  <c r="I611" i="1"/>
  <c r="J611" i="1"/>
  <c r="I612" i="1"/>
  <c r="J612" i="1"/>
  <c r="I613" i="1"/>
  <c r="J613" i="1"/>
  <c r="I674" i="1"/>
  <c r="J674" i="1"/>
  <c r="I675" i="1"/>
  <c r="J675" i="1"/>
  <c r="I676" i="1"/>
  <c r="J676" i="1"/>
  <c r="I677" i="1"/>
  <c r="J677" i="1"/>
  <c r="I678" i="1"/>
  <c r="J678" i="1"/>
  <c r="I679" i="1"/>
  <c r="J679" i="1"/>
  <c r="I410" i="1"/>
  <c r="J410" i="1"/>
  <c r="I375" i="1"/>
  <c r="J375" i="1"/>
  <c r="I376" i="1"/>
  <c r="J376" i="1"/>
  <c r="I377" i="1"/>
  <c r="J377" i="1"/>
  <c r="I378" i="1"/>
  <c r="J378" i="1"/>
  <c r="I379" i="1"/>
  <c r="J379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530" i="1"/>
  <c r="J530" i="1"/>
  <c r="I531" i="1"/>
  <c r="J531" i="1"/>
  <c r="I532" i="1"/>
  <c r="J532" i="1"/>
  <c r="I533" i="1"/>
  <c r="J533" i="1"/>
  <c r="I534" i="1"/>
  <c r="J534" i="1"/>
  <c r="I535" i="1"/>
  <c r="J535" i="1"/>
  <c r="I566" i="1"/>
  <c r="J566" i="1"/>
  <c r="I567" i="1"/>
  <c r="J567" i="1"/>
  <c r="I568" i="1"/>
  <c r="J568" i="1"/>
  <c r="I569" i="1"/>
  <c r="J569" i="1"/>
  <c r="I570" i="1"/>
  <c r="J570" i="1"/>
  <c r="I571" i="1"/>
  <c r="J571" i="1"/>
  <c r="I644" i="1"/>
  <c r="J644" i="1"/>
  <c r="I645" i="1"/>
  <c r="J645" i="1"/>
  <c r="I646" i="1"/>
  <c r="J646" i="1"/>
  <c r="I647" i="1"/>
  <c r="J647" i="1"/>
  <c r="I648" i="1"/>
  <c r="J648" i="1"/>
  <c r="I649" i="1"/>
  <c r="J649" i="1"/>
  <c r="I692" i="1"/>
  <c r="J692" i="1"/>
  <c r="I693" i="1"/>
  <c r="J693" i="1"/>
  <c r="I694" i="1"/>
  <c r="J694" i="1"/>
  <c r="I695" i="1"/>
  <c r="J695" i="1"/>
  <c r="I696" i="1"/>
  <c r="J696" i="1"/>
  <c r="I697" i="1"/>
  <c r="J697" i="1"/>
  <c r="I710" i="1"/>
  <c r="J710" i="1"/>
  <c r="I711" i="1"/>
  <c r="J711" i="1"/>
  <c r="I712" i="1"/>
  <c r="J712" i="1"/>
  <c r="I713" i="1"/>
  <c r="J713" i="1"/>
  <c r="I714" i="1"/>
  <c r="J714" i="1"/>
  <c r="I715" i="1"/>
  <c r="J715" i="1"/>
  <c r="I374" i="1"/>
  <c r="J374" i="1"/>
  <c r="I216" i="1"/>
  <c r="I65" i="1"/>
  <c r="I45" i="1"/>
  <c r="J45" i="1"/>
  <c r="I46" i="1"/>
  <c r="J46" i="1"/>
  <c r="I47" i="1"/>
  <c r="J47" i="1"/>
  <c r="I48" i="1"/>
  <c r="J48" i="1"/>
  <c r="I49" i="1"/>
  <c r="J49" i="1"/>
  <c r="I56" i="1"/>
  <c r="J56" i="1"/>
  <c r="I57" i="1"/>
  <c r="J57" i="1"/>
  <c r="I58" i="1"/>
  <c r="J58" i="1"/>
  <c r="I59" i="1"/>
  <c r="J59" i="1"/>
  <c r="I60" i="1"/>
  <c r="J60" i="1"/>
  <c r="I61" i="1"/>
  <c r="J61" i="1"/>
  <c r="I80" i="1"/>
  <c r="J80" i="1"/>
  <c r="I81" i="1"/>
  <c r="J81" i="1"/>
  <c r="I82" i="1"/>
  <c r="J82" i="1"/>
  <c r="I83" i="1"/>
  <c r="J83" i="1"/>
  <c r="I84" i="1"/>
  <c r="J84" i="1"/>
  <c r="I85" i="1"/>
  <c r="J85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44" i="1"/>
  <c r="J44" i="1"/>
  <c r="I369" i="1"/>
  <c r="J369" i="1"/>
  <c r="I370" i="1"/>
  <c r="J370" i="1"/>
  <c r="I371" i="1"/>
  <c r="J371" i="1"/>
  <c r="I372" i="1"/>
  <c r="J372" i="1"/>
  <c r="I373" i="1"/>
  <c r="J373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548" i="1"/>
  <c r="J548" i="1"/>
  <c r="I549" i="1"/>
  <c r="J549" i="1"/>
  <c r="I550" i="1"/>
  <c r="J550" i="1"/>
  <c r="I551" i="1"/>
  <c r="J551" i="1"/>
  <c r="I552" i="1"/>
  <c r="J552" i="1"/>
  <c r="I553" i="1"/>
  <c r="J553" i="1"/>
  <c r="I584" i="1"/>
  <c r="J584" i="1"/>
  <c r="I585" i="1"/>
  <c r="J585" i="1"/>
  <c r="I586" i="1"/>
  <c r="J586" i="1"/>
  <c r="I587" i="1"/>
  <c r="J587" i="1"/>
  <c r="I588" i="1"/>
  <c r="J588" i="1"/>
  <c r="I589" i="1"/>
  <c r="J589" i="1"/>
  <c r="I602" i="1"/>
  <c r="J602" i="1"/>
  <c r="I603" i="1"/>
  <c r="J603" i="1"/>
  <c r="I604" i="1"/>
  <c r="J604" i="1"/>
  <c r="I605" i="1"/>
  <c r="J605" i="1"/>
  <c r="I606" i="1"/>
  <c r="J606" i="1"/>
  <c r="I607" i="1"/>
  <c r="J607" i="1"/>
  <c r="I656" i="1"/>
  <c r="J656" i="1"/>
  <c r="I657" i="1"/>
  <c r="J657" i="1"/>
  <c r="I658" i="1"/>
  <c r="J658" i="1"/>
  <c r="I659" i="1"/>
  <c r="J659" i="1"/>
  <c r="I660" i="1"/>
  <c r="J660" i="1"/>
  <c r="I661" i="1"/>
  <c r="J661" i="1"/>
  <c r="I704" i="1"/>
  <c r="J704" i="1"/>
  <c r="I705" i="1"/>
  <c r="J705" i="1"/>
  <c r="I706" i="1"/>
  <c r="J706" i="1"/>
  <c r="I707" i="1"/>
  <c r="J707" i="1"/>
  <c r="I708" i="1"/>
  <c r="J708" i="1"/>
  <c r="I709" i="1"/>
  <c r="J709" i="1"/>
  <c r="I368" i="1"/>
  <c r="J368" i="1"/>
  <c r="I33" i="1"/>
  <c r="J33" i="1"/>
  <c r="I34" i="1"/>
  <c r="J34" i="1"/>
  <c r="I35" i="1"/>
  <c r="J35" i="1"/>
  <c r="I36" i="1"/>
  <c r="J36" i="1"/>
  <c r="I37" i="1"/>
  <c r="J37" i="1"/>
  <c r="I74" i="1"/>
  <c r="J74" i="1"/>
  <c r="I75" i="1"/>
  <c r="J75" i="1"/>
  <c r="I76" i="1"/>
  <c r="J76" i="1"/>
  <c r="I77" i="1"/>
  <c r="J77" i="1"/>
  <c r="I78" i="1"/>
  <c r="J78" i="1"/>
  <c r="I79" i="1"/>
  <c r="J79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2" i="1"/>
  <c r="J32" i="1"/>
  <c r="I387" i="1"/>
  <c r="J387" i="1"/>
  <c r="I388" i="1"/>
  <c r="J388" i="1"/>
  <c r="I389" i="1"/>
  <c r="J389" i="1"/>
  <c r="I390" i="1"/>
  <c r="J390" i="1"/>
  <c r="I391" i="1"/>
  <c r="J391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500" i="1"/>
  <c r="J500" i="1"/>
  <c r="I501" i="1"/>
  <c r="J501" i="1"/>
  <c r="I502" i="1"/>
  <c r="J502" i="1"/>
  <c r="I503" i="1"/>
  <c r="J503" i="1"/>
  <c r="I504" i="1"/>
  <c r="J504" i="1"/>
  <c r="I505" i="1"/>
  <c r="J505" i="1"/>
  <c r="I560" i="1"/>
  <c r="J560" i="1"/>
  <c r="I561" i="1"/>
  <c r="J561" i="1"/>
  <c r="I562" i="1"/>
  <c r="J562" i="1"/>
  <c r="I563" i="1"/>
  <c r="J563" i="1"/>
  <c r="I564" i="1"/>
  <c r="J564" i="1"/>
  <c r="I565" i="1"/>
  <c r="J565" i="1"/>
  <c r="I578" i="1"/>
  <c r="J578" i="1"/>
  <c r="I579" i="1"/>
  <c r="J579" i="1"/>
  <c r="I580" i="1"/>
  <c r="J580" i="1"/>
  <c r="I581" i="1"/>
  <c r="J581" i="1"/>
  <c r="I582" i="1"/>
  <c r="J582" i="1"/>
  <c r="I583" i="1"/>
  <c r="J583" i="1"/>
  <c r="I668" i="1"/>
  <c r="J668" i="1"/>
  <c r="I669" i="1"/>
  <c r="J669" i="1"/>
  <c r="I670" i="1"/>
  <c r="J670" i="1"/>
  <c r="I671" i="1"/>
  <c r="J671" i="1"/>
  <c r="I672" i="1"/>
  <c r="J672" i="1"/>
  <c r="I673" i="1"/>
  <c r="J673" i="1"/>
  <c r="I698" i="1"/>
  <c r="J698" i="1"/>
  <c r="I699" i="1"/>
  <c r="J699" i="1"/>
  <c r="I700" i="1"/>
  <c r="J700" i="1"/>
  <c r="I701" i="1"/>
  <c r="J701" i="1"/>
  <c r="I702" i="1"/>
  <c r="J702" i="1"/>
  <c r="I703" i="1"/>
  <c r="J703" i="1"/>
  <c r="I386" i="1"/>
  <c r="J386" i="1"/>
  <c r="I21" i="1"/>
  <c r="J21" i="1"/>
  <c r="I22" i="1"/>
  <c r="J22" i="1"/>
  <c r="I23" i="1"/>
  <c r="J23" i="1"/>
  <c r="I24" i="1"/>
  <c r="J24" i="1"/>
  <c r="I25" i="1"/>
  <c r="J25" i="1"/>
  <c r="I38" i="1"/>
  <c r="J38" i="1"/>
  <c r="I39" i="1"/>
  <c r="J39" i="1"/>
  <c r="I40" i="1"/>
  <c r="J40" i="1"/>
  <c r="I41" i="1"/>
  <c r="J41" i="1"/>
  <c r="I42" i="1"/>
  <c r="J42" i="1"/>
  <c r="I43" i="1"/>
  <c r="J43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20" i="1"/>
  <c r="J20" i="1"/>
  <c r="I495" i="1"/>
  <c r="J495" i="1"/>
  <c r="I496" i="1"/>
  <c r="J496" i="1"/>
  <c r="I497" i="1"/>
  <c r="J497" i="1"/>
  <c r="I498" i="1"/>
  <c r="J498" i="1"/>
  <c r="I499" i="1"/>
  <c r="J499" i="1"/>
  <c r="I662" i="1"/>
  <c r="J662" i="1"/>
  <c r="I663" i="1"/>
  <c r="J663" i="1"/>
  <c r="I664" i="1"/>
  <c r="J664" i="1"/>
  <c r="I665" i="1"/>
  <c r="J665" i="1"/>
  <c r="I666" i="1"/>
  <c r="J666" i="1"/>
  <c r="I494" i="1"/>
  <c r="J494" i="1"/>
  <c r="I507" i="1"/>
  <c r="J507" i="1"/>
  <c r="I508" i="1"/>
  <c r="J508" i="1"/>
  <c r="I509" i="1"/>
  <c r="J509" i="1"/>
  <c r="I510" i="1"/>
  <c r="J510" i="1"/>
  <c r="I511" i="1"/>
  <c r="J511" i="1"/>
  <c r="I506" i="1"/>
  <c r="J506" i="1"/>
  <c r="I543" i="1"/>
  <c r="J543" i="1"/>
  <c r="I544" i="1"/>
  <c r="J544" i="1"/>
  <c r="I545" i="1"/>
  <c r="J545" i="1"/>
  <c r="I546" i="1"/>
  <c r="J546" i="1"/>
  <c r="I547" i="1"/>
  <c r="J547" i="1"/>
  <c r="I626" i="1"/>
  <c r="J626" i="1"/>
  <c r="I627" i="1"/>
  <c r="J627" i="1"/>
  <c r="I628" i="1"/>
  <c r="J628" i="1"/>
  <c r="I629" i="1"/>
  <c r="J629" i="1"/>
  <c r="I630" i="1"/>
  <c r="J630" i="1"/>
  <c r="I631" i="1"/>
  <c r="J631" i="1"/>
  <c r="I542" i="1"/>
  <c r="J542" i="1"/>
  <c r="I435" i="1"/>
  <c r="J435" i="1"/>
  <c r="I436" i="1"/>
  <c r="J436" i="1"/>
  <c r="I437" i="1"/>
  <c r="J437" i="1"/>
  <c r="I438" i="1"/>
  <c r="J438" i="1"/>
  <c r="I439" i="1"/>
  <c r="J439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620" i="1"/>
  <c r="J620" i="1"/>
  <c r="I621" i="1"/>
  <c r="J621" i="1"/>
  <c r="I622" i="1"/>
  <c r="J622" i="1"/>
  <c r="I623" i="1"/>
  <c r="J623" i="1"/>
  <c r="I624" i="1"/>
  <c r="J624" i="1"/>
  <c r="I625" i="1"/>
  <c r="J625" i="1"/>
  <c r="I638" i="1"/>
  <c r="J638" i="1"/>
  <c r="I639" i="1"/>
  <c r="J639" i="1"/>
  <c r="I640" i="1"/>
  <c r="J640" i="1"/>
  <c r="I641" i="1"/>
  <c r="J641" i="1"/>
  <c r="I642" i="1"/>
  <c r="J642" i="1"/>
  <c r="I643" i="1"/>
  <c r="J643" i="1"/>
  <c r="I650" i="1"/>
  <c r="J650" i="1"/>
  <c r="I651" i="1"/>
  <c r="J651" i="1"/>
  <c r="I652" i="1"/>
  <c r="J652" i="1"/>
  <c r="I653" i="1"/>
  <c r="J653" i="1"/>
  <c r="I654" i="1"/>
  <c r="J654" i="1"/>
  <c r="I655" i="1"/>
  <c r="J655" i="1"/>
  <c r="I686" i="1"/>
  <c r="J686" i="1"/>
  <c r="I687" i="1"/>
  <c r="J687" i="1"/>
  <c r="I688" i="1"/>
  <c r="J688" i="1"/>
  <c r="I689" i="1"/>
  <c r="J689" i="1"/>
  <c r="I690" i="1"/>
  <c r="J690" i="1"/>
  <c r="I691" i="1"/>
  <c r="J691" i="1"/>
  <c r="I434" i="1"/>
  <c r="J434" i="1"/>
  <c r="I363" i="1"/>
  <c r="J363" i="1"/>
  <c r="I364" i="1"/>
  <c r="J364" i="1"/>
  <c r="I365" i="1"/>
  <c r="J365" i="1"/>
  <c r="I366" i="1"/>
  <c r="J366" i="1"/>
  <c r="I367" i="1"/>
  <c r="J367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524" i="1"/>
  <c r="J524" i="1"/>
  <c r="I525" i="1"/>
  <c r="J525" i="1"/>
  <c r="I526" i="1"/>
  <c r="J526" i="1"/>
  <c r="I527" i="1"/>
  <c r="J527" i="1"/>
  <c r="I528" i="1"/>
  <c r="J528" i="1"/>
  <c r="I529" i="1"/>
  <c r="J529" i="1"/>
  <c r="I596" i="1"/>
  <c r="J596" i="1"/>
  <c r="I597" i="1"/>
  <c r="J597" i="1"/>
  <c r="I598" i="1"/>
  <c r="J598" i="1"/>
  <c r="I599" i="1"/>
  <c r="J599" i="1"/>
  <c r="I600" i="1"/>
  <c r="J600" i="1"/>
  <c r="I601" i="1"/>
  <c r="J601" i="1"/>
  <c r="I614" i="1"/>
  <c r="J614" i="1"/>
  <c r="I615" i="1"/>
  <c r="J615" i="1"/>
  <c r="I616" i="1"/>
  <c r="J616" i="1"/>
  <c r="I617" i="1"/>
  <c r="J617" i="1"/>
  <c r="I618" i="1"/>
  <c r="J618" i="1"/>
  <c r="I619" i="1"/>
  <c r="J619" i="1"/>
  <c r="I632" i="1"/>
  <c r="J632" i="1"/>
  <c r="I633" i="1"/>
  <c r="J633" i="1"/>
  <c r="I634" i="1"/>
  <c r="J634" i="1"/>
  <c r="I635" i="1"/>
  <c r="J635" i="1"/>
  <c r="I636" i="1"/>
  <c r="J636" i="1"/>
  <c r="I637" i="1"/>
  <c r="J637" i="1"/>
  <c r="I680" i="1"/>
  <c r="J680" i="1"/>
  <c r="I681" i="1"/>
  <c r="J681" i="1"/>
  <c r="I682" i="1"/>
  <c r="J682" i="1"/>
  <c r="I683" i="1"/>
  <c r="J683" i="1"/>
  <c r="I684" i="1"/>
  <c r="J684" i="1"/>
  <c r="I685" i="1"/>
  <c r="J685" i="1"/>
  <c r="I362" i="1"/>
  <c r="J362" i="1"/>
  <c r="J93" i="1"/>
  <c r="I94" i="1"/>
  <c r="J94" i="1"/>
  <c r="I95" i="1"/>
  <c r="J95" i="1"/>
  <c r="I96" i="1"/>
  <c r="J96" i="1"/>
  <c r="I97" i="1"/>
  <c r="J97" i="1"/>
  <c r="I110" i="1"/>
  <c r="J110" i="1"/>
  <c r="J111" i="1"/>
  <c r="I112" i="1"/>
  <c r="J112" i="1"/>
  <c r="I113" i="1"/>
  <c r="J113" i="1"/>
  <c r="I114" i="1"/>
  <c r="J114" i="1"/>
  <c r="I115" i="1"/>
  <c r="J11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72" i="1"/>
  <c r="J272" i="1"/>
  <c r="I273" i="1"/>
  <c r="J273" i="1"/>
  <c r="I274" i="1"/>
  <c r="J274" i="1"/>
  <c r="I275" i="1"/>
  <c r="J275" i="1"/>
  <c r="I276" i="1"/>
  <c r="J276" i="1"/>
  <c r="J277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92" i="1"/>
  <c r="J92" i="1"/>
  <c r="I50" i="1"/>
  <c r="J50" i="1"/>
  <c r="I51" i="1"/>
  <c r="J51" i="1"/>
  <c r="I52" i="1"/>
  <c r="J52" i="1"/>
  <c r="I53" i="1"/>
  <c r="J53" i="1"/>
  <c r="I54" i="1"/>
  <c r="J54" i="1"/>
  <c r="I55" i="1"/>
  <c r="J55" i="1"/>
  <c r="I68" i="1"/>
  <c r="J68" i="1"/>
  <c r="I69" i="1"/>
  <c r="J69" i="1"/>
  <c r="I70" i="1"/>
  <c r="J70" i="1"/>
  <c r="I71" i="1"/>
  <c r="J71" i="1"/>
  <c r="I72" i="1"/>
  <c r="J72" i="1"/>
  <c r="I73" i="1"/>
  <c r="J73" i="1"/>
  <c r="I86" i="1"/>
  <c r="J86" i="1"/>
  <c r="I88" i="1"/>
  <c r="J88" i="1"/>
  <c r="I89" i="1"/>
  <c r="J89" i="1"/>
  <c r="I90" i="1"/>
  <c r="J90" i="1"/>
  <c r="I91" i="1"/>
  <c r="J91" i="1"/>
  <c r="I248" i="1"/>
  <c r="J248" i="1"/>
  <c r="I250" i="1"/>
  <c r="J250" i="1"/>
  <c r="I251" i="1"/>
  <c r="J251" i="1"/>
  <c r="I252" i="1"/>
  <c r="J252" i="1"/>
  <c r="I253" i="1"/>
  <c r="J253" i="1"/>
  <c r="I320" i="1"/>
  <c r="J320" i="1"/>
  <c r="I322" i="1"/>
  <c r="J322" i="1"/>
  <c r="I323" i="1"/>
  <c r="J323" i="1"/>
  <c r="I324" i="1"/>
  <c r="J324" i="1"/>
  <c r="I325" i="1"/>
  <c r="J325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62" i="1"/>
  <c r="J62" i="1"/>
  <c r="I63" i="1"/>
  <c r="J63" i="1"/>
  <c r="I64" i="1"/>
  <c r="J64" i="1"/>
  <c r="J65" i="1"/>
  <c r="I66" i="1"/>
  <c r="J66" i="1"/>
  <c r="J67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212" i="1"/>
  <c r="J212" i="1"/>
  <c r="I213" i="1"/>
  <c r="J213" i="1"/>
  <c r="I214" i="1"/>
  <c r="J214" i="1"/>
  <c r="I215" i="1"/>
  <c r="J215" i="1"/>
  <c r="J216" i="1"/>
  <c r="I217" i="1"/>
  <c r="J217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26" i="1"/>
  <c r="J26" i="1"/>
  <c r="I27" i="1"/>
  <c r="J27" i="1"/>
  <c r="I28" i="1"/>
  <c r="J28" i="1"/>
  <c r="I29" i="1"/>
  <c r="J29" i="1"/>
  <c r="I30" i="1"/>
  <c r="J30" i="1"/>
  <c r="I31" i="1"/>
  <c r="J31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15" i="1"/>
  <c r="J15" i="1"/>
  <c r="I16" i="1"/>
  <c r="J16" i="1"/>
  <c r="I17" i="1"/>
  <c r="J17" i="1"/>
  <c r="I18" i="1"/>
  <c r="J18" i="1"/>
  <c r="I19" i="1"/>
  <c r="J19" i="1"/>
  <c r="I14" i="1"/>
  <c r="J14" i="1"/>
  <c r="I9" i="1"/>
  <c r="J9" i="1"/>
  <c r="I10" i="1"/>
  <c r="J10" i="1"/>
  <c r="I11" i="1"/>
  <c r="J11" i="1"/>
  <c r="I12" i="1"/>
  <c r="J12" i="1"/>
  <c r="I13" i="1"/>
  <c r="J13" i="1"/>
  <c r="I8" i="1"/>
  <c r="J8" i="1"/>
  <c r="I3" i="1"/>
  <c r="J3" i="1"/>
  <c r="I4" i="1"/>
  <c r="J4" i="1"/>
  <c r="I5" i="1"/>
  <c r="J5" i="1"/>
  <c r="I6" i="1"/>
  <c r="J6" i="1"/>
  <c r="I7" i="1"/>
  <c r="J7" i="1"/>
  <c r="I2" i="1"/>
  <c r="J2" i="1"/>
  <c r="I321" i="1"/>
  <c r="I249" i="1"/>
  <c r="I87" i="1"/>
</calcChain>
</file>

<file path=xl/sharedStrings.xml><?xml version="1.0" encoding="utf-8"?>
<sst xmlns="http://schemas.openxmlformats.org/spreadsheetml/2006/main" count="4197" uniqueCount="139">
  <si>
    <t>Genotype</t>
  </si>
  <si>
    <t>Pop</t>
  </si>
  <si>
    <t>Sex</t>
  </si>
  <si>
    <t>Sample</t>
  </si>
  <si>
    <t>Glu-Plate</t>
  </si>
  <si>
    <t>Glucose</t>
  </si>
  <si>
    <t>Protein-Plate</t>
  </si>
  <si>
    <t>Protein</t>
  </si>
  <si>
    <t>Glu-Pro</t>
  </si>
  <si>
    <t>FFD10</t>
  </si>
  <si>
    <t>FFD</t>
  </si>
  <si>
    <t>F</t>
  </si>
  <si>
    <t>A1</t>
  </si>
  <si>
    <t>08152017-2</t>
  </si>
  <si>
    <t>11292017-1</t>
  </si>
  <si>
    <t>B1</t>
  </si>
  <si>
    <t>C1</t>
  </si>
  <si>
    <t>D1</t>
  </si>
  <si>
    <t>E1</t>
  </si>
  <si>
    <t>F1</t>
  </si>
  <si>
    <t>A3</t>
  </si>
  <si>
    <t>10262017-2</t>
  </si>
  <si>
    <t>08112017-2</t>
  </si>
  <si>
    <t>M</t>
  </si>
  <si>
    <t>B3</t>
  </si>
  <si>
    <t>FFD2</t>
  </si>
  <si>
    <t>PC12</t>
  </si>
  <si>
    <t>C3</t>
  </si>
  <si>
    <t>FFD4</t>
  </si>
  <si>
    <t>PC85</t>
  </si>
  <si>
    <t>D3</t>
  </si>
  <si>
    <t>FFD6</t>
  </si>
  <si>
    <t>PC113</t>
  </si>
  <si>
    <t>E3</t>
  </si>
  <si>
    <t>PC114</t>
  </si>
  <si>
    <t>F3</t>
  </si>
  <si>
    <t>FFD14</t>
  </si>
  <si>
    <t>PC136</t>
  </si>
  <si>
    <t>A2</t>
  </si>
  <si>
    <t>12242017-1</t>
  </si>
  <si>
    <t>08142017-5</t>
  </si>
  <si>
    <t>FFD16</t>
  </si>
  <si>
    <t>PC141</t>
  </si>
  <si>
    <t>B2</t>
  </si>
  <si>
    <t>FFD19</t>
  </si>
  <si>
    <t>PC155</t>
  </si>
  <si>
    <t>C2</t>
  </si>
  <si>
    <t>FFD22</t>
  </si>
  <si>
    <t>PC167</t>
  </si>
  <si>
    <t>D2</t>
  </si>
  <si>
    <t>FFD23</t>
  </si>
  <si>
    <t>PC189</t>
  </si>
  <si>
    <t>E2</t>
  </si>
  <si>
    <t>FFD29</t>
  </si>
  <si>
    <t>PC200</t>
  </si>
  <si>
    <t>F2</t>
  </si>
  <si>
    <t>06222017-1</t>
  </si>
  <si>
    <t>09262016-1</t>
  </si>
  <si>
    <t>12042017-4</t>
  </si>
  <si>
    <t>A4</t>
  </si>
  <si>
    <t>08162017-1</t>
  </si>
  <si>
    <t>08142017-1</t>
  </si>
  <si>
    <t>B4</t>
  </si>
  <si>
    <t>C4</t>
  </si>
  <si>
    <t>D4</t>
  </si>
  <si>
    <t>E4</t>
  </si>
  <si>
    <t>F4</t>
  </si>
  <si>
    <t>06152017-1</t>
  </si>
  <si>
    <t>08142017-8</t>
  </si>
  <si>
    <t>10262017-1</t>
  </si>
  <si>
    <t>08112017-7</t>
  </si>
  <si>
    <t>08142017-3</t>
  </si>
  <si>
    <t>08142017-7</t>
  </si>
  <si>
    <t>08112017-4</t>
  </si>
  <si>
    <t>12042017-6</t>
  </si>
  <si>
    <t>08142017-4</t>
  </si>
  <si>
    <t>12042017-5</t>
  </si>
  <si>
    <t>11292017-4</t>
  </si>
  <si>
    <t>07112017-1</t>
  </si>
  <si>
    <t>12062017-8</t>
  </si>
  <si>
    <t>08142017-12</t>
  </si>
  <si>
    <t>08112017-5</t>
  </si>
  <si>
    <t>04162019-1</t>
  </si>
  <si>
    <t>06082017-4</t>
  </si>
  <si>
    <t>07112017-3</t>
  </si>
  <si>
    <t>06152017-3</t>
  </si>
  <si>
    <t>06112017-1</t>
  </si>
  <si>
    <t>08112017-6</t>
  </si>
  <si>
    <t>09212017-1</t>
  </si>
  <si>
    <t>06272017-4</t>
  </si>
  <si>
    <t>PC</t>
  </si>
  <si>
    <t>08142017-6</t>
  </si>
  <si>
    <t>12042017-2</t>
  </si>
  <si>
    <t>09262017-3</t>
  </si>
  <si>
    <t>06272017-2</t>
  </si>
  <si>
    <t>12062017-2</t>
  </si>
  <si>
    <t>08142017-2</t>
  </si>
  <si>
    <t>08142017-11</t>
  </si>
  <si>
    <t>12062017-1</t>
  </si>
  <si>
    <t>08112017-3</t>
  </si>
  <si>
    <t>06122017-1</t>
  </si>
  <si>
    <t>12042017-1</t>
  </si>
  <si>
    <t>06152017-4</t>
  </si>
  <si>
    <t>09262016-2</t>
  </si>
  <si>
    <t>08112017-1</t>
  </si>
  <si>
    <t>06082017-3</t>
  </si>
  <si>
    <t>12062017-4</t>
  </si>
  <si>
    <t>06122017-2</t>
  </si>
  <si>
    <t>06272017-1</t>
  </si>
  <si>
    <t>09262016-4</t>
  </si>
  <si>
    <t>08142017-10</t>
  </si>
  <si>
    <t>06082017-1</t>
  </si>
  <si>
    <t>08112017-8</t>
  </si>
  <si>
    <t>08162017-2</t>
  </si>
  <si>
    <t>11082017-1</t>
  </si>
  <si>
    <t>06152017-2</t>
  </si>
  <si>
    <t>11082017-2</t>
  </si>
  <si>
    <t>12242017-2</t>
  </si>
  <si>
    <t>02222019-2</t>
  </si>
  <si>
    <t>04162019-2</t>
  </si>
  <si>
    <t>06082017-2</t>
  </si>
  <si>
    <t>07112017-4</t>
  </si>
  <si>
    <t>A5</t>
  </si>
  <si>
    <t>06052019-1</t>
  </si>
  <si>
    <t>04182019-1</t>
  </si>
  <si>
    <t>B5</t>
  </si>
  <si>
    <t>C5</t>
  </si>
  <si>
    <t>D5</t>
  </si>
  <si>
    <t>E5</t>
  </si>
  <si>
    <t>F5</t>
  </si>
  <si>
    <t>022222019-2</t>
  </si>
  <si>
    <t>06112017-4</t>
  </si>
  <si>
    <t>12042017-3</t>
  </si>
  <si>
    <t>02222019-3</t>
  </si>
  <si>
    <t>12232017-1</t>
  </si>
  <si>
    <t>12062017-3</t>
  </si>
  <si>
    <t>06112017-2</t>
  </si>
  <si>
    <t>07112017-2</t>
  </si>
  <si>
    <t>Glu-CanS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</si>
</sst>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rgb="FF000000"/>
      <name val="Arial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5"/>
  <sheetViews>
    <sheetView tabSelected="1" workbookViewId="0">
      <selection activeCell="L695" sqref="L695"/>
    </sheetView>
  </sheetViews>
  <sheetFormatPr baseColWidth="10" defaultRowHeight="15" x14ac:dyDescent="0"/>
  <cols>
    <col min="1" max="1" width="9.83203125" bestFit="1" customWidth="1"/>
    <col min="2" max="2" width="4.6640625" bestFit="1" customWidth="1"/>
    <col min="3" max="3" width="4.5" bestFit="1" customWidth="1"/>
    <col min="4" max="4" width="7.83203125" bestFit="1" customWidth="1"/>
    <col min="5" max="5" width="12" bestFit="1" customWidth="1"/>
    <col min="6" max="6" width="8.5" bestFit="1" customWidth="1"/>
    <col min="7" max="7" width="12.6640625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138</v>
      </c>
    </row>
    <row r="2" spans="1:10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0.71399999999999997</v>
      </c>
      <c r="G2" t="s">
        <v>14</v>
      </c>
      <c r="H2">
        <v>12.97</v>
      </c>
      <c r="I2">
        <f>F2/H2</f>
        <v>5.5050115651503466E-2</v>
      </c>
      <c r="J2">
        <f>I2/0.0261</f>
        <v>2.1091998333909374</v>
      </c>
    </row>
    <row r="3" spans="1:10">
      <c r="A3" t="s">
        <v>9</v>
      </c>
      <c r="B3" t="s">
        <v>10</v>
      </c>
      <c r="C3" t="s">
        <v>11</v>
      </c>
      <c r="D3" t="s">
        <v>15</v>
      </c>
      <c r="E3" t="s">
        <v>13</v>
      </c>
      <c r="F3">
        <v>0.753</v>
      </c>
      <c r="G3" t="s">
        <v>14</v>
      </c>
      <c r="H3">
        <v>13.31</v>
      </c>
      <c r="I3">
        <f>F3/H3</f>
        <v>5.6574004507888805E-2</v>
      </c>
      <c r="J3">
        <f>I3/0.0261</f>
        <v>2.1675863796125978</v>
      </c>
    </row>
    <row r="4" spans="1:10">
      <c r="A4" t="s">
        <v>9</v>
      </c>
      <c r="B4" t="s">
        <v>10</v>
      </c>
      <c r="C4" t="s">
        <v>11</v>
      </c>
      <c r="D4" t="s">
        <v>16</v>
      </c>
      <c r="E4" t="s">
        <v>13</v>
      </c>
      <c r="F4">
        <v>0.51800000000000002</v>
      </c>
      <c r="G4" t="s">
        <v>14</v>
      </c>
      <c r="H4">
        <v>10.8</v>
      </c>
      <c r="I4">
        <f>F4/H4</f>
        <v>4.7962962962962964E-2</v>
      </c>
      <c r="J4">
        <f>I4/0.0261</f>
        <v>1.8376614162054774</v>
      </c>
    </row>
    <row r="5" spans="1:10">
      <c r="A5" t="s">
        <v>9</v>
      </c>
      <c r="B5" t="s">
        <v>10</v>
      </c>
      <c r="C5" t="s">
        <v>11</v>
      </c>
      <c r="D5" t="s">
        <v>17</v>
      </c>
      <c r="E5" t="s">
        <v>13</v>
      </c>
      <c r="F5">
        <v>0.77300000000000002</v>
      </c>
      <c r="G5" t="s">
        <v>14</v>
      </c>
      <c r="H5">
        <v>13.7</v>
      </c>
      <c r="I5">
        <f>F5/H5</f>
        <v>5.6423357664233578E-2</v>
      </c>
      <c r="J5">
        <f>I5/0.0261</f>
        <v>2.1618144698940065</v>
      </c>
    </row>
    <row r="6" spans="1:10">
      <c r="A6" t="s">
        <v>9</v>
      </c>
      <c r="B6" t="s">
        <v>10</v>
      </c>
      <c r="C6" t="s">
        <v>11</v>
      </c>
      <c r="D6" t="s">
        <v>18</v>
      </c>
      <c r="E6" t="s">
        <v>13</v>
      </c>
      <c r="F6">
        <v>0.66700000000000004</v>
      </c>
      <c r="G6" t="s">
        <v>14</v>
      </c>
      <c r="H6">
        <v>15.12</v>
      </c>
      <c r="I6">
        <f>F6/H6</f>
        <v>4.4113756613756619E-2</v>
      </c>
      <c r="J6">
        <f>I6/0.0261</f>
        <v>1.6901822457378013</v>
      </c>
    </row>
    <row r="7" spans="1:10">
      <c r="A7" t="s">
        <v>9</v>
      </c>
      <c r="B7" t="s">
        <v>10</v>
      </c>
      <c r="C7" t="s">
        <v>11</v>
      </c>
      <c r="D7" t="s">
        <v>19</v>
      </c>
      <c r="E7" t="s">
        <v>13</v>
      </c>
      <c r="F7">
        <v>0.70899999999999996</v>
      </c>
      <c r="G7" t="s">
        <v>14</v>
      </c>
      <c r="H7">
        <v>11.54</v>
      </c>
      <c r="I7">
        <f>F7/H7</f>
        <v>6.1438474870017336E-2</v>
      </c>
      <c r="J7">
        <f>I7/0.0261</f>
        <v>2.3539645544067942</v>
      </c>
    </row>
    <row r="8" spans="1:10">
      <c r="A8" t="s">
        <v>9</v>
      </c>
      <c r="B8" t="s">
        <v>10</v>
      </c>
      <c r="C8" t="s">
        <v>11</v>
      </c>
      <c r="D8" t="s">
        <v>20</v>
      </c>
      <c r="E8" t="s">
        <v>21</v>
      </c>
      <c r="F8">
        <v>0.65249999999999997</v>
      </c>
      <c r="G8" t="s">
        <v>22</v>
      </c>
      <c r="H8">
        <v>10.6</v>
      </c>
      <c r="I8">
        <f>F8/H8</f>
        <v>6.1556603773584906E-2</v>
      </c>
      <c r="J8">
        <f>I8/0.0268</f>
        <v>2.2968882005068996</v>
      </c>
    </row>
    <row r="9" spans="1:10">
      <c r="A9" t="s">
        <v>9</v>
      </c>
      <c r="B9" t="s">
        <v>10</v>
      </c>
      <c r="C9" t="s">
        <v>11</v>
      </c>
      <c r="D9" t="s">
        <v>24</v>
      </c>
      <c r="E9" t="s">
        <v>21</v>
      </c>
      <c r="F9">
        <v>0.53249999999999997</v>
      </c>
      <c r="G9" t="s">
        <v>22</v>
      </c>
      <c r="H9">
        <v>12.3</v>
      </c>
      <c r="I9">
        <f>F9/H9</f>
        <v>4.3292682926829265E-2</v>
      </c>
      <c r="J9">
        <f>I9/0.0268</f>
        <v>1.6153986166727337</v>
      </c>
    </row>
    <row r="10" spans="1:10">
      <c r="A10" t="s">
        <v>9</v>
      </c>
      <c r="B10" t="s">
        <v>10</v>
      </c>
      <c r="C10" t="s">
        <v>11</v>
      </c>
      <c r="D10" t="s">
        <v>27</v>
      </c>
      <c r="E10" t="s">
        <v>21</v>
      </c>
      <c r="F10">
        <v>0.49120000000000003</v>
      </c>
      <c r="G10" t="s">
        <v>22</v>
      </c>
      <c r="H10">
        <v>11.7</v>
      </c>
      <c r="I10">
        <f>F10/H10</f>
        <v>4.1982905982905987E-2</v>
      </c>
      <c r="J10">
        <f>I10/0.0268</f>
        <v>1.5665263426457456</v>
      </c>
    </row>
    <row r="11" spans="1:10">
      <c r="A11" t="s">
        <v>9</v>
      </c>
      <c r="B11" t="s">
        <v>10</v>
      </c>
      <c r="C11" t="s">
        <v>11</v>
      </c>
      <c r="D11" t="s">
        <v>30</v>
      </c>
      <c r="E11" t="s">
        <v>21</v>
      </c>
      <c r="F11">
        <v>0.60329999999999995</v>
      </c>
      <c r="G11" t="s">
        <v>22</v>
      </c>
      <c r="H11">
        <v>9.6999999999999993</v>
      </c>
      <c r="I11">
        <f>F11/H11</f>
        <v>6.2195876288659795E-2</v>
      </c>
      <c r="J11">
        <f>I11/0.0268</f>
        <v>2.3207416525619324</v>
      </c>
    </row>
    <row r="12" spans="1:10">
      <c r="A12" t="s">
        <v>9</v>
      </c>
      <c r="B12" t="s">
        <v>10</v>
      </c>
      <c r="C12" t="s">
        <v>11</v>
      </c>
      <c r="D12" t="s">
        <v>33</v>
      </c>
      <c r="E12" t="s">
        <v>21</v>
      </c>
      <c r="F12">
        <v>0.61080000000000001</v>
      </c>
      <c r="G12" t="s">
        <v>22</v>
      </c>
      <c r="H12">
        <v>9.1</v>
      </c>
      <c r="I12">
        <f>F12/H12</f>
        <v>6.7120879120879121E-2</v>
      </c>
      <c r="J12">
        <f>I12/0.0268</f>
        <v>2.5045104149581761</v>
      </c>
    </row>
    <row r="13" spans="1:10">
      <c r="A13" t="s">
        <v>9</v>
      </c>
      <c r="B13" t="s">
        <v>10</v>
      </c>
      <c r="C13" t="s">
        <v>11</v>
      </c>
      <c r="D13" t="s">
        <v>35</v>
      </c>
      <c r="E13" t="s">
        <v>21</v>
      </c>
      <c r="F13">
        <v>0.76070000000000004</v>
      </c>
      <c r="G13" t="s">
        <v>22</v>
      </c>
      <c r="H13">
        <v>8.83</v>
      </c>
      <c r="I13">
        <f>F13/H13</f>
        <v>8.6149490373725934E-2</v>
      </c>
      <c r="J13">
        <f>I13/0.0268</f>
        <v>3.2145332229002213</v>
      </c>
    </row>
    <row r="14" spans="1:10">
      <c r="A14" t="s">
        <v>9</v>
      </c>
      <c r="B14" t="s">
        <v>10</v>
      </c>
      <c r="C14" t="s">
        <v>11</v>
      </c>
      <c r="D14" t="s">
        <v>38</v>
      </c>
      <c r="E14" s="2" t="s">
        <v>39</v>
      </c>
      <c r="F14">
        <v>0.56399999999999995</v>
      </c>
      <c r="G14" t="s">
        <v>40</v>
      </c>
      <c r="H14">
        <v>13.27</v>
      </c>
      <c r="I14">
        <f>F14/H14</f>
        <v>4.2501883948756591E-2</v>
      </c>
      <c r="J14">
        <f>I14/0.0315</f>
        <v>1.3492661571033839</v>
      </c>
    </row>
    <row r="15" spans="1:10">
      <c r="A15" t="s">
        <v>9</v>
      </c>
      <c r="B15" t="s">
        <v>10</v>
      </c>
      <c r="C15" t="s">
        <v>11</v>
      </c>
      <c r="D15" t="s">
        <v>43</v>
      </c>
      <c r="E15" s="2" t="s">
        <v>39</v>
      </c>
      <c r="F15">
        <v>0.71</v>
      </c>
      <c r="G15" t="s">
        <v>40</v>
      </c>
      <c r="H15">
        <v>12.8</v>
      </c>
      <c r="I15">
        <f>F15/H15</f>
        <v>5.5468749999999997E-2</v>
      </c>
      <c r="J15">
        <f>I15/0.0315</f>
        <v>1.7609126984126984</v>
      </c>
    </row>
    <row r="16" spans="1:10">
      <c r="A16" t="s">
        <v>9</v>
      </c>
      <c r="B16" t="s">
        <v>10</v>
      </c>
      <c r="C16" t="s">
        <v>11</v>
      </c>
      <c r="D16" t="s">
        <v>46</v>
      </c>
      <c r="E16" s="2" t="s">
        <v>39</v>
      </c>
      <c r="F16">
        <v>0.502</v>
      </c>
      <c r="G16" t="s">
        <v>40</v>
      </c>
      <c r="H16">
        <v>7.2</v>
      </c>
      <c r="I16">
        <f>F16/H16</f>
        <v>6.9722222222222227E-2</v>
      </c>
      <c r="J16">
        <f>I16/0.0315</f>
        <v>2.2134038800705467</v>
      </c>
    </row>
    <row r="17" spans="1:14">
      <c r="A17" t="s">
        <v>9</v>
      </c>
      <c r="B17" t="s">
        <v>10</v>
      </c>
      <c r="C17" t="s">
        <v>11</v>
      </c>
      <c r="D17" t="s">
        <v>49</v>
      </c>
      <c r="E17" s="2" t="s">
        <v>39</v>
      </c>
      <c r="F17">
        <v>0.49099999999999999</v>
      </c>
      <c r="G17" t="s">
        <v>40</v>
      </c>
      <c r="H17">
        <v>9.1</v>
      </c>
      <c r="I17">
        <f>F17/H17</f>
        <v>5.3956043956043954E-2</v>
      </c>
      <c r="J17">
        <f>I17/0.0315</f>
        <v>1.7128902843188556</v>
      </c>
    </row>
    <row r="18" spans="1:14">
      <c r="A18" t="s">
        <v>9</v>
      </c>
      <c r="B18" t="s">
        <v>10</v>
      </c>
      <c r="C18" t="s">
        <v>11</v>
      </c>
      <c r="D18" t="s">
        <v>52</v>
      </c>
      <c r="E18" s="2" t="s">
        <v>39</v>
      </c>
      <c r="F18">
        <v>0.51</v>
      </c>
      <c r="G18" t="s">
        <v>40</v>
      </c>
      <c r="H18">
        <v>9.4</v>
      </c>
      <c r="I18">
        <f>F18/H18</f>
        <v>5.4255319148936172E-2</v>
      </c>
      <c r="J18">
        <f>I18/0.0315</f>
        <v>1.7223910840932117</v>
      </c>
    </row>
    <row r="19" spans="1:14">
      <c r="A19" t="s">
        <v>9</v>
      </c>
      <c r="B19" t="s">
        <v>10</v>
      </c>
      <c r="C19" t="s">
        <v>11</v>
      </c>
      <c r="D19" t="s">
        <v>55</v>
      </c>
      <c r="E19" s="2" t="s">
        <v>39</v>
      </c>
      <c r="F19">
        <v>0.41599999999999998</v>
      </c>
      <c r="G19" t="s">
        <v>40</v>
      </c>
      <c r="H19">
        <v>6.7</v>
      </c>
      <c r="I19">
        <f>F19/H19</f>
        <v>6.2089552238805967E-2</v>
      </c>
      <c r="J19">
        <f>I19/0.0315</f>
        <v>1.9710968964700306</v>
      </c>
    </row>
    <row r="20" spans="1:14">
      <c r="A20" t="s">
        <v>36</v>
      </c>
      <c r="B20" t="s">
        <v>10</v>
      </c>
      <c r="C20" t="s">
        <v>11</v>
      </c>
      <c r="D20" t="s">
        <v>12</v>
      </c>
      <c r="E20" t="s">
        <v>56</v>
      </c>
      <c r="F20">
        <v>1.4825999999999999</v>
      </c>
      <c r="G20" t="s">
        <v>57</v>
      </c>
      <c r="H20">
        <v>10.95</v>
      </c>
      <c r="I20">
        <f>F20/H20</f>
        <v>0.13539726027397261</v>
      </c>
      <c r="J20">
        <f>I20/0.047</f>
        <v>2.8807927717866515</v>
      </c>
    </row>
    <row r="21" spans="1:14">
      <c r="A21" t="s">
        <v>36</v>
      </c>
      <c r="B21" t="s">
        <v>10</v>
      </c>
      <c r="C21" t="s">
        <v>11</v>
      </c>
      <c r="D21" t="s">
        <v>15</v>
      </c>
      <c r="E21" t="s">
        <v>56</v>
      </c>
      <c r="F21">
        <v>1.58</v>
      </c>
      <c r="G21" t="s">
        <v>57</v>
      </c>
      <c r="H21">
        <v>11.3</v>
      </c>
      <c r="I21">
        <f>F21/H21</f>
        <v>0.13982300884955751</v>
      </c>
      <c r="J21">
        <f>I21/0.047</f>
        <v>2.9749576350969682</v>
      </c>
    </row>
    <row r="22" spans="1:14">
      <c r="A22" t="s">
        <v>36</v>
      </c>
      <c r="B22" t="s">
        <v>10</v>
      </c>
      <c r="C22" t="s">
        <v>11</v>
      </c>
      <c r="D22" t="s">
        <v>16</v>
      </c>
      <c r="E22" t="s">
        <v>56</v>
      </c>
      <c r="F22">
        <v>1.778</v>
      </c>
      <c r="G22" t="s">
        <v>57</v>
      </c>
      <c r="H22">
        <v>10</v>
      </c>
      <c r="I22">
        <f>F22/H22</f>
        <v>0.17780000000000001</v>
      </c>
      <c r="J22">
        <f>I22/0.047</f>
        <v>3.7829787234042556</v>
      </c>
    </row>
    <row r="23" spans="1:14">
      <c r="A23" t="s">
        <v>36</v>
      </c>
      <c r="B23" t="s">
        <v>10</v>
      </c>
      <c r="C23" t="s">
        <v>11</v>
      </c>
      <c r="D23" t="s">
        <v>17</v>
      </c>
      <c r="E23" t="s">
        <v>56</v>
      </c>
      <c r="F23">
        <v>1.6337999999999999</v>
      </c>
      <c r="G23" t="s">
        <v>57</v>
      </c>
      <c r="H23">
        <v>10.029999999999999</v>
      </c>
      <c r="I23">
        <f>F23/H23</f>
        <v>0.16289132602193421</v>
      </c>
      <c r="J23">
        <f>I23/0.047</f>
        <v>3.4657728940837065</v>
      </c>
    </row>
    <row r="24" spans="1:14">
      <c r="A24" t="s">
        <v>36</v>
      </c>
      <c r="B24" t="s">
        <v>10</v>
      </c>
      <c r="C24" t="s">
        <v>11</v>
      </c>
      <c r="D24" t="s">
        <v>18</v>
      </c>
      <c r="E24" t="s">
        <v>56</v>
      </c>
      <c r="F24">
        <v>1.3640000000000001</v>
      </c>
      <c r="G24" t="s">
        <v>57</v>
      </c>
      <c r="H24">
        <v>9.6999999999999993</v>
      </c>
      <c r="I24">
        <f>F24/H24</f>
        <v>0.14061855670103096</v>
      </c>
      <c r="J24">
        <f>I24/0.047</f>
        <v>2.9918841851283182</v>
      </c>
    </row>
    <row r="25" spans="1:14">
      <c r="A25" t="s">
        <v>36</v>
      </c>
      <c r="B25" t="s">
        <v>10</v>
      </c>
      <c r="C25" t="s">
        <v>11</v>
      </c>
      <c r="D25" t="s">
        <v>19</v>
      </c>
      <c r="E25" t="s">
        <v>56</v>
      </c>
      <c r="F25">
        <v>1.31</v>
      </c>
      <c r="G25" t="s">
        <v>57</v>
      </c>
      <c r="H25">
        <v>8.8000000000000007</v>
      </c>
      <c r="I25">
        <f>F25/H25</f>
        <v>0.14886363636363636</v>
      </c>
      <c r="J25">
        <f>I25/0.047</f>
        <v>3.1673114119922632</v>
      </c>
    </row>
    <row r="26" spans="1:14">
      <c r="A26" t="s">
        <v>36</v>
      </c>
      <c r="B26" t="s">
        <v>10</v>
      </c>
      <c r="C26" t="s">
        <v>11</v>
      </c>
      <c r="D26" t="s">
        <v>20</v>
      </c>
      <c r="E26" t="s">
        <v>13</v>
      </c>
      <c r="F26">
        <v>0.80030000000000001</v>
      </c>
      <c r="G26" t="s">
        <v>58</v>
      </c>
      <c r="H26">
        <v>13.7</v>
      </c>
      <c r="I26">
        <f>F26/H26</f>
        <v>5.8416058394160586E-2</v>
      </c>
      <c r="J26">
        <f>I26/0.0261</f>
        <v>2.23816315686439</v>
      </c>
    </row>
    <row r="27" spans="1:14">
      <c r="A27" t="s">
        <v>36</v>
      </c>
      <c r="B27" t="s">
        <v>10</v>
      </c>
      <c r="C27" t="s">
        <v>11</v>
      </c>
      <c r="D27" t="s">
        <v>24</v>
      </c>
      <c r="E27" t="s">
        <v>13</v>
      </c>
      <c r="F27">
        <v>0.95669999999999999</v>
      </c>
      <c r="G27" t="s">
        <v>58</v>
      </c>
      <c r="H27">
        <v>15.996</v>
      </c>
      <c r="I27">
        <f>F27/H27</f>
        <v>5.9808702175543883E-2</v>
      </c>
      <c r="J27">
        <f>I27/0.0261</f>
        <v>2.2915211561511066</v>
      </c>
    </row>
    <row r="28" spans="1:14">
      <c r="A28" t="s">
        <v>36</v>
      </c>
      <c r="B28" t="s">
        <v>10</v>
      </c>
      <c r="C28" t="s">
        <v>11</v>
      </c>
      <c r="D28" t="s">
        <v>27</v>
      </c>
      <c r="E28" t="s">
        <v>13</v>
      </c>
      <c r="F28">
        <v>0.68369999999999997</v>
      </c>
      <c r="G28" t="s">
        <v>58</v>
      </c>
      <c r="H28">
        <v>11.73</v>
      </c>
      <c r="I28">
        <f>F28/H28</f>
        <v>5.8286445012787721E-2</v>
      </c>
      <c r="J28">
        <f>I28/0.0261</f>
        <v>2.2331971269267323</v>
      </c>
    </row>
    <row r="29" spans="1:14">
      <c r="A29" t="s">
        <v>36</v>
      </c>
      <c r="B29" t="s">
        <v>10</v>
      </c>
      <c r="C29" t="s">
        <v>11</v>
      </c>
      <c r="D29" t="s">
        <v>30</v>
      </c>
      <c r="E29" t="s">
        <v>13</v>
      </c>
      <c r="F29">
        <v>0.97340000000000004</v>
      </c>
      <c r="G29" t="s">
        <v>58</v>
      </c>
      <c r="H29">
        <v>17.399999999999999</v>
      </c>
      <c r="I29">
        <f>F29/H29</f>
        <v>5.5942528735632192E-2</v>
      </c>
      <c r="J29">
        <f>I29/0.0261</f>
        <v>2.1433919055797772</v>
      </c>
    </row>
    <row r="30" spans="1:14">
      <c r="A30" t="s">
        <v>36</v>
      </c>
      <c r="B30" t="s">
        <v>10</v>
      </c>
      <c r="C30" t="s">
        <v>11</v>
      </c>
      <c r="D30" t="s">
        <v>33</v>
      </c>
      <c r="E30" t="s">
        <v>13</v>
      </c>
      <c r="F30">
        <v>0.74429999999999996</v>
      </c>
      <c r="G30" t="s">
        <v>58</v>
      </c>
      <c r="H30">
        <v>15.6</v>
      </c>
      <c r="I30">
        <f>F30/H30</f>
        <v>4.7711538461538458E-2</v>
      </c>
      <c r="J30">
        <f>I30/0.0261</f>
        <v>1.8280282935455348</v>
      </c>
    </row>
    <row r="31" spans="1:14">
      <c r="A31" t="s">
        <v>36</v>
      </c>
      <c r="B31" t="s">
        <v>10</v>
      </c>
      <c r="C31" t="s">
        <v>11</v>
      </c>
      <c r="D31" t="s">
        <v>35</v>
      </c>
      <c r="E31" t="s">
        <v>13</v>
      </c>
      <c r="F31">
        <v>1.08</v>
      </c>
      <c r="G31" t="s">
        <v>58</v>
      </c>
      <c r="H31">
        <v>14.8</v>
      </c>
      <c r="I31">
        <f>F31/H31</f>
        <v>7.2972972972972977E-2</v>
      </c>
      <c r="J31">
        <f>I31/0.0261</f>
        <v>2.7958993476234855</v>
      </c>
    </row>
    <row r="32" spans="1:14">
      <c r="A32" t="s">
        <v>36</v>
      </c>
      <c r="B32" t="s">
        <v>10</v>
      </c>
      <c r="C32" t="s">
        <v>11</v>
      </c>
      <c r="D32" t="s">
        <v>59</v>
      </c>
      <c r="E32" t="s">
        <v>60</v>
      </c>
      <c r="F32">
        <v>0.63800000000000001</v>
      </c>
      <c r="G32" t="s">
        <v>61</v>
      </c>
      <c r="H32">
        <v>11.1</v>
      </c>
      <c r="I32">
        <f>F32/H32</f>
        <v>5.747747747747748E-2</v>
      </c>
      <c r="J32">
        <f>I32/0.045</f>
        <v>1.2772772772772774</v>
      </c>
      <c r="M32" s="2"/>
      <c r="N32" s="2"/>
    </row>
    <row r="33" spans="1:10">
      <c r="A33" t="s">
        <v>36</v>
      </c>
      <c r="B33" t="s">
        <v>10</v>
      </c>
      <c r="C33" t="s">
        <v>11</v>
      </c>
      <c r="D33" t="s">
        <v>62</v>
      </c>
      <c r="E33" t="s">
        <v>60</v>
      </c>
      <c r="F33">
        <v>0.7</v>
      </c>
      <c r="G33" t="s">
        <v>61</v>
      </c>
      <c r="H33">
        <v>11.72</v>
      </c>
      <c r="I33">
        <f>F33/H33</f>
        <v>5.9726962457337877E-2</v>
      </c>
      <c r="J33">
        <f>I33/0.045</f>
        <v>1.3272658323852862</v>
      </c>
    </row>
    <row r="34" spans="1:10">
      <c r="A34" t="s">
        <v>36</v>
      </c>
      <c r="B34" t="s">
        <v>10</v>
      </c>
      <c r="C34" t="s">
        <v>11</v>
      </c>
      <c r="D34" t="s">
        <v>63</v>
      </c>
      <c r="E34" t="s">
        <v>60</v>
      </c>
      <c r="F34">
        <v>1.1779999999999999</v>
      </c>
      <c r="G34" t="s">
        <v>61</v>
      </c>
      <c r="H34">
        <v>12.7</v>
      </c>
      <c r="I34">
        <f>F34/H34</f>
        <v>9.2755905511811024E-2</v>
      </c>
      <c r="J34">
        <f>I34/0.045</f>
        <v>2.0612423447069119</v>
      </c>
    </row>
    <row r="35" spans="1:10">
      <c r="A35" t="s">
        <v>36</v>
      </c>
      <c r="B35" t="s">
        <v>10</v>
      </c>
      <c r="C35" t="s">
        <v>11</v>
      </c>
      <c r="D35" t="s">
        <v>64</v>
      </c>
      <c r="E35" t="s">
        <v>60</v>
      </c>
      <c r="F35">
        <v>0.878</v>
      </c>
      <c r="G35" t="s">
        <v>61</v>
      </c>
      <c r="H35">
        <v>12.1</v>
      </c>
      <c r="I35">
        <f>F35/H35</f>
        <v>7.2561983471074384E-2</v>
      </c>
      <c r="J35">
        <f>I35/0.045</f>
        <v>1.6124885215794309</v>
      </c>
    </row>
    <row r="36" spans="1:10">
      <c r="A36" t="s">
        <v>36</v>
      </c>
      <c r="B36" t="s">
        <v>10</v>
      </c>
      <c r="C36" t="s">
        <v>11</v>
      </c>
      <c r="D36" t="s">
        <v>65</v>
      </c>
      <c r="E36" t="s">
        <v>60</v>
      </c>
      <c r="F36">
        <v>1.0389999999999999</v>
      </c>
      <c r="G36" t="s">
        <v>61</v>
      </c>
      <c r="H36">
        <v>12.8</v>
      </c>
      <c r="I36">
        <f>F36/H36</f>
        <v>8.1171874999999991E-2</v>
      </c>
      <c r="J36">
        <f>I36/0.045</f>
        <v>1.8038194444444442</v>
      </c>
    </row>
    <row r="37" spans="1:10">
      <c r="A37" t="s">
        <v>36</v>
      </c>
      <c r="B37" t="s">
        <v>10</v>
      </c>
      <c r="C37" t="s">
        <v>11</v>
      </c>
      <c r="D37" t="s">
        <v>66</v>
      </c>
      <c r="E37" t="s">
        <v>60</v>
      </c>
      <c r="F37">
        <v>0.60599999999999998</v>
      </c>
      <c r="G37" t="s">
        <v>61</v>
      </c>
      <c r="H37">
        <v>11.7</v>
      </c>
      <c r="I37">
        <f>F37/H37</f>
        <v>5.17948717948718E-2</v>
      </c>
      <c r="J37">
        <f>I37/0.045</f>
        <v>1.1509971509971511</v>
      </c>
    </row>
    <row r="38" spans="1:10">
      <c r="A38" t="s">
        <v>41</v>
      </c>
      <c r="B38" t="s">
        <v>10</v>
      </c>
      <c r="C38" t="s">
        <v>11</v>
      </c>
      <c r="D38" t="s">
        <v>38</v>
      </c>
      <c r="E38" t="s">
        <v>56</v>
      </c>
      <c r="F38">
        <v>0.53500000000000003</v>
      </c>
      <c r="G38" t="s">
        <v>68</v>
      </c>
      <c r="H38">
        <v>11.02</v>
      </c>
      <c r="I38">
        <f>F38/H38</f>
        <v>4.8548094373865702E-2</v>
      </c>
      <c r="J38">
        <f>I38/0.047</f>
        <v>1.0329381781673554</v>
      </c>
    </row>
    <row r="39" spans="1:10">
      <c r="A39" t="s">
        <v>41</v>
      </c>
      <c r="B39" t="s">
        <v>10</v>
      </c>
      <c r="C39" t="s">
        <v>11</v>
      </c>
      <c r="D39" t="s">
        <v>43</v>
      </c>
      <c r="E39" t="s">
        <v>56</v>
      </c>
      <c r="F39">
        <v>0.42299999999999999</v>
      </c>
      <c r="G39" t="s">
        <v>68</v>
      </c>
      <c r="H39">
        <v>10.4</v>
      </c>
      <c r="I39">
        <f>F39/H39</f>
        <v>4.0673076923076923E-2</v>
      </c>
      <c r="J39">
        <f>I39/0.047</f>
        <v>0.86538461538461542</v>
      </c>
    </row>
    <row r="40" spans="1:10">
      <c r="A40" t="s">
        <v>41</v>
      </c>
      <c r="B40" t="s">
        <v>10</v>
      </c>
      <c r="C40" t="s">
        <v>11</v>
      </c>
      <c r="D40" t="s">
        <v>46</v>
      </c>
      <c r="E40" t="s">
        <v>56</v>
      </c>
      <c r="F40">
        <v>0.58499999999999996</v>
      </c>
      <c r="G40" t="s">
        <v>68</v>
      </c>
      <c r="H40">
        <v>11.18</v>
      </c>
      <c r="I40">
        <f>F40/H40</f>
        <v>5.2325581395348833E-2</v>
      </c>
      <c r="J40">
        <f>I40/0.047</f>
        <v>1.1133102424542305</v>
      </c>
    </row>
    <row r="41" spans="1:10">
      <c r="A41" t="s">
        <v>41</v>
      </c>
      <c r="B41" t="s">
        <v>10</v>
      </c>
      <c r="C41" t="s">
        <v>11</v>
      </c>
      <c r="D41" t="s">
        <v>49</v>
      </c>
      <c r="E41" t="s">
        <v>56</v>
      </c>
      <c r="F41">
        <v>0.39200000000000002</v>
      </c>
      <c r="G41" t="s">
        <v>68</v>
      </c>
      <c r="H41">
        <v>11.9</v>
      </c>
      <c r="I41">
        <f>F41/H41</f>
        <v>3.2941176470588238E-2</v>
      </c>
      <c r="J41">
        <f>I41/0.047</f>
        <v>0.7008760951188987</v>
      </c>
    </row>
    <row r="42" spans="1:10">
      <c r="A42" t="s">
        <v>41</v>
      </c>
      <c r="B42" t="s">
        <v>10</v>
      </c>
      <c r="C42" t="s">
        <v>11</v>
      </c>
      <c r="D42" t="s">
        <v>52</v>
      </c>
      <c r="E42" t="s">
        <v>56</v>
      </c>
      <c r="F42">
        <v>0.52600000000000002</v>
      </c>
      <c r="G42" t="s">
        <v>68</v>
      </c>
      <c r="H42">
        <v>10.54</v>
      </c>
      <c r="I42">
        <f>F42/H42</f>
        <v>4.990512333965845E-2</v>
      </c>
      <c r="J42">
        <f>I42/0.047</f>
        <v>1.0618111348863499</v>
      </c>
    </row>
    <row r="43" spans="1:10">
      <c r="A43" t="s">
        <v>41</v>
      </c>
      <c r="B43" t="s">
        <v>10</v>
      </c>
      <c r="C43" t="s">
        <v>11</v>
      </c>
      <c r="D43" t="s">
        <v>55</v>
      </c>
      <c r="E43" t="s">
        <v>56</v>
      </c>
      <c r="F43">
        <v>0.67100000000000004</v>
      </c>
      <c r="G43" t="s">
        <v>68</v>
      </c>
      <c r="H43">
        <v>11.89</v>
      </c>
      <c r="I43">
        <f>F43/H43</f>
        <v>5.6433978132884775E-2</v>
      </c>
      <c r="J43">
        <f>I43/0.047</f>
        <v>1.2007229389975485</v>
      </c>
    </row>
    <row r="44" spans="1:10">
      <c r="A44" t="s">
        <v>41</v>
      </c>
      <c r="B44" t="s">
        <v>10</v>
      </c>
      <c r="C44" t="s">
        <v>11</v>
      </c>
      <c r="D44" t="s">
        <v>20</v>
      </c>
      <c r="E44" t="s">
        <v>69</v>
      </c>
      <c r="F44">
        <v>0.61</v>
      </c>
      <c r="G44" t="s">
        <v>70</v>
      </c>
      <c r="H44">
        <v>11.02</v>
      </c>
      <c r="I44">
        <f>F44/H44</f>
        <v>5.535390199637024E-2</v>
      </c>
      <c r="J44">
        <f>I44/0.028</f>
        <v>1.976925071298937</v>
      </c>
    </row>
    <row r="45" spans="1:10">
      <c r="A45" t="s">
        <v>41</v>
      </c>
      <c r="B45" t="s">
        <v>10</v>
      </c>
      <c r="C45" t="s">
        <v>11</v>
      </c>
      <c r="D45" t="s">
        <v>24</v>
      </c>
      <c r="E45" t="s">
        <v>69</v>
      </c>
      <c r="F45">
        <v>0.66400000000000003</v>
      </c>
      <c r="G45" t="s">
        <v>70</v>
      </c>
      <c r="H45">
        <v>12.44</v>
      </c>
      <c r="I45">
        <f>F45/H45</f>
        <v>5.3376205787781357E-2</v>
      </c>
      <c r="J45">
        <f>I45/0.028</f>
        <v>1.9062930638493341</v>
      </c>
    </row>
    <row r="46" spans="1:10">
      <c r="A46" t="s">
        <v>41</v>
      </c>
      <c r="B46" t="s">
        <v>10</v>
      </c>
      <c r="C46" t="s">
        <v>11</v>
      </c>
      <c r="D46" t="s">
        <v>27</v>
      </c>
      <c r="E46" t="s">
        <v>69</v>
      </c>
      <c r="F46">
        <v>0.61099999999999999</v>
      </c>
      <c r="G46" t="s">
        <v>70</v>
      </c>
      <c r="H46">
        <v>13.5</v>
      </c>
      <c r="I46">
        <f>F46/H46</f>
        <v>4.5259259259259256E-2</v>
      </c>
      <c r="J46">
        <f>I46/0.028</f>
        <v>1.6164021164021163</v>
      </c>
    </row>
    <row r="47" spans="1:10">
      <c r="A47" t="s">
        <v>41</v>
      </c>
      <c r="B47" t="s">
        <v>10</v>
      </c>
      <c r="C47" t="s">
        <v>11</v>
      </c>
      <c r="D47" t="s">
        <v>30</v>
      </c>
      <c r="E47" t="s">
        <v>69</v>
      </c>
      <c r="F47">
        <v>0.65900000000000003</v>
      </c>
      <c r="G47" t="s">
        <v>70</v>
      </c>
      <c r="H47">
        <v>12.7</v>
      </c>
      <c r="I47">
        <f>F47/H47</f>
        <v>5.1889763779527566E-2</v>
      </c>
      <c r="J47">
        <f>I47/0.028</f>
        <v>1.8532058492688417</v>
      </c>
    </row>
    <row r="48" spans="1:10">
      <c r="A48" t="s">
        <v>41</v>
      </c>
      <c r="B48" t="s">
        <v>10</v>
      </c>
      <c r="C48" t="s">
        <v>11</v>
      </c>
      <c r="D48" t="s">
        <v>33</v>
      </c>
      <c r="E48" t="s">
        <v>69</v>
      </c>
      <c r="F48">
        <v>0.65300000000000002</v>
      </c>
      <c r="G48" t="s">
        <v>70</v>
      </c>
      <c r="H48">
        <v>11.5</v>
      </c>
      <c r="I48">
        <f>F48/H48</f>
        <v>5.6782608695652173E-2</v>
      </c>
      <c r="J48">
        <f>I48/0.028</f>
        <v>2.0279503105590062</v>
      </c>
    </row>
    <row r="49" spans="1:10">
      <c r="A49" t="s">
        <v>41</v>
      </c>
      <c r="B49" t="s">
        <v>10</v>
      </c>
      <c r="C49" t="s">
        <v>11</v>
      </c>
      <c r="D49" t="s">
        <v>35</v>
      </c>
      <c r="E49" t="s">
        <v>69</v>
      </c>
      <c r="F49">
        <v>0.52100000000000002</v>
      </c>
      <c r="G49" t="s">
        <v>70</v>
      </c>
      <c r="H49">
        <v>9.9</v>
      </c>
      <c r="I49">
        <f>F49/H49</f>
        <v>5.2626262626262625E-2</v>
      </c>
      <c r="J49">
        <f>I49/0.028</f>
        <v>1.8795093795093794</v>
      </c>
    </row>
    <row r="50" spans="1:10">
      <c r="A50" t="s">
        <v>41</v>
      </c>
      <c r="B50" t="s">
        <v>10</v>
      </c>
      <c r="C50" t="s">
        <v>11</v>
      </c>
      <c r="D50" t="s">
        <v>59</v>
      </c>
      <c r="E50" s="2" t="s">
        <v>39</v>
      </c>
      <c r="F50">
        <v>0.81599999999999995</v>
      </c>
      <c r="G50" t="s">
        <v>71</v>
      </c>
      <c r="H50">
        <v>11.6</v>
      </c>
      <c r="I50">
        <f>F50/H50</f>
        <v>7.0344827586206901E-2</v>
      </c>
      <c r="J50">
        <f>I50/0.0315</f>
        <v>2.2331691297208538</v>
      </c>
    </row>
    <row r="51" spans="1:10">
      <c r="A51" t="s">
        <v>41</v>
      </c>
      <c r="B51" t="s">
        <v>10</v>
      </c>
      <c r="C51" t="s">
        <v>11</v>
      </c>
      <c r="D51" t="s">
        <v>62</v>
      </c>
      <c r="E51" s="2" t="s">
        <v>39</v>
      </c>
      <c r="F51">
        <v>0.41099999999999998</v>
      </c>
      <c r="G51" t="s">
        <v>71</v>
      </c>
      <c r="H51">
        <v>11.28</v>
      </c>
      <c r="I51">
        <f>F51/H51</f>
        <v>3.6436170212765955E-2</v>
      </c>
      <c r="J51">
        <f>I51/0.0315</f>
        <v>1.1567038162782843</v>
      </c>
    </row>
    <row r="52" spans="1:10">
      <c r="A52" t="s">
        <v>41</v>
      </c>
      <c r="B52" t="s">
        <v>10</v>
      </c>
      <c r="C52" t="s">
        <v>11</v>
      </c>
      <c r="D52" t="s">
        <v>63</v>
      </c>
      <c r="E52" s="2" t="s">
        <v>39</v>
      </c>
      <c r="F52">
        <v>0.71899999999999997</v>
      </c>
      <c r="G52" t="s">
        <v>71</v>
      </c>
      <c r="H52">
        <v>10.8</v>
      </c>
      <c r="I52">
        <f>F52/H52</f>
        <v>6.6574074074074063E-2</v>
      </c>
      <c r="J52">
        <f>I52/0.0315</f>
        <v>2.1134626690182241</v>
      </c>
    </row>
    <row r="53" spans="1:10">
      <c r="A53" t="s">
        <v>41</v>
      </c>
      <c r="B53" t="s">
        <v>10</v>
      </c>
      <c r="C53" t="s">
        <v>11</v>
      </c>
      <c r="D53" t="s">
        <v>64</v>
      </c>
      <c r="E53" s="2" t="s">
        <v>39</v>
      </c>
      <c r="F53">
        <v>0.82699999999999996</v>
      </c>
      <c r="G53" s="2" t="s">
        <v>71</v>
      </c>
      <c r="H53">
        <v>13.34</v>
      </c>
      <c r="I53">
        <f>F53/H53</f>
        <v>6.1994002998500747E-2</v>
      </c>
      <c r="J53">
        <f>I53/0.0315</f>
        <v>1.968063587253992</v>
      </c>
    </row>
    <row r="54" spans="1:10">
      <c r="A54" t="s">
        <v>41</v>
      </c>
      <c r="B54" t="s">
        <v>10</v>
      </c>
      <c r="C54" t="s">
        <v>11</v>
      </c>
      <c r="D54" t="s">
        <v>65</v>
      </c>
      <c r="E54" s="2" t="s">
        <v>39</v>
      </c>
      <c r="F54">
        <v>0.71199999999999997</v>
      </c>
      <c r="G54" s="2" t="s">
        <v>71</v>
      </c>
      <c r="H54">
        <v>11.68</v>
      </c>
      <c r="I54">
        <f>F54/H54</f>
        <v>6.095890410958904E-2</v>
      </c>
      <c r="J54">
        <f>I54/0.0315</f>
        <v>1.9352033050663187</v>
      </c>
    </row>
    <row r="55" spans="1:10">
      <c r="A55" t="s">
        <v>41</v>
      </c>
      <c r="B55" t="s">
        <v>10</v>
      </c>
      <c r="C55" t="s">
        <v>11</v>
      </c>
      <c r="D55" t="s">
        <v>66</v>
      </c>
      <c r="E55" s="2" t="s">
        <v>39</v>
      </c>
      <c r="F55">
        <v>0.53600000000000003</v>
      </c>
      <c r="G55" s="2" t="s">
        <v>71</v>
      </c>
      <c r="H55">
        <v>12.6</v>
      </c>
      <c r="I55">
        <f>F55/H55</f>
        <v>4.2539682539682544E-2</v>
      </c>
      <c r="J55">
        <f>I55/0.0315</f>
        <v>1.3504661123708743</v>
      </c>
    </row>
    <row r="56" spans="1:10">
      <c r="A56" t="s">
        <v>44</v>
      </c>
      <c r="B56" t="s">
        <v>10</v>
      </c>
      <c r="C56" t="s">
        <v>11</v>
      </c>
      <c r="D56" t="s">
        <v>20</v>
      </c>
      <c r="E56" t="s">
        <v>69</v>
      </c>
      <c r="F56">
        <v>0.75880000000000003</v>
      </c>
      <c r="G56" t="s">
        <v>72</v>
      </c>
      <c r="H56">
        <v>11.6</v>
      </c>
      <c r="I56">
        <f>F56/H56</f>
        <v>6.5413793103448276E-2</v>
      </c>
      <c r="J56">
        <f>I56/0.028</f>
        <v>2.3362068965517242</v>
      </c>
    </row>
    <row r="57" spans="1:10">
      <c r="A57" t="s">
        <v>44</v>
      </c>
      <c r="B57" t="s">
        <v>10</v>
      </c>
      <c r="C57" t="s">
        <v>11</v>
      </c>
      <c r="D57" t="s">
        <v>24</v>
      </c>
      <c r="E57" t="s">
        <v>69</v>
      </c>
      <c r="F57">
        <v>0.63</v>
      </c>
      <c r="G57" t="s">
        <v>72</v>
      </c>
      <c r="H57">
        <v>11.28</v>
      </c>
      <c r="I57">
        <f>F57/H57</f>
        <v>5.5851063829787238E-2</v>
      </c>
      <c r="J57">
        <f>I57/0.028</f>
        <v>1.9946808510638299</v>
      </c>
    </row>
    <row r="58" spans="1:10">
      <c r="A58" t="s">
        <v>44</v>
      </c>
      <c r="B58" t="s">
        <v>10</v>
      </c>
      <c r="C58" t="s">
        <v>11</v>
      </c>
      <c r="D58" t="s">
        <v>27</v>
      </c>
      <c r="E58" t="s">
        <v>69</v>
      </c>
      <c r="F58">
        <v>0.69</v>
      </c>
      <c r="G58" t="s">
        <v>72</v>
      </c>
      <c r="H58">
        <v>10.8</v>
      </c>
      <c r="I58">
        <f>F58/H58</f>
        <v>6.3888888888888884E-2</v>
      </c>
      <c r="J58">
        <f>I58/0.028</f>
        <v>2.2817460317460316</v>
      </c>
    </row>
    <row r="59" spans="1:10">
      <c r="A59" t="s">
        <v>44</v>
      </c>
      <c r="B59" t="s">
        <v>10</v>
      </c>
      <c r="C59" t="s">
        <v>11</v>
      </c>
      <c r="D59" t="s">
        <v>30</v>
      </c>
      <c r="E59" t="s">
        <v>69</v>
      </c>
      <c r="F59">
        <v>1.04</v>
      </c>
      <c r="G59" t="s">
        <v>72</v>
      </c>
      <c r="H59">
        <v>13.34</v>
      </c>
      <c r="I59">
        <f>F59/H59</f>
        <v>7.7961019490254871E-2</v>
      </c>
      <c r="J59">
        <f>I59/0.028</f>
        <v>2.7843221246519598</v>
      </c>
    </row>
    <row r="60" spans="1:10">
      <c r="A60" t="s">
        <v>44</v>
      </c>
      <c r="B60" t="s">
        <v>10</v>
      </c>
      <c r="C60" t="s">
        <v>11</v>
      </c>
      <c r="D60" t="s">
        <v>33</v>
      </c>
      <c r="E60" t="s">
        <v>69</v>
      </c>
      <c r="F60">
        <v>0.92</v>
      </c>
      <c r="G60" t="s">
        <v>72</v>
      </c>
      <c r="H60">
        <v>11.68</v>
      </c>
      <c r="I60">
        <f>F60/H60</f>
        <v>7.8767123287671242E-2</v>
      </c>
      <c r="J60">
        <f>I60/0.028</f>
        <v>2.8131115459882587</v>
      </c>
    </row>
    <row r="61" spans="1:10">
      <c r="A61" t="s">
        <v>44</v>
      </c>
      <c r="B61" t="s">
        <v>10</v>
      </c>
      <c r="C61" t="s">
        <v>11</v>
      </c>
      <c r="D61" t="s">
        <v>35</v>
      </c>
      <c r="E61" t="s">
        <v>69</v>
      </c>
      <c r="F61">
        <v>0.52400000000000002</v>
      </c>
      <c r="G61" t="s">
        <v>72</v>
      </c>
      <c r="H61">
        <v>12.6</v>
      </c>
      <c r="I61">
        <f>F61/H61</f>
        <v>4.1587301587301589E-2</v>
      </c>
      <c r="J61">
        <f>I61/0.028</f>
        <v>1.4852607709750567</v>
      </c>
    </row>
    <row r="62" spans="1:10">
      <c r="A62" t="s">
        <v>44</v>
      </c>
      <c r="B62" t="s">
        <v>10</v>
      </c>
      <c r="C62" t="s">
        <v>11</v>
      </c>
      <c r="D62" t="s">
        <v>38</v>
      </c>
      <c r="E62" t="s">
        <v>21</v>
      </c>
      <c r="F62">
        <v>0.72799999999999998</v>
      </c>
      <c r="G62" t="s">
        <v>67</v>
      </c>
      <c r="H62">
        <v>12.776</v>
      </c>
      <c r="I62">
        <f>F62/H62</f>
        <v>5.6981840951784594E-2</v>
      </c>
      <c r="J62">
        <f>I62/0.0268</f>
        <v>2.1261880952158432</v>
      </c>
    </row>
    <row r="63" spans="1:10">
      <c r="A63" t="s">
        <v>44</v>
      </c>
      <c r="B63" t="s">
        <v>10</v>
      </c>
      <c r="C63" t="s">
        <v>11</v>
      </c>
      <c r="D63" t="s">
        <v>43</v>
      </c>
      <c r="E63" t="s">
        <v>21</v>
      </c>
      <c r="F63">
        <v>0.47899999999999998</v>
      </c>
      <c r="G63" t="s">
        <v>67</v>
      </c>
      <c r="H63">
        <v>10.199999999999999</v>
      </c>
      <c r="I63">
        <f>F63/H63</f>
        <v>4.6960784313725489E-2</v>
      </c>
      <c r="J63">
        <f>I63/0.0268</f>
        <v>1.7522680714076675</v>
      </c>
    </row>
    <row r="64" spans="1:10">
      <c r="A64" t="s">
        <v>44</v>
      </c>
      <c r="B64" t="s">
        <v>10</v>
      </c>
      <c r="C64" t="s">
        <v>11</v>
      </c>
      <c r="D64" t="s">
        <v>46</v>
      </c>
      <c r="E64" t="s">
        <v>21</v>
      </c>
      <c r="F64">
        <v>0.26200000000000001</v>
      </c>
      <c r="G64" t="s">
        <v>67</v>
      </c>
      <c r="H64">
        <v>8.34</v>
      </c>
      <c r="I64">
        <f>F64/H64</f>
        <v>3.1414868105515588E-2</v>
      </c>
      <c r="J64">
        <f>I64/0.0268</f>
        <v>1.1721965711013278</v>
      </c>
    </row>
    <row r="65" spans="1:10">
      <c r="A65" t="s">
        <v>44</v>
      </c>
      <c r="B65" t="s">
        <v>10</v>
      </c>
      <c r="C65" t="s">
        <v>11</v>
      </c>
      <c r="D65" t="s">
        <v>49</v>
      </c>
      <c r="E65" t="s">
        <v>21</v>
      </c>
      <c r="F65">
        <v>0.28000000000000003</v>
      </c>
      <c r="G65" t="s">
        <v>67</v>
      </c>
      <c r="H65">
        <v>9.8699999999999992</v>
      </c>
      <c r="I65">
        <f>F65/H65</f>
        <v>2.8368794326241141E-2</v>
      </c>
      <c r="J65">
        <f>I65/0.0268</f>
        <v>1.0585371017254157</v>
      </c>
    </row>
    <row r="66" spans="1:10">
      <c r="A66" t="s">
        <v>44</v>
      </c>
      <c r="B66" t="s">
        <v>10</v>
      </c>
      <c r="C66" t="s">
        <v>11</v>
      </c>
      <c r="D66" t="s">
        <v>52</v>
      </c>
      <c r="E66" t="s">
        <v>21</v>
      </c>
      <c r="F66">
        <v>0.27900000000000003</v>
      </c>
      <c r="G66" t="s">
        <v>67</v>
      </c>
      <c r="H66">
        <v>10.1</v>
      </c>
      <c r="I66">
        <f>F66/H66</f>
        <v>2.7623762376237627E-2</v>
      </c>
      <c r="J66">
        <f>I66/0.0268</f>
        <v>1.0307374020984188</v>
      </c>
    </row>
    <row r="67" spans="1:10">
      <c r="A67" t="s">
        <v>44</v>
      </c>
      <c r="B67" t="s">
        <v>10</v>
      </c>
      <c r="C67" t="s">
        <v>11</v>
      </c>
      <c r="D67" t="s">
        <v>55</v>
      </c>
      <c r="E67" t="s">
        <v>21</v>
      </c>
      <c r="G67" t="s">
        <v>67</v>
      </c>
      <c r="H67">
        <v>8.8000000000000007</v>
      </c>
      <c r="J67">
        <f>I67/0.0268</f>
        <v>0</v>
      </c>
    </row>
    <row r="68" spans="1:10">
      <c r="A68" t="s">
        <v>44</v>
      </c>
      <c r="B68" t="s">
        <v>10</v>
      </c>
      <c r="C68" t="s">
        <v>11</v>
      </c>
      <c r="D68" t="s">
        <v>59</v>
      </c>
      <c r="E68" s="2" t="s">
        <v>39</v>
      </c>
      <c r="F68">
        <v>0.76859999999999995</v>
      </c>
      <c r="G68" t="s">
        <v>73</v>
      </c>
      <c r="H68">
        <v>9.1999999999999993</v>
      </c>
      <c r="I68">
        <f>F68/H68</f>
        <v>8.3543478260869566E-2</v>
      </c>
      <c r="J68">
        <f>I68/0.0315</f>
        <v>2.6521739130434785</v>
      </c>
    </row>
    <row r="69" spans="1:10">
      <c r="A69" t="s">
        <v>44</v>
      </c>
      <c r="B69" t="s">
        <v>10</v>
      </c>
      <c r="C69" t="s">
        <v>11</v>
      </c>
      <c r="D69" t="s">
        <v>62</v>
      </c>
      <c r="E69" s="2" t="s">
        <v>39</v>
      </c>
      <c r="F69">
        <v>0.69399999999999995</v>
      </c>
      <c r="G69" t="s">
        <v>73</v>
      </c>
      <c r="H69">
        <v>8.3000000000000007</v>
      </c>
      <c r="I69">
        <f>F69/H69</f>
        <v>8.361445783132529E-2</v>
      </c>
      <c r="J69">
        <f>I69/0.0315</f>
        <v>2.6544272327404852</v>
      </c>
    </row>
    <row r="70" spans="1:10">
      <c r="A70" t="s">
        <v>44</v>
      </c>
      <c r="B70" t="s">
        <v>10</v>
      </c>
      <c r="C70" t="s">
        <v>11</v>
      </c>
      <c r="D70" t="s">
        <v>63</v>
      </c>
      <c r="E70" s="2" t="s">
        <v>39</v>
      </c>
      <c r="F70">
        <v>0.85799999999999998</v>
      </c>
      <c r="G70" t="s">
        <v>73</v>
      </c>
      <c r="H70">
        <v>11.78</v>
      </c>
      <c r="I70">
        <f>F70/H70</f>
        <v>7.2835314091680814E-2</v>
      </c>
      <c r="J70">
        <f>I70/0.0315</f>
        <v>2.3122321933866923</v>
      </c>
    </row>
    <row r="71" spans="1:10">
      <c r="A71" t="s">
        <v>44</v>
      </c>
      <c r="B71" t="s">
        <v>10</v>
      </c>
      <c r="C71" t="s">
        <v>11</v>
      </c>
      <c r="D71" t="s">
        <v>64</v>
      </c>
      <c r="E71" s="2" t="s">
        <v>39</v>
      </c>
      <c r="F71">
        <v>0.48899999999999999</v>
      </c>
      <c r="G71" t="s">
        <v>73</v>
      </c>
      <c r="H71">
        <v>10.14</v>
      </c>
      <c r="I71">
        <f>F71/H71</f>
        <v>4.8224852071005915E-2</v>
      </c>
      <c r="J71">
        <f>I71/0.0315</f>
        <v>1.5309476847938386</v>
      </c>
    </row>
    <row r="72" spans="1:10">
      <c r="A72" t="s">
        <v>44</v>
      </c>
      <c r="B72" t="s">
        <v>10</v>
      </c>
      <c r="C72" t="s">
        <v>11</v>
      </c>
      <c r="D72" t="s">
        <v>65</v>
      </c>
      <c r="E72" s="2" t="s">
        <v>39</v>
      </c>
      <c r="F72">
        <v>0.94899999999999995</v>
      </c>
      <c r="G72" t="s">
        <v>73</v>
      </c>
      <c r="H72">
        <v>9.98</v>
      </c>
      <c r="I72">
        <f>F72/H72</f>
        <v>9.5090180360721435E-2</v>
      </c>
      <c r="J72">
        <f>I72/0.0315</f>
        <v>3.0187358844673473</v>
      </c>
    </row>
    <row r="73" spans="1:10">
      <c r="A73" t="s">
        <v>44</v>
      </c>
      <c r="B73" t="s">
        <v>10</v>
      </c>
      <c r="C73" t="s">
        <v>11</v>
      </c>
      <c r="D73" t="s">
        <v>66</v>
      </c>
      <c r="E73" s="2" t="s">
        <v>39</v>
      </c>
      <c r="F73">
        <v>0.69899999999999995</v>
      </c>
      <c r="G73" t="s">
        <v>73</v>
      </c>
      <c r="H73">
        <v>6.8</v>
      </c>
      <c r="I73">
        <f>F73/H73</f>
        <v>0.10279411764705881</v>
      </c>
      <c r="J73">
        <f>I73/0.0315</f>
        <v>3.263305322128851</v>
      </c>
    </row>
    <row r="74" spans="1:10">
      <c r="A74" t="s">
        <v>25</v>
      </c>
      <c r="B74" t="s">
        <v>10</v>
      </c>
      <c r="C74" t="s">
        <v>11</v>
      </c>
      <c r="D74" t="s">
        <v>12</v>
      </c>
      <c r="E74" t="s">
        <v>60</v>
      </c>
      <c r="F74">
        <v>1.2395</v>
      </c>
      <c r="G74" t="s">
        <v>74</v>
      </c>
      <c r="H74">
        <v>13.46</v>
      </c>
      <c r="I74">
        <f>F74/H74</f>
        <v>9.2087667161961359E-2</v>
      </c>
      <c r="J74">
        <f>I74/0.045</f>
        <v>2.0463926035991413</v>
      </c>
    </row>
    <row r="75" spans="1:10">
      <c r="A75" t="s">
        <v>25</v>
      </c>
      <c r="B75" t="s">
        <v>10</v>
      </c>
      <c r="C75" t="s">
        <v>11</v>
      </c>
      <c r="D75" t="s">
        <v>15</v>
      </c>
      <c r="E75" t="s">
        <v>60</v>
      </c>
      <c r="F75">
        <v>1.2446999999999999</v>
      </c>
      <c r="G75" t="s">
        <v>74</v>
      </c>
      <c r="H75">
        <v>11.71</v>
      </c>
      <c r="I75">
        <f>F75/H75</f>
        <v>0.10629376601195557</v>
      </c>
      <c r="J75">
        <f>I75/0.045</f>
        <v>2.3620836891545682</v>
      </c>
    </row>
    <row r="76" spans="1:10">
      <c r="A76" t="s">
        <v>25</v>
      </c>
      <c r="B76" t="s">
        <v>10</v>
      </c>
      <c r="C76" t="s">
        <v>11</v>
      </c>
      <c r="D76" t="s">
        <v>16</v>
      </c>
      <c r="E76" t="s">
        <v>60</v>
      </c>
      <c r="F76">
        <v>0.83209999999999995</v>
      </c>
      <c r="G76" t="s">
        <v>74</v>
      </c>
      <c r="H76">
        <v>13.3</v>
      </c>
      <c r="I76">
        <f>F76/H76</f>
        <v>6.2563909774436086E-2</v>
      </c>
      <c r="J76">
        <f>I76/0.045</f>
        <v>1.3903091060985797</v>
      </c>
    </row>
    <row r="77" spans="1:10">
      <c r="A77" t="s">
        <v>25</v>
      </c>
      <c r="B77" t="s">
        <v>10</v>
      </c>
      <c r="C77" t="s">
        <v>11</v>
      </c>
      <c r="D77" t="s">
        <v>17</v>
      </c>
      <c r="E77" t="s">
        <v>60</v>
      </c>
      <c r="F77">
        <v>0.77</v>
      </c>
      <c r="G77" t="s">
        <v>74</v>
      </c>
      <c r="H77">
        <v>14.02</v>
      </c>
      <c r="I77">
        <f>F77/H77</f>
        <v>5.4921540656205421E-2</v>
      </c>
      <c r="J77">
        <f>I77/0.045</f>
        <v>1.2204786812490094</v>
      </c>
    </row>
    <row r="78" spans="1:10">
      <c r="A78" t="s">
        <v>25</v>
      </c>
      <c r="B78" t="s">
        <v>10</v>
      </c>
      <c r="C78" t="s">
        <v>11</v>
      </c>
      <c r="D78" t="s">
        <v>18</v>
      </c>
      <c r="E78" t="s">
        <v>60</v>
      </c>
      <c r="F78">
        <v>0.87780000000000002</v>
      </c>
      <c r="G78" t="s">
        <v>74</v>
      </c>
      <c r="H78">
        <v>13.2</v>
      </c>
      <c r="I78">
        <f>F78/H78</f>
        <v>6.6500000000000004E-2</v>
      </c>
      <c r="J78">
        <f>I78/0.045</f>
        <v>1.4777777777777779</v>
      </c>
    </row>
    <row r="79" spans="1:10">
      <c r="A79" t="s">
        <v>25</v>
      </c>
      <c r="B79" t="s">
        <v>10</v>
      </c>
      <c r="C79" t="s">
        <v>11</v>
      </c>
      <c r="D79" t="s">
        <v>19</v>
      </c>
      <c r="E79" t="s">
        <v>60</v>
      </c>
      <c r="F79">
        <v>0.80259999999999998</v>
      </c>
      <c r="G79" t="s">
        <v>74</v>
      </c>
      <c r="H79">
        <v>14.1</v>
      </c>
      <c r="I79">
        <f>F79/H79</f>
        <v>5.6921985815602837E-2</v>
      </c>
      <c r="J79">
        <f>I79/0.045</f>
        <v>1.2649330181245075</v>
      </c>
    </row>
    <row r="80" spans="1:10">
      <c r="A80" t="s">
        <v>25</v>
      </c>
      <c r="B80" t="s">
        <v>10</v>
      </c>
      <c r="C80" t="s">
        <v>11</v>
      </c>
      <c r="D80" t="s">
        <v>38</v>
      </c>
      <c r="E80" t="s">
        <v>69</v>
      </c>
      <c r="F80">
        <v>0.65200000000000002</v>
      </c>
      <c r="G80" t="s">
        <v>75</v>
      </c>
      <c r="H80">
        <v>11.02</v>
      </c>
      <c r="I80">
        <f>F80/H80</f>
        <v>5.9165154264972784E-2</v>
      </c>
      <c r="J80">
        <f>I80/0.028</f>
        <v>2.1130412237490281</v>
      </c>
    </row>
    <row r="81" spans="1:10">
      <c r="A81" t="s">
        <v>25</v>
      </c>
      <c r="B81" t="s">
        <v>10</v>
      </c>
      <c r="C81" t="s">
        <v>11</v>
      </c>
      <c r="D81" t="s">
        <v>43</v>
      </c>
      <c r="E81" t="s">
        <v>69</v>
      </c>
      <c r="F81">
        <v>0.58099999999999996</v>
      </c>
      <c r="G81" t="s">
        <v>75</v>
      </c>
      <c r="H81">
        <v>10.4</v>
      </c>
      <c r="I81">
        <f>F81/H81</f>
        <v>5.5865384615384608E-2</v>
      </c>
      <c r="J81">
        <f>I81/0.028</f>
        <v>1.9951923076923075</v>
      </c>
    </row>
    <row r="82" spans="1:10">
      <c r="A82" t="s">
        <v>25</v>
      </c>
      <c r="B82" t="s">
        <v>10</v>
      </c>
      <c r="C82" t="s">
        <v>11</v>
      </c>
      <c r="D82" t="s">
        <v>46</v>
      </c>
      <c r="E82" t="s">
        <v>69</v>
      </c>
      <c r="F82">
        <v>0.77700000000000002</v>
      </c>
      <c r="G82" t="s">
        <v>75</v>
      </c>
      <c r="H82">
        <v>11.2</v>
      </c>
      <c r="I82">
        <f>F82/H82</f>
        <v>6.9375000000000006E-2</v>
      </c>
      <c r="J82">
        <f>I82/0.028</f>
        <v>2.4776785714285716</v>
      </c>
    </row>
    <row r="83" spans="1:10">
      <c r="A83" t="s">
        <v>25</v>
      </c>
      <c r="B83" t="s">
        <v>10</v>
      </c>
      <c r="C83" t="s">
        <v>11</v>
      </c>
      <c r="D83" t="s">
        <v>49</v>
      </c>
      <c r="E83" t="s">
        <v>69</v>
      </c>
      <c r="F83">
        <v>0.50700000000000001</v>
      </c>
      <c r="G83" t="s">
        <v>75</v>
      </c>
      <c r="H83">
        <v>11.8</v>
      </c>
      <c r="I83">
        <f>F83/H83</f>
        <v>4.296610169491525E-2</v>
      </c>
      <c r="J83">
        <f>I83/0.028</f>
        <v>1.5345036319612588</v>
      </c>
    </row>
    <row r="84" spans="1:10">
      <c r="A84" t="s">
        <v>25</v>
      </c>
      <c r="B84" t="s">
        <v>10</v>
      </c>
      <c r="C84" t="s">
        <v>11</v>
      </c>
      <c r="D84" t="s">
        <v>52</v>
      </c>
      <c r="E84" t="s">
        <v>69</v>
      </c>
      <c r="F84">
        <v>0.67200000000000004</v>
      </c>
      <c r="G84" t="s">
        <v>75</v>
      </c>
      <c r="H84">
        <v>10.6</v>
      </c>
      <c r="I84">
        <f>F84/H84</f>
        <v>6.3396226415094348E-2</v>
      </c>
      <c r="J84">
        <f>I84/0.028</f>
        <v>2.2641509433962268</v>
      </c>
    </row>
    <row r="85" spans="1:10">
      <c r="A85" t="s">
        <v>25</v>
      </c>
      <c r="B85" t="s">
        <v>10</v>
      </c>
      <c r="C85" t="s">
        <v>11</v>
      </c>
      <c r="D85" t="s">
        <v>55</v>
      </c>
      <c r="E85" t="s">
        <v>69</v>
      </c>
      <c r="F85">
        <v>0.59899999999999998</v>
      </c>
      <c r="G85" t="s">
        <v>75</v>
      </c>
      <c r="H85">
        <v>11.9</v>
      </c>
      <c r="I85">
        <f>F85/H85</f>
        <v>5.033613445378151E-2</v>
      </c>
      <c r="J85">
        <f>I85/0.028</f>
        <v>1.7977190876350539</v>
      </c>
    </row>
    <row r="86" spans="1:10">
      <c r="A86" t="s">
        <v>25</v>
      </c>
      <c r="B86" t="s">
        <v>10</v>
      </c>
      <c r="C86" t="s">
        <v>11</v>
      </c>
      <c r="D86" t="s">
        <v>20</v>
      </c>
      <c r="E86" s="2" t="s">
        <v>39</v>
      </c>
      <c r="F86">
        <v>0.65100000000000002</v>
      </c>
      <c r="G86" t="s">
        <v>76</v>
      </c>
      <c r="H86">
        <v>12.66</v>
      </c>
      <c r="I86">
        <f>F86/H86</f>
        <v>5.1421800947867302E-2</v>
      </c>
      <c r="J86">
        <f>I86/0.0315</f>
        <v>1.6324381253291207</v>
      </c>
    </row>
    <row r="87" spans="1:10">
      <c r="A87" t="s">
        <v>25</v>
      </c>
      <c r="B87" t="s">
        <v>10</v>
      </c>
      <c r="C87" t="s">
        <v>11</v>
      </c>
      <c r="D87" t="s">
        <v>24</v>
      </c>
      <c r="E87" s="2" t="s">
        <v>39</v>
      </c>
      <c r="G87" t="s">
        <v>76</v>
      </c>
      <c r="H87">
        <v>10.55</v>
      </c>
      <c r="I87">
        <f>F87/H87</f>
        <v>0</v>
      </c>
    </row>
    <row r="88" spans="1:10">
      <c r="A88" t="s">
        <v>25</v>
      </c>
      <c r="B88" t="s">
        <v>10</v>
      </c>
      <c r="C88" t="s">
        <v>11</v>
      </c>
      <c r="D88" t="s">
        <v>27</v>
      </c>
      <c r="E88" s="2" t="s">
        <v>39</v>
      </c>
      <c r="F88">
        <v>0.81950000000000001</v>
      </c>
      <c r="G88" t="s">
        <v>76</v>
      </c>
      <c r="H88">
        <v>12.67</v>
      </c>
      <c r="I88">
        <f>F88/H88</f>
        <v>6.4680347277032355E-2</v>
      </c>
      <c r="J88">
        <f>I88/0.0315</f>
        <v>2.0533443580010271</v>
      </c>
    </row>
    <row r="89" spans="1:10">
      <c r="A89" t="s">
        <v>25</v>
      </c>
      <c r="B89" t="s">
        <v>10</v>
      </c>
      <c r="C89" t="s">
        <v>11</v>
      </c>
      <c r="D89" t="s">
        <v>30</v>
      </c>
      <c r="E89" s="2" t="s">
        <v>39</v>
      </c>
      <c r="F89">
        <v>0.63590000000000002</v>
      </c>
      <c r="G89" t="s">
        <v>76</v>
      </c>
      <c r="H89">
        <v>14</v>
      </c>
      <c r="I89">
        <f>F89/H89</f>
        <v>4.5421428571428571E-2</v>
      </c>
      <c r="J89">
        <f>I89/0.0315</f>
        <v>1.4419501133786847</v>
      </c>
    </row>
    <row r="90" spans="1:10">
      <c r="A90" t="s">
        <v>25</v>
      </c>
      <c r="B90" t="s">
        <v>10</v>
      </c>
      <c r="C90" t="s">
        <v>11</v>
      </c>
      <c r="D90" t="s">
        <v>33</v>
      </c>
      <c r="E90" s="2" t="s">
        <v>39</v>
      </c>
      <c r="F90">
        <v>0.61050000000000004</v>
      </c>
      <c r="G90" t="s">
        <v>76</v>
      </c>
      <c r="H90">
        <v>14.5</v>
      </c>
      <c r="I90">
        <f>F90/H90</f>
        <v>4.2103448275862071E-2</v>
      </c>
      <c r="J90">
        <f>I90/0.0315</f>
        <v>1.336617405582923</v>
      </c>
    </row>
    <row r="91" spans="1:10">
      <c r="A91" t="s">
        <v>25</v>
      </c>
      <c r="B91" t="s">
        <v>10</v>
      </c>
      <c r="C91" t="s">
        <v>11</v>
      </c>
      <c r="D91" t="s">
        <v>35</v>
      </c>
      <c r="E91" s="2" t="s">
        <v>39</v>
      </c>
      <c r="F91">
        <v>0.61760000000000004</v>
      </c>
      <c r="G91" t="s">
        <v>76</v>
      </c>
      <c r="H91">
        <v>14.03</v>
      </c>
      <c r="I91">
        <f>F91/H91</f>
        <v>4.401995723449751E-2</v>
      </c>
      <c r="J91">
        <f>I91/0.0315</f>
        <v>1.3974589598253178</v>
      </c>
    </row>
    <row r="92" spans="1:10">
      <c r="A92" s="3" t="s">
        <v>47</v>
      </c>
      <c r="B92" s="3" t="s">
        <v>10</v>
      </c>
      <c r="C92" s="3" t="s">
        <v>11</v>
      </c>
      <c r="D92" s="3" t="s">
        <v>12</v>
      </c>
      <c r="E92" s="3">
        <v>2222019</v>
      </c>
      <c r="F92" s="3">
        <v>0.85520200214515529</v>
      </c>
      <c r="G92" s="3" t="s">
        <v>77</v>
      </c>
      <c r="H92" s="3">
        <v>9.1999999999999993</v>
      </c>
      <c r="I92" s="3">
        <f>F92/H92</f>
        <v>9.2956739363603838E-2</v>
      </c>
      <c r="J92">
        <f>I92/0.0322</f>
        <v>2.8868552597392498</v>
      </c>
    </row>
    <row r="93" spans="1:10">
      <c r="A93" s="3" t="s">
        <v>47</v>
      </c>
      <c r="B93" s="4" t="s">
        <v>10</v>
      </c>
      <c r="C93" s="3" t="s">
        <v>11</v>
      </c>
      <c r="D93" s="3" t="s">
        <v>15</v>
      </c>
      <c r="E93" s="3">
        <v>2222019</v>
      </c>
      <c r="F93" s="3">
        <v>1.0662853056846622</v>
      </c>
      <c r="G93" s="3" t="s">
        <v>77</v>
      </c>
      <c r="H93" s="3"/>
      <c r="I93" s="3"/>
      <c r="J93">
        <f>I93/0.0322</f>
        <v>0</v>
      </c>
    </row>
    <row r="94" spans="1:10">
      <c r="A94" s="3" t="s">
        <v>47</v>
      </c>
      <c r="B94" s="4" t="s">
        <v>10</v>
      </c>
      <c r="C94" s="3" t="s">
        <v>11</v>
      </c>
      <c r="D94" s="3" t="s">
        <v>16</v>
      </c>
      <c r="E94" s="3">
        <v>2222019</v>
      </c>
      <c r="F94" s="3">
        <v>0.68244547729710403</v>
      </c>
      <c r="G94" s="3" t="s">
        <v>77</v>
      </c>
      <c r="H94" s="3">
        <v>8.4</v>
      </c>
      <c r="I94" s="3">
        <f>F94/H94</f>
        <v>8.1243509202036185E-2</v>
      </c>
      <c r="J94">
        <f>I94/0.0322</f>
        <v>2.5230903478893225</v>
      </c>
    </row>
    <row r="95" spans="1:10">
      <c r="A95" s="3" t="s">
        <v>47</v>
      </c>
      <c r="B95" s="4" t="s">
        <v>10</v>
      </c>
      <c r="C95" s="3" t="s">
        <v>11</v>
      </c>
      <c r="D95" s="3" t="s">
        <v>17</v>
      </c>
      <c r="E95" s="3">
        <v>2222019</v>
      </c>
      <c r="F95" s="3">
        <v>0.46020736503396481</v>
      </c>
      <c r="G95" s="3" t="s">
        <v>77</v>
      </c>
      <c r="H95" s="3">
        <v>8.1</v>
      </c>
      <c r="I95" s="3">
        <f>F95/H95</f>
        <v>5.6815724078267266E-2</v>
      </c>
      <c r="J95">
        <f>I95/0.0322</f>
        <v>1.76446348069153</v>
      </c>
    </row>
    <row r="96" spans="1:10">
      <c r="A96" s="3" t="s">
        <v>47</v>
      </c>
      <c r="B96" s="4" t="s">
        <v>10</v>
      </c>
      <c r="C96" s="3" t="s">
        <v>11</v>
      </c>
      <c r="D96" s="3" t="s">
        <v>18</v>
      </c>
      <c r="E96" s="3">
        <v>2222019</v>
      </c>
      <c r="F96" s="3">
        <v>0.70589917769038246</v>
      </c>
      <c r="G96" s="3" t="s">
        <v>77</v>
      </c>
      <c r="H96" s="3">
        <v>7.5</v>
      </c>
      <c r="I96" s="3">
        <f>F96/H96</f>
        <v>9.4119890358717664E-2</v>
      </c>
      <c r="J96">
        <f>I96/0.0322</f>
        <v>2.9229779614508593</v>
      </c>
    </row>
    <row r="97" spans="1:10">
      <c r="A97" s="3" t="s">
        <v>47</v>
      </c>
      <c r="B97" s="4" t="s">
        <v>10</v>
      </c>
      <c r="C97" s="3" t="s">
        <v>11</v>
      </c>
      <c r="D97" s="3" t="s">
        <v>19</v>
      </c>
      <c r="E97" s="3">
        <v>2222019</v>
      </c>
      <c r="F97" s="3">
        <v>0.44676439041830524</v>
      </c>
      <c r="G97" s="3" t="s">
        <v>77</v>
      </c>
      <c r="H97" s="3">
        <v>10.8</v>
      </c>
      <c r="I97" s="3">
        <f>F97/H97</f>
        <v>4.1367073186880113E-2</v>
      </c>
      <c r="J97">
        <f>I97/0.0322</f>
        <v>1.2846917138782643</v>
      </c>
    </row>
    <row r="98" spans="1:10">
      <c r="A98" t="s">
        <v>47</v>
      </c>
      <c r="B98" t="s">
        <v>10</v>
      </c>
      <c r="C98" t="s">
        <v>11</v>
      </c>
      <c r="D98" t="s">
        <v>38</v>
      </c>
      <c r="E98" t="s">
        <v>13</v>
      </c>
      <c r="F98">
        <v>0.76519999999999999</v>
      </c>
      <c r="G98" t="s">
        <v>78</v>
      </c>
      <c r="H98">
        <v>11.78</v>
      </c>
      <c r="I98">
        <f>F98/H98</f>
        <v>6.4957555178268248E-2</v>
      </c>
      <c r="J98">
        <f>I98/0.0261</f>
        <v>2.4887952175581702</v>
      </c>
    </row>
    <row r="99" spans="1:10">
      <c r="A99" t="s">
        <v>47</v>
      </c>
      <c r="B99" t="s">
        <v>10</v>
      </c>
      <c r="C99" t="s">
        <v>11</v>
      </c>
      <c r="D99" t="s">
        <v>43</v>
      </c>
      <c r="E99" t="s">
        <v>13</v>
      </c>
      <c r="F99">
        <v>0.69059999999999999</v>
      </c>
      <c r="G99" t="s">
        <v>78</v>
      </c>
      <c r="H99">
        <v>11.4</v>
      </c>
      <c r="I99">
        <f>F99/H99</f>
        <v>6.0578947368421052E-2</v>
      </c>
      <c r="J99">
        <f>I99/0.0261</f>
        <v>2.3210324662230288</v>
      </c>
    </row>
    <row r="100" spans="1:10">
      <c r="A100" t="s">
        <v>47</v>
      </c>
      <c r="B100" t="s">
        <v>10</v>
      </c>
      <c r="C100" t="s">
        <v>11</v>
      </c>
      <c r="D100" t="s">
        <v>46</v>
      </c>
      <c r="E100" t="s">
        <v>13</v>
      </c>
      <c r="F100">
        <v>0.79300000000000004</v>
      </c>
      <c r="G100" t="s">
        <v>78</v>
      </c>
      <c r="H100">
        <v>12.9</v>
      </c>
      <c r="I100">
        <f>F100/H100</f>
        <v>6.1472868217054263E-2</v>
      </c>
      <c r="J100">
        <f>I100/0.0261</f>
        <v>2.3552823071668301</v>
      </c>
    </row>
    <row r="101" spans="1:10">
      <c r="A101" t="s">
        <v>47</v>
      </c>
      <c r="B101" t="s">
        <v>10</v>
      </c>
      <c r="C101" t="s">
        <v>11</v>
      </c>
      <c r="D101" t="s">
        <v>49</v>
      </c>
      <c r="E101" t="s">
        <v>13</v>
      </c>
      <c r="F101">
        <v>0.63460000000000005</v>
      </c>
      <c r="G101" t="s">
        <v>78</v>
      </c>
      <c r="H101">
        <v>12.7</v>
      </c>
      <c r="I101">
        <f>F101/H101</f>
        <v>4.9968503937007878E-2</v>
      </c>
      <c r="J101">
        <f>I101/0.0261</f>
        <v>1.9145020665520258</v>
      </c>
    </row>
    <row r="102" spans="1:10">
      <c r="A102" t="s">
        <v>47</v>
      </c>
      <c r="B102" t="s">
        <v>10</v>
      </c>
      <c r="C102" t="s">
        <v>11</v>
      </c>
      <c r="D102" t="s">
        <v>52</v>
      </c>
      <c r="E102" t="s">
        <v>13</v>
      </c>
      <c r="F102">
        <v>0.96930000000000005</v>
      </c>
      <c r="G102" t="s">
        <v>78</v>
      </c>
      <c r="H102">
        <v>13.6</v>
      </c>
      <c r="I102">
        <f>F102/H102</f>
        <v>7.1272058823529411E-2</v>
      </c>
      <c r="J102">
        <f>I102/0.0261</f>
        <v>2.7307302231237318</v>
      </c>
    </row>
    <row r="103" spans="1:10">
      <c r="A103" t="s">
        <v>47</v>
      </c>
      <c r="B103" t="s">
        <v>10</v>
      </c>
      <c r="C103" t="s">
        <v>11</v>
      </c>
      <c r="D103" t="s">
        <v>55</v>
      </c>
      <c r="E103" t="s">
        <v>13</v>
      </c>
      <c r="F103">
        <v>0.81950000000000001</v>
      </c>
      <c r="G103" t="s">
        <v>78</v>
      </c>
      <c r="H103">
        <v>11.3</v>
      </c>
      <c r="I103">
        <f>F103/H103</f>
        <v>7.2522123893805301E-2</v>
      </c>
      <c r="J103">
        <f>I103/0.0261</f>
        <v>2.7786254365442642</v>
      </c>
    </row>
    <row r="104" spans="1:10">
      <c r="A104" t="s">
        <v>47</v>
      </c>
      <c r="B104" t="s">
        <v>10</v>
      </c>
      <c r="C104" t="s">
        <v>11</v>
      </c>
      <c r="D104" t="s">
        <v>20</v>
      </c>
      <c r="E104" t="s">
        <v>21</v>
      </c>
      <c r="F104">
        <v>0.9</v>
      </c>
      <c r="G104" t="s">
        <v>79</v>
      </c>
      <c r="H104">
        <v>11.4</v>
      </c>
      <c r="I104">
        <f>F104/H104</f>
        <v>7.8947368421052627E-2</v>
      </c>
      <c r="J104">
        <f>I104/0.0268</f>
        <v>2.9457973291437547</v>
      </c>
    </row>
    <row r="105" spans="1:10">
      <c r="A105" t="s">
        <v>47</v>
      </c>
      <c r="B105" t="s">
        <v>10</v>
      </c>
      <c r="C105" t="s">
        <v>11</v>
      </c>
      <c r="D105" t="s">
        <v>24</v>
      </c>
      <c r="E105" t="s">
        <v>21</v>
      </c>
      <c r="F105">
        <v>0.75</v>
      </c>
      <c r="G105" t="s">
        <v>79</v>
      </c>
      <c r="H105">
        <v>10.23</v>
      </c>
      <c r="I105">
        <f>F105/H105</f>
        <v>7.3313782991202336E-2</v>
      </c>
      <c r="J105">
        <f>I105/0.0268</f>
        <v>2.7355889175821768</v>
      </c>
    </row>
    <row r="106" spans="1:10">
      <c r="A106" t="s">
        <v>47</v>
      </c>
      <c r="B106" t="s">
        <v>10</v>
      </c>
      <c r="C106" t="s">
        <v>11</v>
      </c>
      <c r="D106" t="s">
        <v>27</v>
      </c>
      <c r="E106" t="s">
        <v>21</v>
      </c>
      <c r="F106">
        <v>0.64</v>
      </c>
      <c r="G106" t="s">
        <v>79</v>
      </c>
      <c r="H106">
        <v>7.79</v>
      </c>
      <c r="I106">
        <f>F106/H106</f>
        <v>8.2156611039794616E-2</v>
      </c>
      <c r="J106">
        <f>I106/0.0268</f>
        <v>3.0655451880520377</v>
      </c>
    </row>
    <row r="107" spans="1:10">
      <c r="A107" t="s">
        <v>47</v>
      </c>
      <c r="B107" t="s">
        <v>10</v>
      </c>
      <c r="C107" t="s">
        <v>11</v>
      </c>
      <c r="D107" t="s">
        <v>30</v>
      </c>
      <c r="E107" t="s">
        <v>21</v>
      </c>
      <c r="F107">
        <v>0.79900000000000004</v>
      </c>
      <c r="G107" t="s">
        <v>79</v>
      </c>
      <c r="H107">
        <v>7.22</v>
      </c>
      <c r="I107">
        <f>F107/H107</f>
        <v>0.11066481994459834</v>
      </c>
      <c r="J107">
        <f>I107/0.0268</f>
        <v>4.1292843262909829</v>
      </c>
    </row>
    <row r="108" spans="1:10">
      <c r="A108" t="s">
        <v>47</v>
      </c>
      <c r="B108" t="s">
        <v>10</v>
      </c>
      <c r="C108" t="s">
        <v>11</v>
      </c>
      <c r="D108" t="s">
        <v>33</v>
      </c>
      <c r="E108" t="s">
        <v>21</v>
      </c>
      <c r="F108">
        <v>0.64900000000000002</v>
      </c>
      <c r="G108" t="s">
        <v>79</v>
      </c>
      <c r="H108">
        <v>8.9550000000000001</v>
      </c>
      <c r="I108">
        <f>F108/H108</f>
        <v>7.2473478503629257E-2</v>
      </c>
      <c r="J108">
        <f>I108/0.0268</f>
        <v>2.7042342725234798</v>
      </c>
    </row>
    <row r="109" spans="1:10">
      <c r="A109" t="s">
        <v>47</v>
      </c>
      <c r="B109" t="s">
        <v>10</v>
      </c>
      <c r="C109" t="s">
        <v>11</v>
      </c>
      <c r="D109" t="s">
        <v>35</v>
      </c>
      <c r="E109" t="s">
        <v>21</v>
      </c>
      <c r="F109">
        <v>0.65900000000000003</v>
      </c>
      <c r="G109" t="s">
        <v>79</v>
      </c>
      <c r="H109">
        <v>8.01</v>
      </c>
      <c r="I109">
        <f>F109/H109</f>
        <v>8.2272159800249697E-2</v>
      </c>
      <c r="J109">
        <f>I109/0.0268</f>
        <v>3.069856708964541</v>
      </c>
    </row>
    <row r="110" spans="1:10">
      <c r="A110" t="s">
        <v>50</v>
      </c>
      <c r="B110" t="s">
        <v>10</v>
      </c>
      <c r="C110" t="s">
        <v>11</v>
      </c>
      <c r="D110" t="s">
        <v>59</v>
      </c>
      <c r="E110">
        <v>2222019</v>
      </c>
      <c r="F110">
        <v>0.66299606721487303</v>
      </c>
      <c r="G110" t="s">
        <v>82</v>
      </c>
      <c r="H110">
        <v>17.259705748914381</v>
      </c>
      <c r="I110">
        <f>F110/H110</f>
        <v>3.8412941498529016E-2</v>
      </c>
      <c r="J110">
        <f>I110/0.0322</f>
        <v>1.1929484937431372</v>
      </c>
    </row>
    <row r="111" spans="1:10">
      <c r="A111" t="s">
        <v>50</v>
      </c>
      <c r="B111" t="s">
        <v>10</v>
      </c>
      <c r="C111" t="s">
        <v>11</v>
      </c>
      <c r="D111" t="s">
        <v>62</v>
      </c>
      <c r="E111">
        <v>2222019</v>
      </c>
      <c r="F111">
        <v>0.49081158383982837</v>
      </c>
      <c r="G111" t="s">
        <v>82</v>
      </c>
      <c r="J111">
        <f>I111/0.0322</f>
        <v>0</v>
      </c>
    </row>
    <row r="112" spans="1:10">
      <c r="A112" t="s">
        <v>50</v>
      </c>
      <c r="B112" t="s">
        <v>10</v>
      </c>
      <c r="C112" t="s">
        <v>11</v>
      </c>
      <c r="D112" t="s">
        <v>63</v>
      </c>
      <c r="E112">
        <v>2222019</v>
      </c>
      <c r="F112">
        <v>0.5869145513049695</v>
      </c>
      <c r="G112" t="s">
        <v>82</v>
      </c>
      <c r="H112">
        <v>18.657074340527579</v>
      </c>
      <c r="I112">
        <f>F112/H112</f>
        <v>3.1458016438839623E-2</v>
      </c>
      <c r="J112">
        <f>I112/0.0322</f>
        <v>0.97695703226210007</v>
      </c>
    </row>
    <row r="113" spans="1:10">
      <c r="A113" t="s">
        <v>50</v>
      </c>
      <c r="B113" t="s">
        <v>10</v>
      </c>
      <c r="C113" t="s">
        <v>11</v>
      </c>
      <c r="D113" t="s">
        <v>64</v>
      </c>
      <c r="E113">
        <v>2222019</v>
      </c>
      <c r="F113">
        <v>0.57089739006077933</v>
      </c>
      <c r="G113" t="s">
        <v>82</v>
      </c>
      <c r="H113">
        <v>16.548058850217121</v>
      </c>
      <c r="I113">
        <f>F113/H113</f>
        <v>3.4499357007863725E-2</v>
      </c>
      <c r="J113">
        <f>I113/0.0322</f>
        <v>1.0714086027286871</v>
      </c>
    </row>
    <row r="114" spans="1:10">
      <c r="A114" t="s">
        <v>50</v>
      </c>
      <c r="B114" t="s">
        <v>10</v>
      </c>
      <c r="C114" t="s">
        <v>11</v>
      </c>
      <c r="D114" t="s">
        <v>65</v>
      </c>
      <c r="E114">
        <v>2222019</v>
      </c>
      <c r="F114">
        <v>0.61809081158383972</v>
      </c>
      <c r="G114" t="s">
        <v>82</v>
      </c>
      <c r="H114">
        <v>14.87717933761099</v>
      </c>
      <c r="I114">
        <f>F114/H114</f>
        <v>4.1546236524906618E-2</v>
      </c>
      <c r="J114">
        <f>I114/0.0322</f>
        <v>1.2902557926989633</v>
      </c>
    </row>
    <row r="115" spans="1:10">
      <c r="A115" t="s">
        <v>50</v>
      </c>
      <c r="B115" t="s">
        <v>10</v>
      </c>
      <c r="C115" t="s">
        <v>11</v>
      </c>
      <c r="D115" t="s">
        <v>66</v>
      </c>
      <c r="E115">
        <v>2222019</v>
      </c>
      <c r="F115">
        <v>0.5923489452985341</v>
      </c>
      <c r="G115" t="s">
        <v>82</v>
      </c>
      <c r="H115">
        <v>17.170263788968825</v>
      </c>
      <c r="I115">
        <f>F115/H115</f>
        <v>3.4498534942666026E-2</v>
      </c>
      <c r="J115">
        <f>I115/0.0322</f>
        <v>1.0713830727536033</v>
      </c>
    </row>
    <row r="116" spans="1:10">
      <c r="A116" t="s">
        <v>50</v>
      </c>
      <c r="B116" t="s">
        <v>10</v>
      </c>
      <c r="C116" t="s">
        <v>11</v>
      </c>
      <c r="D116" t="s">
        <v>38</v>
      </c>
      <c r="E116" t="s">
        <v>56</v>
      </c>
      <c r="F116">
        <v>0.60899999999999999</v>
      </c>
      <c r="G116" t="s">
        <v>80</v>
      </c>
      <c r="H116">
        <v>10.66</v>
      </c>
      <c r="I116">
        <f>F116/H116</f>
        <v>5.7129455909943713E-2</v>
      </c>
      <c r="J116">
        <f>I116/0.047</f>
        <v>1.2155203385094406</v>
      </c>
    </row>
    <row r="117" spans="1:10">
      <c r="A117" t="s">
        <v>50</v>
      </c>
      <c r="B117" t="s">
        <v>10</v>
      </c>
      <c r="C117" t="s">
        <v>11</v>
      </c>
      <c r="D117" t="s">
        <v>43</v>
      </c>
      <c r="E117" t="s">
        <v>56</v>
      </c>
      <c r="F117">
        <v>0.63700000000000001</v>
      </c>
      <c r="G117" t="s">
        <v>80</v>
      </c>
      <c r="H117">
        <v>11.6</v>
      </c>
      <c r="I117">
        <f>F117/H117</f>
        <v>5.491379310344828E-2</v>
      </c>
      <c r="J117">
        <f>I117/0.047</f>
        <v>1.1683785766691124</v>
      </c>
    </row>
    <row r="118" spans="1:10">
      <c r="A118" t="s">
        <v>50</v>
      </c>
      <c r="B118" t="s">
        <v>10</v>
      </c>
      <c r="C118" t="s">
        <v>11</v>
      </c>
      <c r="D118" t="s">
        <v>46</v>
      </c>
      <c r="E118" t="s">
        <v>56</v>
      </c>
      <c r="F118">
        <v>0.45700000000000002</v>
      </c>
      <c r="G118" t="s">
        <v>80</v>
      </c>
      <c r="H118">
        <v>10.93</v>
      </c>
      <c r="I118">
        <f>F118/H118</f>
        <v>4.1811527904849044E-2</v>
      </c>
      <c r="J118">
        <f>I118/0.047</f>
        <v>0.88960697669891586</v>
      </c>
    </row>
    <row r="119" spans="1:10">
      <c r="A119" t="s">
        <v>50</v>
      </c>
      <c r="B119" t="s">
        <v>10</v>
      </c>
      <c r="C119" t="s">
        <v>11</v>
      </c>
      <c r="D119" t="s">
        <v>49</v>
      </c>
      <c r="E119" t="s">
        <v>56</v>
      </c>
      <c r="F119">
        <v>0.48299999999999998</v>
      </c>
      <c r="G119" t="s">
        <v>80</v>
      </c>
      <c r="H119">
        <v>10.73</v>
      </c>
      <c r="I119">
        <f>F119/H119</f>
        <v>4.5013979496738112E-2</v>
      </c>
      <c r="J119">
        <f>I119/0.047</f>
        <v>0.95774424461144914</v>
      </c>
    </row>
    <row r="120" spans="1:10">
      <c r="A120" t="s">
        <v>50</v>
      </c>
      <c r="B120" t="s">
        <v>10</v>
      </c>
      <c r="C120" t="s">
        <v>11</v>
      </c>
      <c r="D120" t="s">
        <v>52</v>
      </c>
      <c r="E120" t="s">
        <v>56</v>
      </c>
      <c r="F120">
        <v>0.48599999999999999</v>
      </c>
      <c r="G120" t="s">
        <v>80</v>
      </c>
      <c r="H120">
        <v>10.9</v>
      </c>
      <c r="I120">
        <f>F120/H120</f>
        <v>4.4587155963302746E-2</v>
      </c>
      <c r="J120">
        <f>I120/0.047</f>
        <v>0.94866289283622862</v>
      </c>
    </row>
    <row r="121" spans="1:10">
      <c r="A121" t="s">
        <v>50</v>
      </c>
      <c r="B121" t="s">
        <v>10</v>
      </c>
      <c r="C121" t="s">
        <v>11</v>
      </c>
      <c r="D121" t="s">
        <v>55</v>
      </c>
      <c r="E121" t="s">
        <v>56</v>
      </c>
      <c r="F121">
        <v>0.41199999999999998</v>
      </c>
      <c r="G121" t="s">
        <v>80</v>
      </c>
      <c r="H121">
        <v>8.51</v>
      </c>
      <c r="I121">
        <f>F121/H121</f>
        <v>4.8413631022326674E-2</v>
      </c>
      <c r="J121">
        <f>I121/0.047</f>
        <v>1.0300772557941846</v>
      </c>
    </row>
    <row r="122" spans="1:10">
      <c r="A122" s="5" t="s">
        <v>50</v>
      </c>
      <c r="B122" s="5" t="s">
        <v>10</v>
      </c>
      <c r="C122" s="5" t="s">
        <v>11</v>
      </c>
      <c r="D122" s="5" t="s">
        <v>20</v>
      </c>
      <c r="E122" s="5" t="s">
        <v>60</v>
      </c>
      <c r="F122" s="5">
        <v>1.0609999999999999</v>
      </c>
      <c r="G122" t="s">
        <v>81</v>
      </c>
      <c r="H122">
        <v>13.21</v>
      </c>
      <c r="I122">
        <f>F122/H122</f>
        <v>8.0317940953822858E-2</v>
      </c>
      <c r="J122">
        <f>I122/0.045</f>
        <v>1.7848431323071747</v>
      </c>
    </row>
    <row r="123" spans="1:10">
      <c r="A123" s="5" t="s">
        <v>50</v>
      </c>
      <c r="B123" s="5" t="s">
        <v>10</v>
      </c>
      <c r="C123" s="5" t="s">
        <v>11</v>
      </c>
      <c r="D123" s="5" t="s">
        <v>24</v>
      </c>
      <c r="E123" s="5" t="s">
        <v>60</v>
      </c>
      <c r="F123" s="5">
        <v>0.876</v>
      </c>
      <c r="G123" t="s">
        <v>81</v>
      </c>
      <c r="H123">
        <v>13.4</v>
      </c>
      <c r="I123">
        <f>F123/H123</f>
        <v>6.5373134328358201E-2</v>
      </c>
      <c r="J123">
        <f>I123/0.045</f>
        <v>1.45273631840796</v>
      </c>
    </row>
    <row r="124" spans="1:10">
      <c r="A124" s="5" t="s">
        <v>50</v>
      </c>
      <c r="B124" s="5" t="s">
        <v>10</v>
      </c>
      <c r="C124" s="5" t="s">
        <v>11</v>
      </c>
      <c r="D124" s="5" t="s">
        <v>27</v>
      </c>
      <c r="E124" s="5" t="s">
        <v>60</v>
      </c>
      <c r="F124" s="5">
        <v>0.85599999999999998</v>
      </c>
      <c r="G124" t="s">
        <v>81</v>
      </c>
      <c r="H124">
        <v>12.55</v>
      </c>
      <c r="I124">
        <f>F124/H124</f>
        <v>6.8207171314741036E-2</v>
      </c>
      <c r="J124">
        <f>I124/0.045</f>
        <v>1.5157149181053564</v>
      </c>
    </row>
    <row r="125" spans="1:10">
      <c r="A125" s="5" t="s">
        <v>50</v>
      </c>
      <c r="B125" s="5" t="s">
        <v>10</v>
      </c>
      <c r="C125" s="5" t="s">
        <v>11</v>
      </c>
      <c r="D125" s="5" t="s">
        <v>30</v>
      </c>
      <c r="E125" s="5" t="s">
        <v>60</v>
      </c>
      <c r="F125" s="5">
        <v>0.92700000000000005</v>
      </c>
      <c r="G125" t="s">
        <v>81</v>
      </c>
      <c r="H125">
        <v>14.6</v>
      </c>
      <c r="I125">
        <f>F125/H125</f>
        <v>6.3493150684931512E-2</v>
      </c>
      <c r="J125">
        <f>I125/0.045</f>
        <v>1.4109589041095891</v>
      </c>
    </row>
    <row r="126" spans="1:10">
      <c r="A126" s="5" t="s">
        <v>50</v>
      </c>
      <c r="B126" s="5" t="s">
        <v>10</v>
      </c>
      <c r="C126" s="5" t="s">
        <v>11</v>
      </c>
      <c r="D126" s="5" t="s">
        <v>33</v>
      </c>
      <c r="E126" s="5" t="s">
        <v>60</v>
      </c>
      <c r="F126" s="5">
        <v>0.65400000000000003</v>
      </c>
      <c r="G126" t="s">
        <v>81</v>
      </c>
      <c r="H126">
        <v>12.94</v>
      </c>
      <c r="I126">
        <f>F126/H126</f>
        <v>5.0540958268933546E-2</v>
      </c>
      <c r="J126">
        <f>I126/0.045</f>
        <v>1.123132405976301</v>
      </c>
    </row>
    <row r="127" spans="1:10">
      <c r="A127" s="5" t="s">
        <v>50</v>
      </c>
      <c r="B127" s="5" t="s">
        <v>10</v>
      </c>
      <c r="C127" s="5" t="s">
        <v>11</v>
      </c>
      <c r="D127" s="5" t="s">
        <v>35</v>
      </c>
      <c r="E127" s="5" t="s">
        <v>60</v>
      </c>
      <c r="F127" s="5">
        <v>0.71099999999999997</v>
      </c>
      <c r="G127" t="s">
        <v>81</v>
      </c>
      <c r="H127">
        <v>10.9</v>
      </c>
      <c r="I127">
        <f>F127/H127</f>
        <v>6.5229357798165133E-2</v>
      </c>
      <c r="J127">
        <f>I127/0.045</f>
        <v>1.4495412844036697</v>
      </c>
    </row>
    <row r="128" spans="1:10">
      <c r="A128" t="s">
        <v>53</v>
      </c>
      <c r="B128" t="s">
        <v>10</v>
      </c>
      <c r="C128" t="s">
        <v>11</v>
      </c>
      <c r="D128" t="s">
        <v>38</v>
      </c>
      <c r="E128" t="s">
        <v>56</v>
      </c>
      <c r="F128">
        <v>0.50839999999999996</v>
      </c>
      <c r="G128" t="s">
        <v>83</v>
      </c>
      <c r="H128">
        <v>15</v>
      </c>
      <c r="I128">
        <f>F128/H128</f>
        <v>3.3893333333333331E-2</v>
      </c>
      <c r="J128">
        <f>I128/0.047</f>
        <v>0.72113475177304964</v>
      </c>
    </row>
    <row r="129" spans="1:10">
      <c r="A129" t="s">
        <v>53</v>
      </c>
      <c r="B129" t="s">
        <v>10</v>
      </c>
      <c r="C129" t="s">
        <v>11</v>
      </c>
      <c r="D129" t="s">
        <v>43</v>
      </c>
      <c r="E129" t="s">
        <v>56</v>
      </c>
      <c r="F129">
        <v>0.4597</v>
      </c>
      <c r="G129" t="s">
        <v>83</v>
      </c>
      <c r="H129">
        <v>11.6</v>
      </c>
      <c r="I129">
        <f>F129/H129</f>
        <v>3.9629310344827584E-2</v>
      </c>
      <c r="J129">
        <f>I129/0.047</f>
        <v>0.84317681584739546</v>
      </c>
    </row>
    <row r="130" spans="1:10">
      <c r="A130" t="s">
        <v>53</v>
      </c>
      <c r="B130" t="s">
        <v>10</v>
      </c>
      <c r="C130" t="s">
        <v>11</v>
      </c>
      <c r="D130" t="s">
        <v>46</v>
      </c>
      <c r="E130" t="s">
        <v>56</v>
      </c>
      <c r="F130">
        <v>0.42959999999999998</v>
      </c>
      <c r="G130" t="s">
        <v>83</v>
      </c>
      <c r="H130">
        <v>13.8</v>
      </c>
      <c r="I130">
        <f>F130/H130</f>
        <v>3.1130434782608692E-2</v>
      </c>
      <c r="J130">
        <f>I130/0.047</f>
        <v>0.66234967622571683</v>
      </c>
    </row>
    <row r="131" spans="1:10">
      <c r="A131" t="s">
        <v>53</v>
      </c>
      <c r="B131" t="s">
        <v>10</v>
      </c>
      <c r="C131" t="s">
        <v>11</v>
      </c>
      <c r="D131" t="s">
        <v>49</v>
      </c>
      <c r="E131" t="s">
        <v>56</v>
      </c>
      <c r="F131">
        <v>0.57589999999999997</v>
      </c>
      <c r="G131" t="s">
        <v>83</v>
      </c>
      <c r="H131">
        <v>4.8</v>
      </c>
      <c r="I131">
        <f>F131/H131</f>
        <v>0.11997916666666666</v>
      </c>
      <c r="J131">
        <f>I131/0.047</f>
        <v>2.5527482269503547</v>
      </c>
    </row>
    <row r="132" spans="1:10">
      <c r="A132" t="s">
        <v>53</v>
      </c>
      <c r="B132" t="s">
        <v>10</v>
      </c>
      <c r="C132" t="s">
        <v>11</v>
      </c>
      <c r="D132" t="s">
        <v>52</v>
      </c>
      <c r="E132" t="s">
        <v>56</v>
      </c>
      <c r="F132">
        <v>0.55000000000000004</v>
      </c>
      <c r="G132" t="s">
        <v>83</v>
      </c>
      <c r="H132">
        <v>12.9</v>
      </c>
      <c r="I132">
        <f>F132/H132</f>
        <v>4.2635658914728682E-2</v>
      </c>
      <c r="J132">
        <f>I132/0.047</f>
        <v>0.90714167903678045</v>
      </c>
    </row>
    <row r="133" spans="1:10">
      <c r="A133" t="s">
        <v>53</v>
      </c>
      <c r="B133" t="s">
        <v>10</v>
      </c>
      <c r="C133" t="s">
        <v>11</v>
      </c>
      <c r="D133" t="s">
        <v>55</v>
      </c>
      <c r="E133" t="s">
        <v>56</v>
      </c>
      <c r="F133">
        <v>0.47739999999999999</v>
      </c>
      <c r="G133" t="s">
        <v>83</v>
      </c>
      <c r="H133">
        <v>13.5</v>
      </c>
      <c r="I133">
        <f>F133/H133</f>
        <v>3.5362962962962964E-2</v>
      </c>
      <c r="J133">
        <f>I133/0.047</f>
        <v>0.75240346729708429</v>
      </c>
    </row>
    <row r="134" spans="1:10">
      <c r="A134" t="s">
        <v>53</v>
      </c>
      <c r="B134" t="s">
        <v>10</v>
      </c>
      <c r="C134" t="s">
        <v>11</v>
      </c>
      <c r="D134" t="s">
        <v>20</v>
      </c>
      <c r="E134" t="s">
        <v>13</v>
      </c>
      <c r="F134">
        <v>0.57599999999999996</v>
      </c>
      <c r="G134" t="s">
        <v>84</v>
      </c>
      <c r="H134">
        <v>12.5</v>
      </c>
      <c r="I134">
        <f>F134/H134</f>
        <v>4.6079999999999996E-2</v>
      </c>
      <c r="J134">
        <f>I134/0.0261</f>
        <v>1.7655172413793101</v>
      </c>
    </row>
    <row r="135" spans="1:10">
      <c r="A135" t="s">
        <v>53</v>
      </c>
      <c r="B135" t="s">
        <v>10</v>
      </c>
      <c r="C135" t="s">
        <v>11</v>
      </c>
      <c r="D135" t="s">
        <v>24</v>
      </c>
      <c r="E135" t="s">
        <v>13</v>
      </c>
      <c r="F135">
        <v>0.55689999999999995</v>
      </c>
      <c r="G135" t="s">
        <v>84</v>
      </c>
      <c r="H135">
        <v>12.95</v>
      </c>
      <c r="I135">
        <f>F135/H135</f>
        <v>4.3003861003860999E-2</v>
      </c>
      <c r="J135">
        <f>I135/0.0261</f>
        <v>1.647657509726475</v>
      </c>
    </row>
    <row r="136" spans="1:10">
      <c r="A136" t="s">
        <v>53</v>
      </c>
      <c r="B136" t="s">
        <v>10</v>
      </c>
      <c r="C136" t="s">
        <v>11</v>
      </c>
      <c r="D136" t="s">
        <v>27</v>
      </c>
      <c r="E136" t="s">
        <v>13</v>
      </c>
      <c r="F136">
        <v>0.62519999999999998</v>
      </c>
      <c r="G136" t="s">
        <v>84</v>
      </c>
      <c r="H136">
        <v>11.5</v>
      </c>
      <c r="I136">
        <f>F136/H136</f>
        <v>5.4365217391304343E-2</v>
      </c>
      <c r="J136">
        <f>I136/0.0261</f>
        <v>2.0829585207396297</v>
      </c>
    </row>
    <row r="137" spans="1:10">
      <c r="A137" t="s">
        <v>53</v>
      </c>
      <c r="B137" t="s">
        <v>10</v>
      </c>
      <c r="C137" t="s">
        <v>11</v>
      </c>
      <c r="D137" t="s">
        <v>30</v>
      </c>
      <c r="E137" t="s">
        <v>13</v>
      </c>
      <c r="F137">
        <v>0.61680000000000001</v>
      </c>
      <c r="G137" t="s">
        <v>84</v>
      </c>
      <c r="H137">
        <v>13.8</v>
      </c>
      <c r="I137">
        <f>F137/H137</f>
        <v>4.4695652173913039E-2</v>
      </c>
      <c r="J137">
        <f>I137/0.0261</f>
        <v>1.71247709478594</v>
      </c>
    </row>
    <row r="138" spans="1:10">
      <c r="A138" t="s">
        <v>53</v>
      </c>
      <c r="B138" t="s">
        <v>10</v>
      </c>
      <c r="C138" t="s">
        <v>11</v>
      </c>
      <c r="D138" t="s">
        <v>33</v>
      </c>
      <c r="E138" t="s">
        <v>13</v>
      </c>
      <c r="F138">
        <v>0.41899999999999998</v>
      </c>
      <c r="G138" t="s">
        <v>84</v>
      </c>
      <c r="H138">
        <v>8.6</v>
      </c>
      <c r="I138">
        <f>F138/H138</f>
        <v>4.8720930232558142E-2</v>
      </c>
      <c r="J138">
        <f>I138/0.0261</f>
        <v>1.8667023077608482</v>
      </c>
    </row>
    <row r="139" spans="1:10">
      <c r="A139" t="s">
        <v>53</v>
      </c>
      <c r="B139" t="s">
        <v>10</v>
      </c>
      <c r="C139" t="s">
        <v>11</v>
      </c>
      <c r="D139" t="s">
        <v>35</v>
      </c>
      <c r="E139" t="s">
        <v>13</v>
      </c>
      <c r="F139">
        <v>0.27</v>
      </c>
      <c r="G139" t="s">
        <v>84</v>
      </c>
      <c r="H139">
        <v>11.6</v>
      </c>
      <c r="I139">
        <f>F139/H139</f>
        <v>2.3275862068965519E-2</v>
      </c>
      <c r="J139">
        <f>I139/0.0261</f>
        <v>0.89179548156956001</v>
      </c>
    </row>
    <row r="140" spans="1:10">
      <c r="A140" t="s">
        <v>53</v>
      </c>
      <c r="B140" t="s">
        <v>10</v>
      </c>
      <c r="C140" t="s">
        <v>11</v>
      </c>
      <c r="D140" t="s">
        <v>59</v>
      </c>
      <c r="E140" t="s">
        <v>21</v>
      </c>
      <c r="F140">
        <v>0.56299999999999994</v>
      </c>
      <c r="G140" t="s">
        <v>85</v>
      </c>
      <c r="H140">
        <v>16</v>
      </c>
      <c r="I140">
        <f>F140/H140</f>
        <v>3.5187499999999997E-2</v>
      </c>
      <c r="J140">
        <f>I140/0.0268</f>
        <v>1.3129664179104477</v>
      </c>
    </row>
    <row r="141" spans="1:10">
      <c r="A141" t="s">
        <v>53</v>
      </c>
      <c r="B141" t="s">
        <v>10</v>
      </c>
      <c r="C141" t="s">
        <v>11</v>
      </c>
      <c r="D141" t="s">
        <v>62</v>
      </c>
      <c r="E141" t="s">
        <v>21</v>
      </c>
      <c r="F141">
        <v>0.44600000000000001</v>
      </c>
      <c r="G141" t="s">
        <v>85</v>
      </c>
      <c r="H141">
        <v>14.7</v>
      </c>
      <c r="I141">
        <f>F141/H141</f>
        <v>3.0340136054421769E-2</v>
      </c>
      <c r="J141">
        <f>I141/0.0268</f>
        <v>1.1320946288963347</v>
      </c>
    </row>
    <row r="142" spans="1:10">
      <c r="A142" t="s">
        <v>53</v>
      </c>
      <c r="B142" t="s">
        <v>10</v>
      </c>
      <c r="C142" t="s">
        <v>11</v>
      </c>
      <c r="D142" t="s">
        <v>63</v>
      </c>
      <c r="E142" t="s">
        <v>21</v>
      </c>
      <c r="F142">
        <v>0.36</v>
      </c>
      <c r="G142" t="s">
        <v>85</v>
      </c>
      <c r="H142">
        <v>10.8</v>
      </c>
      <c r="I142">
        <f>F142/H142</f>
        <v>3.3333333333333333E-2</v>
      </c>
      <c r="J142">
        <f>I142/0.0268</f>
        <v>1.2437810945273631</v>
      </c>
    </row>
    <row r="143" spans="1:10">
      <c r="A143" t="s">
        <v>53</v>
      </c>
      <c r="B143" t="s">
        <v>10</v>
      </c>
      <c r="C143" t="s">
        <v>11</v>
      </c>
      <c r="D143" t="s">
        <v>64</v>
      </c>
      <c r="E143" t="s">
        <v>21</v>
      </c>
      <c r="F143">
        <v>0.42099999999999999</v>
      </c>
      <c r="G143" t="s">
        <v>85</v>
      </c>
      <c r="H143">
        <v>10.8</v>
      </c>
      <c r="I143">
        <f>F143/H143</f>
        <v>3.8981481481481478E-2</v>
      </c>
      <c r="J143">
        <f>I143/0.0268</f>
        <v>1.454532891100055</v>
      </c>
    </row>
    <row r="144" spans="1:10">
      <c r="A144" t="s">
        <v>53</v>
      </c>
      <c r="B144" t="s">
        <v>10</v>
      </c>
      <c r="C144" t="s">
        <v>11</v>
      </c>
      <c r="D144" t="s">
        <v>65</v>
      </c>
      <c r="E144" t="s">
        <v>21</v>
      </c>
      <c r="F144">
        <v>0.378</v>
      </c>
      <c r="G144" t="s">
        <v>85</v>
      </c>
      <c r="H144">
        <v>13.7</v>
      </c>
      <c r="I144">
        <f>F144/H144</f>
        <v>2.7591240875912412E-2</v>
      </c>
      <c r="J144">
        <f>I144/0.0268</f>
        <v>1.0295239132803138</v>
      </c>
    </row>
    <row r="145" spans="1:10">
      <c r="A145" t="s">
        <v>53</v>
      </c>
      <c r="B145" t="s">
        <v>10</v>
      </c>
      <c r="C145" t="s">
        <v>11</v>
      </c>
      <c r="D145" t="s">
        <v>66</v>
      </c>
      <c r="E145" t="s">
        <v>21</v>
      </c>
      <c r="F145">
        <v>0.35399999999999998</v>
      </c>
      <c r="G145" t="s">
        <v>85</v>
      </c>
      <c r="H145">
        <v>10.48</v>
      </c>
      <c r="I145">
        <f>F145/H145</f>
        <v>3.377862595419847E-2</v>
      </c>
      <c r="J145">
        <f>I145/0.0268</f>
        <v>1.260396490828301</v>
      </c>
    </row>
    <row r="146" spans="1:10">
      <c r="A146" s="3" t="s">
        <v>28</v>
      </c>
      <c r="B146" s="3" t="s">
        <v>10</v>
      </c>
      <c r="C146" s="3" t="s">
        <v>11</v>
      </c>
      <c r="D146" s="3" t="s">
        <v>12</v>
      </c>
      <c r="E146" s="3">
        <v>2222019</v>
      </c>
      <c r="F146" s="3">
        <v>1.1560958169467286</v>
      </c>
      <c r="G146" s="3" t="s">
        <v>86</v>
      </c>
      <c r="H146" s="3">
        <v>9.5500000000000007</v>
      </c>
      <c r="I146" s="3">
        <f>F146/H146</f>
        <v>0.12105715360698728</v>
      </c>
      <c r="J146">
        <f>I146/0.0322</f>
        <v>3.7595389318940149</v>
      </c>
    </row>
    <row r="147" spans="1:10">
      <c r="A147" s="3" t="s">
        <v>28</v>
      </c>
      <c r="B147" s="3" t="s">
        <v>10</v>
      </c>
      <c r="C147" s="3" t="s">
        <v>11</v>
      </c>
      <c r="D147" s="3" t="s">
        <v>15</v>
      </c>
      <c r="E147" s="3">
        <v>2222019</v>
      </c>
      <c r="F147" s="3">
        <v>1.296245977833393</v>
      </c>
      <c r="G147" s="3" t="s">
        <v>86</v>
      </c>
      <c r="H147" s="3">
        <v>10.199999999999999</v>
      </c>
      <c r="I147" s="3">
        <f>F147/H147</f>
        <v>0.12708293900327383</v>
      </c>
      <c r="J147">
        <f>I147/0.0322</f>
        <v>3.9466751243252745</v>
      </c>
    </row>
    <row r="148" spans="1:10">
      <c r="A148" s="3" t="s">
        <v>28</v>
      </c>
      <c r="B148" s="3" t="s">
        <v>10</v>
      </c>
      <c r="C148" s="3" t="s">
        <v>11</v>
      </c>
      <c r="D148" s="3" t="s">
        <v>16</v>
      </c>
      <c r="E148" s="3">
        <v>2222019</v>
      </c>
      <c r="F148" s="3">
        <v>0.85720414730067918</v>
      </c>
      <c r="G148" s="3" t="s">
        <v>86</v>
      </c>
      <c r="H148" s="3">
        <v>8.02</v>
      </c>
      <c r="I148" s="3">
        <f>F148/H148</f>
        <v>0.1068833101372418</v>
      </c>
      <c r="J148">
        <f>I148/0.0322</f>
        <v>3.3193574576783167</v>
      </c>
    </row>
    <row r="149" spans="1:10">
      <c r="A149" s="3" t="s">
        <v>28</v>
      </c>
      <c r="B149" s="3" t="s">
        <v>10</v>
      </c>
      <c r="C149" s="3" t="s">
        <v>11</v>
      </c>
      <c r="D149" s="3" t="s">
        <v>17</v>
      </c>
      <c r="E149" s="3">
        <v>2222019</v>
      </c>
      <c r="F149" s="3">
        <v>1.3282803003217734</v>
      </c>
      <c r="G149" s="3" t="s">
        <v>86</v>
      </c>
      <c r="H149" s="3">
        <v>9.6</v>
      </c>
      <c r="I149" s="3">
        <f>F149/H149</f>
        <v>0.13836253128351805</v>
      </c>
      <c r="J149">
        <f>I149/0.0322</f>
        <v>4.2969730212272692</v>
      </c>
    </row>
    <row r="150" spans="1:10">
      <c r="A150" s="3" t="s">
        <v>28</v>
      </c>
      <c r="B150" s="3" t="s">
        <v>10</v>
      </c>
      <c r="C150" s="3" t="s">
        <v>11</v>
      </c>
      <c r="D150" s="3" t="s">
        <v>18</v>
      </c>
      <c r="E150" s="3">
        <v>2222019</v>
      </c>
      <c r="F150" s="3">
        <v>1.3374329638898821</v>
      </c>
      <c r="G150" s="3" t="s">
        <v>86</v>
      </c>
      <c r="H150" s="3">
        <v>9.9</v>
      </c>
      <c r="I150" s="3">
        <f>F150/H150</f>
        <v>0.13509423877675575</v>
      </c>
      <c r="J150">
        <f>I150/0.0322</f>
        <v>4.1954732539365143</v>
      </c>
    </row>
    <row r="151" spans="1:10">
      <c r="A151" s="3" t="s">
        <v>28</v>
      </c>
      <c r="B151" s="3" t="s">
        <v>10</v>
      </c>
      <c r="C151" s="3" t="s">
        <v>11</v>
      </c>
      <c r="D151" s="3" t="s">
        <v>19</v>
      </c>
      <c r="E151" s="3">
        <v>2222019</v>
      </c>
      <c r="F151" s="3">
        <v>1.005648909545942</v>
      </c>
      <c r="G151" s="3" t="s">
        <v>86</v>
      </c>
      <c r="H151" s="3">
        <v>9.6999999999999993</v>
      </c>
      <c r="I151" s="3">
        <f>F151/H151</f>
        <v>0.10367514531401464</v>
      </c>
      <c r="J151">
        <f>I151/0.0322</f>
        <v>3.2197250097520076</v>
      </c>
    </row>
    <row r="152" spans="1:10">
      <c r="A152" t="s">
        <v>28</v>
      </c>
      <c r="B152" t="s">
        <v>10</v>
      </c>
      <c r="C152" t="s">
        <v>11</v>
      </c>
      <c r="D152" t="s">
        <v>38</v>
      </c>
      <c r="E152" t="s">
        <v>60</v>
      </c>
      <c r="F152">
        <v>0.92200000000000004</v>
      </c>
      <c r="G152" t="s">
        <v>22</v>
      </c>
      <c r="H152">
        <v>12.2</v>
      </c>
      <c r="I152">
        <f>F152/H152</f>
        <v>7.5573770491803291E-2</v>
      </c>
      <c r="J152">
        <f>I152/0.045</f>
        <v>1.6794171220400731</v>
      </c>
    </row>
    <row r="153" spans="1:10">
      <c r="A153" t="s">
        <v>28</v>
      </c>
      <c r="B153" t="s">
        <v>10</v>
      </c>
      <c r="C153" t="s">
        <v>11</v>
      </c>
      <c r="D153" t="s">
        <v>43</v>
      </c>
      <c r="E153" t="s">
        <v>60</v>
      </c>
      <c r="F153">
        <v>1.1100000000000001</v>
      </c>
      <c r="G153" t="s">
        <v>22</v>
      </c>
      <c r="H153">
        <v>12.1</v>
      </c>
      <c r="I153">
        <f>F153/H153</f>
        <v>9.173553719008265E-2</v>
      </c>
      <c r="J153">
        <f>I153/0.045</f>
        <v>2.0385674931129478</v>
      </c>
    </row>
    <row r="154" spans="1:10">
      <c r="A154" t="s">
        <v>28</v>
      </c>
      <c r="B154" t="s">
        <v>10</v>
      </c>
      <c r="C154" t="s">
        <v>11</v>
      </c>
      <c r="D154" t="s">
        <v>46</v>
      </c>
      <c r="E154" t="s">
        <v>60</v>
      </c>
      <c r="F154">
        <v>1.1890000000000001</v>
      </c>
      <c r="G154" t="s">
        <v>22</v>
      </c>
      <c r="H154">
        <v>10.6</v>
      </c>
      <c r="I154">
        <f>F154/H154</f>
        <v>0.11216981132075472</v>
      </c>
      <c r="J154">
        <f>I154/0.045</f>
        <v>2.4926624737945495</v>
      </c>
    </row>
    <row r="155" spans="1:10">
      <c r="A155" t="s">
        <v>28</v>
      </c>
      <c r="B155" t="s">
        <v>10</v>
      </c>
      <c r="C155" t="s">
        <v>11</v>
      </c>
      <c r="D155" t="s">
        <v>49</v>
      </c>
      <c r="E155" t="s">
        <v>60</v>
      </c>
      <c r="F155">
        <v>0.90200000000000002</v>
      </c>
      <c r="G155" t="s">
        <v>22</v>
      </c>
      <c r="H155">
        <v>13.6</v>
      </c>
      <c r="I155">
        <f>F155/H155</f>
        <v>6.6323529411764712E-2</v>
      </c>
      <c r="J155">
        <f>I155/0.045</f>
        <v>1.4738562091503269</v>
      </c>
    </row>
    <row r="156" spans="1:10">
      <c r="A156" t="s">
        <v>28</v>
      </c>
      <c r="B156" t="s">
        <v>10</v>
      </c>
      <c r="C156" t="s">
        <v>11</v>
      </c>
      <c r="D156" t="s">
        <v>52</v>
      </c>
      <c r="E156" t="s">
        <v>60</v>
      </c>
      <c r="F156">
        <v>0.48199999999999998</v>
      </c>
      <c r="G156" t="s">
        <v>22</v>
      </c>
      <c r="H156">
        <v>13.1</v>
      </c>
      <c r="I156">
        <f>F156/H156</f>
        <v>3.6793893129770994E-2</v>
      </c>
      <c r="J156">
        <f>I156/0.045</f>
        <v>0.81764206955046659</v>
      </c>
    </row>
    <row r="157" spans="1:10">
      <c r="A157" t="s">
        <v>28</v>
      </c>
      <c r="B157" t="s">
        <v>10</v>
      </c>
      <c r="C157" t="s">
        <v>11</v>
      </c>
      <c r="D157" t="s">
        <v>55</v>
      </c>
      <c r="E157" t="s">
        <v>60</v>
      </c>
      <c r="F157">
        <v>1.052</v>
      </c>
      <c r="G157" t="s">
        <v>22</v>
      </c>
      <c r="H157">
        <v>12.4</v>
      </c>
      <c r="I157">
        <f>F157/H157</f>
        <v>8.4838709677419355E-2</v>
      </c>
      <c r="J157">
        <f>I157/0.045</f>
        <v>1.8853046594982079</v>
      </c>
    </row>
    <row r="158" spans="1:10">
      <c r="A158" t="s">
        <v>28</v>
      </c>
      <c r="B158" t="s">
        <v>10</v>
      </c>
      <c r="C158" t="s">
        <v>11</v>
      </c>
      <c r="D158" t="s">
        <v>20</v>
      </c>
      <c r="E158" t="s">
        <v>69</v>
      </c>
      <c r="F158">
        <v>1.0900000000000001</v>
      </c>
      <c r="G158" t="s">
        <v>87</v>
      </c>
      <c r="H158">
        <v>12.56</v>
      </c>
      <c r="I158">
        <f>F158/H158</f>
        <v>8.6783439490445868E-2</v>
      </c>
      <c r="J158">
        <f>I158/0.028</f>
        <v>3.0994085532302096</v>
      </c>
    </row>
    <row r="159" spans="1:10">
      <c r="A159" t="s">
        <v>28</v>
      </c>
      <c r="B159" t="s">
        <v>10</v>
      </c>
      <c r="C159" t="s">
        <v>11</v>
      </c>
      <c r="D159" t="s">
        <v>24</v>
      </c>
      <c r="E159" t="s">
        <v>69</v>
      </c>
      <c r="F159">
        <v>1.157</v>
      </c>
      <c r="G159" t="s">
        <v>87</v>
      </c>
      <c r="H159">
        <v>10.72</v>
      </c>
      <c r="I159">
        <f>F159/H159</f>
        <v>0.10792910447761193</v>
      </c>
      <c r="J159">
        <f>I159/0.028</f>
        <v>3.8546108742004259</v>
      </c>
    </row>
    <row r="160" spans="1:10">
      <c r="A160" t="s">
        <v>28</v>
      </c>
      <c r="B160" t="s">
        <v>10</v>
      </c>
      <c r="C160" t="s">
        <v>11</v>
      </c>
      <c r="D160" t="s">
        <v>27</v>
      </c>
      <c r="E160" t="s">
        <v>69</v>
      </c>
      <c r="F160">
        <v>1.2669999999999999</v>
      </c>
      <c r="G160" t="s">
        <v>87</v>
      </c>
      <c r="H160">
        <v>12.15</v>
      </c>
      <c r="I160">
        <f>F160/H160</f>
        <v>0.10427983539094648</v>
      </c>
      <c r="J160">
        <f>I160/0.028</f>
        <v>3.7242798353909459</v>
      </c>
    </row>
    <row r="161" spans="1:10">
      <c r="A161" t="s">
        <v>28</v>
      </c>
      <c r="B161" t="s">
        <v>10</v>
      </c>
      <c r="C161" t="s">
        <v>11</v>
      </c>
      <c r="D161" t="s">
        <v>30</v>
      </c>
      <c r="E161" t="s">
        <v>69</v>
      </c>
      <c r="F161">
        <v>1.117</v>
      </c>
      <c r="G161" t="s">
        <v>87</v>
      </c>
      <c r="H161">
        <v>15.01</v>
      </c>
      <c r="I161">
        <f>F161/H161</f>
        <v>7.4417055296469026E-2</v>
      </c>
      <c r="J161">
        <f>I161/0.028</f>
        <v>2.6577519748738938</v>
      </c>
    </row>
    <row r="162" spans="1:10">
      <c r="A162" t="s">
        <v>28</v>
      </c>
      <c r="B162" t="s">
        <v>10</v>
      </c>
      <c r="C162" t="s">
        <v>11</v>
      </c>
      <c r="D162" t="s">
        <v>33</v>
      </c>
      <c r="E162" t="s">
        <v>69</v>
      </c>
      <c r="F162">
        <v>1.032</v>
      </c>
      <c r="G162" t="s">
        <v>87</v>
      </c>
      <c r="H162">
        <v>11.99</v>
      </c>
      <c r="I162">
        <f>F162/H162</f>
        <v>8.6071726438698912E-2</v>
      </c>
      <c r="J162">
        <f>I162/0.028</f>
        <v>3.0739902299535324</v>
      </c>
    </row>
    <row r="163" spans="1:10">
      <c r="A163" t="s">
        <v>28</v>
      </c>
      <c r="B163" t="s">
        <v>10</v>
      </c>
      <c r="C163" t="s">
        <v>11</v>
      </c>
      <c r="D163" t="s">
        <v>35</v>
      </c>
      <c r="E163" t="s">
        <v>69</v>
      </c>
      <c r="F163">
        <v>1.1419999999999999</v>
      </c>
      <c r="G163" t="s">
        <v>87</v>
      </c>
      <c r="H163">
        <v>13.1</v>
      </c>
      <c r="I163">
        <f>F163/H163</f>
        <v>8.7175572519083963E-2</v>
      </c>
      <c r="J163">
        <f>I163/0.028</f>
        <v>3.1134133042529988</v>
      </c>
    </row>
    <row r="164" spans="1:10">
      <c r="A164" t="s">
        <v>31</v>
      </c>
      <c r="B164" t="s">
        <v>10</v>
      </c>
      <c r="C164" t="s">
        <v>11</v>
      </c>
      <c r="D164" t="s">
        <v>12</v>
      </c>
      <c r="E164" t="s">
        <v>56</v>
      </c>
      <c r="F164">
        <v>1.23</v>
      </c>
      <c r="G164" t="s">
        <v>88</v>
      </c>
      <c r="H164">
        <v>9.9</v>
      </c>
      <c r="I164">
        <f>F164/H164</f>
        <v>0.12424242424242424</v>
      </c>
      <c r="J164">
        <f>I164/0.047</f>
        <v>2.6434558349451964</v>
      </c>
    </row>
    <row r="165" spans="1:10">
      <c r="A165" t="s">
        <v>31</v>
      </c>
      <c r="B165" t="s">
        <v>10</v>
      </c>
      <c r="C165" t="s">
        <v>11</v>
      </c>
      <c r="D165" t="s">
        <v>15</v>
      </c>
      <c r="E165" t="s">
        <v>56</v>
      </c>
      <c r="F165">
        <v>1.6060000000000001</v>
      </c>
      <c r="G165" t="s">
        <v>88</v>
      </c>
      <c r="H165">
        <v>9.5</v>
      </c>
      <c r="I165">
        <f>F165/H165</f>
        <v>0.16905263157894737</v>
      </c>
      <c r="J165">
        <f>I165/0.047</f>
        <v>3.5968645016797312</v>
      </c>
    </row>
    <row r="166" spans="1:10">
      <c r="A166" t="s">
        <v>31</v>
      </c>
      <c r="B166" t="s">
        <v>10</v>
      </c>
      <c r="C166" t="s">
        <v>11</v>
      </c>
      <c r="D166" t="s">
        <v>16</v>
      </c>
      <c r="E166" t="s">
        <v>56</v>
      </c>
      <c r="F166">
        <v>1.6419999999999999</v>
      </c>
      <c r="G166" t="s">
        <v>88</v>
      </c>
      <c r="H166">
        <v>10.199999999999999</v>
      </c>
      <c r="I166">
        <f>F166/H166</f>
        <v>0.16098039215686274</v>
      </c>
      <c r="J166">
        <f>I166/0.047</f>
        <v>3.4251147267417603</v>
      </c>
    </row>
    <row r="167" spans="1:10">
      <c r="A167" t="s">
        <v>31</v>
      </c>
      <c r="B167" t="s">
        <v>10</v>
      </c>
      <c r="C167" t="s">
        <v>11</v>
      </c>
      <c r="D167" t="s">
        <v>17</v>
      </c>
      <c r="E167" t="s">
        <v>56</v>
      </c>
      <c r="F167">
        <v>1.234</v>
      </c>
      <c r="G167" t="s">
        <v>88</v>
      </c>
      <c r="H167">
        <v>9.1999999999999993</v>
      </c>
      <c r="I167">
        <f>F167/H167</f>
        <v>0.13413043478260869</v>
      </c>
      <c r="J167">
        <f>I167/0.047</f>
        <v>2.8538390379278447</v>
      </c>
    </row>
    <row r="168" spans="1:10">
      <c r="A168" t="s">
        <v>31</v>
      </c>
      <c r="B168" t="s">
        <v>10</v>
      </c>
      <c r="C168" t="s">
        <v>11</v>
      </c>
      <c r="D168" t="s">
        <v>18</v>
      </c>
      <c r="E168" t="s">
        <v>56</v>
      </c>
      <c r="F168">
        <v>1.5069999999999999</v>
      </c>
      <c r="G168" t="s">
        <v>88</v>
      </c>
      <c r="H168">
        <v>11.2</v>
      </c>
      <c r="I168">
        <f>F168/H168</f>
        <v>0.13455357142857144</v>
      </c>
      <c r="J168">
        <f>I168/0.047</f>
        <v>2.8628419452887539</v>
      </c>
    </row>
    <row r="169" spans="1:10">
      <c r="A169" t="s">
        <v>31</v>
      </c>
      <c r="B169" t="s">
        <v>10</v>
      </c>
      <c r="C169" t="s">
        <v>11</v>
      </c>
      <c r="D169" t="s">
        <v>19</v>
      </c>
      <c r="E169" t="s">
        <v>56</v>
      </c>
      <c r="F169">
        <v>1.996</v>
      </c>
      <c r="G169" t="s">
        <v>88</v>
      </c>
      <c r="H169">
        <v>9.8000000000000007</v>
      </c>
      <c r="I169">
        <f>F169/H169</f>
        <v>0.20367346938775507</v>
      </c>
      <c r="J169">
        <f>I169/0.047</f>
        <v>4.3334780720798953</v>
      </c>
    </row>
    <row r="170" spans="1:10">
      <c r="A170" t="s">
        <v>31</v>
      </c>
      <c r="B170" t="s">
        <v>10</v>
      </c>
      <c r="C170" t="s">
        <v>11</v>
      </c>
      <c r="D170" t="s">
        <v>20</v>
      </c>
      <c r="E170" t="s">
        <v>13</v>
      </c>
      <c r="F170">
        <v>0.67</v>
      </c>
      <c r="G170" t="s">
        <v>89</v>
      </c>
      <c r="H170">
        <v>7.89</v>
      </c>
      <c r="I170">
        <f>F170/H170</f>
        <v>8.4917617237008886E-2</v>
      </c>
      <c r="J170">
        <f>I170/0.0261</f>
        <v>3.2535485531421027</v>
      </c>
    </row>
    <row r="171" spans="1:10">
      <c r="A171" t="s">
        <v>31</v>
      </c>
      <c r="B171" t="s">
        <v>10</v>
      </c>
      <c r="C171" t="s">
        <v>11</v>
      </c>
      <c r="D171" t="s">
        <v>24</v>
      </c>
      <c r="E171" t="s">
        <v>13</v>
      </c>
      <c r="F171">
        <v>0.47699999999999998</v>
      </c>
      <c r="G171" t="s">
        <v>89</v>
      </c>
      <c r="H171">
        <v>12.8</v>
      </c>
      <c r="I171">
        <f>F171/H171</f>
        <v>3.7265624999999997E-2</v>
      </c>
      <c r="J171">
        <f>I171/0.0261</f>
        <v>1.4278017241379308</v>
      </c>
    </row>
    <row r="172" spans="1:10">
      <c r="A172" t="s">
        <v>31</v>
      </c>
      <c r="B172" t="s">
        <v>10</v>
      </c>
      <c r="C172" t="s">
        <v>11</v>
      </c>
      <c r="D172" t="s">
        <v>27</v>
      </c>
      <c r="E172" t="s">
        <v>13</v>
      </c>
      <c r="F172">
        <v>0.53800000000000003</v>
      </c>
      <c r="G172" t="s">
        <v>89</v>
      </c>
      <c r="H172">
        <v>11.03</v>
      </c>
      <c r="I172">
        <f>F172/H172</f>
        <v>4.8776065276518593E-2</v>
      </c>
      <c r="J172">
        <f>I172/0.0261</f>
        <v>1.8688147615524364</v>
      </c>
    </row>
    <row r="173" spans="1:10">
      <c r="A173" t="s">
        <v>31</v>
      </c>
      <c r="B173" t="s">
        <v>10</v>
      </c>
      <c r="C173" t="s">
        <v>11</v>
      </c>
      <c r="D173" t="s">
        <v>30</v>
      </c>
      <c r="E173" t="s">
        <v>13</v>
      </c>
      <c r="F173">
        <v>0.58199999999999996</v>
      </c>
      <c r="G173" t="s">
        <v>89</v>
      </c>
      <c r="H173">
        <v>11.65</v>
      </c>
      <c r="I173">
        <f>F173/H173</f>
        <v>4.9957081545064376E-2</v>
      </c>
      <c r="J173">
        <f>I173/0.0261</f>
        <v>1.9140644270139606</v>
      </c>
    </row>
    <row r="174" spans="1:10">
      <c r="A174" t="s">
        <v>31</v>
      </c>
      <c r="B174" t="s">
        <v>10</v>
      </c>
      <c r="C174" t="s">
        <v>11</v>
      </c>
      <c r="D174" t="s">
        <v>33</v>
      </c>
      <c r="E174" t="s">
        <v>13</v>
      </c>
      <c r="F174">
        <v>0.56000000000000005</v>
      </c>
      <c r="G174" t="s">
        <v>89</v>
      </c>
      <c r="H174">
        <v>11.23</v>
      </c>
      <c r="I174">
        <f>F174/H174</f>
        <v>4.9866429207479968E-2</v>
      </c>
      <c r="J174">
        <f>I174/0.0261</f>
        <v>1.9105911573747112</v>
      </c>
    </row>
    <row r="175" spans="1:10">
      <c r="A175" t="s">
        <v>31</v>
      </c>
      <c r="B175" t="s">
        <v>10</v>
      </c>
      <c r="C175" t="s">
        <v>11</v>
      </c>
      <c r="D175" t="s">
        <v>35</v>
      </c>
      <c r="E175" t="s">
        <v>13</v>
      </c>
      <c r="F175">
        <v>0.48499999999999999</v>
      </c>
      <c r="G175" t="s">
        <v>89</v>
      </c>
      <c r="H175">
        <v>8.11</v>
      </c>
      <c r="I175">
        <f>F175/H175</f>
        <v>5.9802712700369916E-2</v>
      </c>
      <c r="J175">
        <f>I175/0.0261</f>
        <v>2.2912916743436749</v>
      </c>
    </row>
    <row r="176" spans="1:10">
      <c r="A176" t="s">
        <v>31</v>
      </c>
      <c r="B176" t="s">
        <v>10</v>
      </c>
      <c r="C176" t="s">
        <v>11</v>
      </c>
      <c r="D176" t="s">
        <v>59</v>
      </c>
      <c r="E176" t="s">
        <v>21</v>
      </c>
      <c r="F176">
        <v>0.72599999999999998</v>
      </c>
      <c r="G176" t="s">
        <v>77</v>
      </c>
      <c r="H176">
        <v>9.9</v>
      </c>
      <c r="I176">
        <f>F176/H176</f>
        <v>7.3333333333333334E-2</v>
      </c>
      <c r="J176">
        <f>I176/0.0268</f>
        <v>2.7363184079601988</v>
      </c>
    </row>
    <row r="177" spans="1:10">
      <c r="A177" t="s">
        <v>31</v>
      </c>
      <c r="B177" t="s">
        <v>10</v>
      </c>
      <c r="C177" t="s">
        <v>11</v>
      </c>
      <c r="D177" t="s">
        <v>62</v>
      </c>
      <c r="E177" t="s">
        <v>21</v>
      </c>
      <c r="F177">
        <v>0.67700000000000005</v>
      </c>
      <c r="G177" t="s">
        <v>77</v>
      </c>
      <c r="H177">
        <v>10.31</v>
      </c>
      <c r="I177">
        <f>F177/H177</f>
        <v>6.5664403491755577E-2</v>
      </c>
      <c r="J177">
        <f>I177/0.0268</f>
        <v>2.4501643093938648</v>
      </c>
    </row>
    <row r="178" spans="1:10">
      <c r="A178" t="s">
        <v>31</v>
      </c>
      <c r="B178" t="s">
        <v>10</v>
      </c>
      <c r="C178" t="s">
        <v>11</v>
      </c>
      <c r="D178" t="s">
        <v>63</v>
      </c>
      <c r="E178" t="s">
        <v>21</v>
      </c>
      <c r="F178">
        <v>0.63500000000000001</v>
      </c>
      <c r="G178" t="s">
        <v>77</v>
      </c>
      <c r="H178">
        <v>10.776</v>
      </c>
      <c r="I178">
        <f>F178/H178</f>
        <v>5.8927245731254643E-2</v>
      </c>
      <c r="J178">
        <f>I178/0.0268</f>
        <v>2.1987778257930835</v>
      </c>
    </row>
    <row r="179" spans="1:10">
      <c r="A179" t="s">
        <v>31</v>
      </c>
      <c r="B179" t="s">
        <v>10</v>
      </c>
      <c r="C179" t="s">
        <v>11</v>
      </c>
      <c r="D179" t="s">
        <v>64</v>
      </c>
      <c r="E179" t="s">
        <v>21</v>
      </c>
      <c r="F179">
        <v>0.78900000000000003</v>
      </c>
      <c r="G179" t="s">
        <v>77</v>
      </c>
      <c r="H179">
        <v>9.6999999999999993</v>
      </c>
      <c r="I179">
        <f>F179/H179</f>
        <v>8.1340206185567018E-2</v>
      </c>
      <c r="J179">
        <f>I179/0.0268</f>
        <v>3.0350823203569783</v>
      </c>
    </row>
    <row r="180" spans="1:10">
      <c r="A180" t="s">
        <v>31</v>
      </c>
      <c r="B180" t="s">
        <v>10</v>
      </c>
      <c r="C180" t="s">
        <v>11</v>
      </c>
      <c r="D180" t="s">
        <v>65</v>
      </c>
      <c r="E180" t="s">
        <v>21</v>
      </c>
      <c r="F180">
        <v>0.69399999999999995</v>
      </c>
      <c r="G180" t="s">
        <v>77</v>
      </c>
      <c r="H180">
        <v>11.32</v>
      </c>
      <c r="I180">
        <f>F180/H180</f>
        <v>6.1307420494699644E-2</v>
      </c>
      <c r="J180">
        <f>I180/0.0268</f>
        <v>2.2875903169664045</v>
      </c>
    </row>
    <row r="181" spans="1:10">
      <c r="A181" t="s">
        <v>31</v>
      </c>
      <c r="B181" t="s">
        <v>10</v>
      </c>
      <c r="C181" t="s">
        <v>11</v>
      </c>
      <c r="D181" t="s">
        <v>66</v>
      </c>
      <c r="E181" t="s">
        <v>21</v>
      </c>
      <c r="F181">
        <v>0.58699999999999997</v>
      </c>
      <c r="G181" t="s">
        <v>77</v>
      </c>
      <c r="H181">
        <v>9.5</v>
      </c>
      <c r="I181">
        <f>F181/H181</f>
        <v>6.1789473684210526E-2</v>
      </c>
      <c r="J181">
        <f>I181/0.0268</f>
        <v>2.3055773762765122</v>
      </c>
    </row>
    <row r="182" spans="1:10">
      <c r="A182" t="s">
        <v>32</v>
      </c>
      <c r="B182" t="s">
        <v>90</v>
      </c>
      <c r="C182" t="s">
        <v>11</v>
      </c>
      <c r="D182" t="s">
        <v>38</v>
      </c>
      <c r="E182" t="s">
        <v>56</v>
      </c>
      <c r="F182">
        <v>0.377</v>
      </c>
      <c r="G182" t="s">
        <v>76</v>
      </c>
      <c r="H182">
        <v>9.9</v>
      </c>
      <c r="I182">
        <f>F182/H182</f>
        <v>3.8080808080808076E-2</v>
      </c>
      <c r="J182">
        <f>I182/0.047</f>
        <v>0.81022995916612928</v>
      </c>
    </row>
    <row r="183" spans="1:10">
      <c r="A183" t="s">
        <v>32</v>
      </c>
      <c r="B183" t="s">
        <v>90</v>
      </c>
      <c r="C183" t="s">
        <v>11</v>
      </c>
      <c r="D183" t="s">
        <v>43</v>
      </c>
      <c r="E183" t="s">
        <v>56</v>
      </c>
      <c r="F183">
        <v>0.36499999999999999</v>
      </c>
      <c r="G183" t="s">
        <v>76</v>
      </c>
      <c r="H183">
        <v>10.88</v>
      </c>
      <c r="I183">
        <f>F183/H183</f>
        <v>3.3547794117647058E-2</v>
      </c>
      <c r="J183">
        <f>I183/0.047</f>
        <v>0.7137828535669587</v>
      </c>
    </row>
    <row r="184" spans="1:10">
      <c r="A184" t="s">
        <v>32</v>
      </c>
      <c r="B184" t="s">
        <v>90</v>
      </c>
      <c r="C184" t="s">
        <v>11</v>
      </c>
      <c r="D184" t="s">
        <v>46</v>
      </c>
      <c r="E184" t="s">
        <v>56</v>
      </c>
      <c r="F184">
        <v>0.33600000000000002</v>
      </c>
      <c r="G184" t="s">
        <v>76</v>
      </c>
      <c r="H184">
        <v>10.73</v>
      </c>
      <c r="I184">
        <f>F184/H184</f>
        <v>3.1314072693383037E-2</v>
      </c>
      <c r="J184">
        <f>I184/0.047</f>
        <v>0.66625686581666033</v>
      </c>
    </row>
    <row r="185" spans="1:10">
      <c r="A185" t="s">
        <v>32</v>
      </c>
      <c r="B185" t="s">
        <v>90</v>
      </c>
      <c r="C185" t="s">
        <v>11</v>
      </c>
      <c r="D185" t="s">
        <v>49</v>
      </c>
      <c r="E185" t="s">
        <v>56</v>
      </c>
      <c r="F185">
        <v>0.28100000000000003</v>
      </c>
      <c r="G185" t="s">
        <v>76</v>
      </c>
      <c r="H185">
        <v>10.55</v>
      </c>
      <c r="I185">
        <f>F185/H185</f>
        <v>2.6635071090047393E-2</v>
      </c>
      <c r="J185">
        <f>I185/0.047</f>
        <v>0.56670364021377428</v>
      </c>
    </row>
    <row r="186" spans="1:10">
      <c r="A186" t="s">
        <v>32</v>
      </c>
      <c r="B186" t="s">
        <v>90</v>
      </c>
      <c r="C186" t="s">
        <v>11</v>
      </c>
      <c r="D186" t="s">
        <v>52</v>
      </c>
      <c r="E186" t="s">
        <v>56</v>
      </c>
      <c r="F186">
        <v>0.28999999999999998</v>
      </c>
      <c r="G186" t="s">
        <v>76</v>
      </c>
      <c r="H186">
        <v>9.6300000000000008</v>
      </c>
      <c r="I186">
        <f>F186/H186</f>
        <v>3.0114226375908614E-2</v>
      </c>
      <c r="J186">
        <f>I186/0.047</f>
        <v>0.64072822076401303</v>
      </c>
    </row>
    <row r="187" spans="1:10">
      <c r="A187" t="s">
        <v>32</v>
      </c>
      <c r="B187" t="s">
        <v>90</v>
      </c>
      <c r="C187" t="s">
        <v>11</v>
      </c>
      <c r="D187" t="s">
        <v>55</v>
      </c>
      <c r="E187" t="s">
        <v>56</v>
      </c>
      <c r="F187">
        <v>0.46100000000000002</v>
      </c>
      <c r="G187" t="s">
        <v>76</v>
      </c>
      <c r="H187">
        <v>12.5</v>
      </c>
      <c r="I187">
        <f>F187/H187</f>
        <v>3.6880000000000003E-2</v>
      </c>
      <c r="J187">
        <f>I187/0.047</f>
        <v>0.7846808510638299</v>
      </c>
    </row>
    <row r="188" spans="1:10">
      <c r="A188" t="s">
        <v>32</v>
      </c>
      <c r="B188" t="s">
        <v>90</v>
      </c>
      <c r="C188" t="s">
        <v>11</v>
      </c>
      <c r="D188" t="s">
        <v>20</v>
      </c>
      <c r="E188" t="s">
        <v>60</v>
      </c>
      <c r="F188">
        <v>0.53800000000000003</v>
      </c>
      <c r="G188" t="s">
        <v>91</v>
      </c>
      <c r="H188">
        <v>9.65</v>
      </c>
      <c r="I188">
        <f>F188/H188</f>
        <v>5.5751295336787569E-2</v>
      </c>
      <c r="J188">
        <f>I188/0.045</f>
        <v>1.238917674150835</v>
      </c>
    </row>
    <row r="189" spans="1:10">
      <c r="A189" t="s">
        <v>32</v>
      </c>
      <c r="B189" t="s">
        <v>90</v>
      </c>
      <c r="C189" t="s">
        <v>11</v>
      </c>
      <c r="D189" t="s">
        <v>24</v>
      </c>
      <c r="E189" t="s">
        <v>60</v>
      </c>
      <c r="F189">
        <v>0.49099999999999999</v>
      </c>
      <c r="G189" t="s">
        <v>91</v>
      </c>
      <c r="H189">
        <v>10.1</v>
      </c>
      <c r="I189">
        <f>F189/H189</f>
        <v>4.8613861386138615E-2</v>
      </c>
      <c r="J189">
        <f>I189/0.045</f>
        <v>1.0803080308030804</v>
      </c>
    </row>
    <row r="190" spans="1:10">
      <c r="A190" t="s">
        <v>32</v>
      </c>
      <c r="B190" t="s">
        <v>90</v>
      </c>
      <c r="C190" t="s">
        <v>11</v>
      </c>
      <c r="D190" t="s">
        <v>27</v>
      </c>
      <c r="E190" t="s">
        <v>60</v>
      </c>
      <c r="F190">
        <v>0.58399999999999996</v>
      </c>
      <c r="G190" t="s">
        <v>91</v>
      </c>
      <c r="H190">
        <v>13.5</v>
      </c>
      <c r="I190">
        <f>F190/H190</f>
        <v>4.3259259259259254E-2</v>
      </c>
      <c r="J190">
        <f>I190/0.045</f>
        <v>0.96131687242798347</v>
      </c>
    </row>
    <row r="191" spans="1:10">
      <c r="A191" t="s">
        <v>32</v>
      </c>
      <c r="B191" t="s">
        <v>90</v>
      </c>
      <c r="C191" t="s">
        <v>11</v>
      </c>
      <c r="D191" t="s">
        <v>30</v>
      </c>
      <c r="E191" t="s">
        <v>60</v>
      </c>
      <c r="F191">
        <v>0.46400000000000002</v>
      </c>
      <c r="G191" t="s">
        <v>91</v>
      </c>
      <c r="H191">
        <v>11.8</v>
      </c>
      <c r="I191">
        <f>F191/H191</f>
        <v>3.9322033898305082E-2</v>
      </c>
      <c r="J191">
        <f>I191/0.045</f>
        <v>0.87382297551789079</v>
      </c>
    </row>
    <row r="192" spans="1:10">
      <c r="A192" t="s">
        <v>32</v>
      </c>
      <c r="B192" t="s">
        <v>90</v>
      </c>
      <c r="C192" t="s">
        <v>11</v>
      </c>
      <c r="D192" t="s">
        <v>33</v>
      </c>
      <c r="E192" t="s">
        <v>60</v>
      </c>
      <c r="F192">
        <v>0.70799999999999996</v>
      </c>
      <c r="G192" t="s">
        <v>91</v>
      </c>
      <c r="H192">
        <v>9</v>
      </c>
      <c r="I192">
        <f>F192/H192</f>
        <v>7.8666666666666663E-2</v>
      </c>
      <c r="J192">
        <f>I192/0.045</f>
        <v>1.7481481481481482</v>
      </c>
    </row>
    <row r="193" spans="1:10">
      <c r="A193" t="s">
        <v>32</v>
      </c>
      <c r="B193" t="s">
        <v>90</v>
      </c>
      <c r="C193" t="s">
        <v>11</v>
      </c>
      <c r="D193" t="s">
        <v>35</v>
      </c>
      <c r="E193" t="s">
        <v>60</v>
      </c>
      <c r="F193">
        <v>0.47699999999999998</v>
      </c>
      <c r="G193" t="s">
        <v>91</v>
      </c>
      <c r="H193">
        <v>9.6199999999999992</v>
      </c>
      <c r="I193">
        <f>F193/H193</f>
        <v>4.9584199584199587E-2</v>
      </c>
      <c r="J193">
        <f>I193/0.045</f>
        <v>1.101871101871102</v>
      </c>
    </row>
    <row r="194" spans="1:10">
      <c r="A194" t="s">
        <v>32</v>
      </c>
      <c r="B194" t="s">
        <v>90</v>
      </c>
      <c r="C194" t="s">
        <v>11</v>
      </c>
      <c r="D194" t="s">
        <v>59</v>
      </c>
      <c r="E194" t="s">
        <v>69</v>
      </c>
      <c r="F194">
        <v>0.42499999999999999</v>
      </c>
      <c r="G194" t="s">
        <v>92</v>
      </c>
      <c r="H194">
        <v>14.6</v>
      </c>
      <c r="I194">
        <f>F194/H194</f>
        <v>2.9109589041095889E-2</v>
      </c>
      <c r="J194">
        <f>I194/0.028</f>
        <v>1.0396281800391389</v>
      </c>
    </row>
    <row r="195" spans="1:10">
      <c r="A195" t="s">
        <v>32</v>
      </c>
      <c r="B195" t="s">
        <v>90</v>
      </c>
      <c r="C195" t="s">
        <v>11</v>
      </c>
      <c r="D195" t="s">
        <v>62</v>
      </c>
      <c r="E195" t="s">
        <v>69</v>
      </c>
      <c r="F195">
        <v>0.52500000000000002</v>
      </c>
      <c r="G195" t="s">
        <v>92</v>
      </c>
      <c r="H195">
        <v>17.899999999999999</v>
      </c>
      <c r="I195">
        <f>F195/H195</f>
        <v>2.932960893854749E-2</v>
      </c>
      <c r="J195">
        <f>I195/0.028</f>
        <v>1.0474860335195533</v>
      </c>
    </row>
    <row r="196" spans="1:10">
      <c r="A196" t="s">
        <v>32</v>
      </c>
      <c r="B196" t="s">
        <v>90</v>
      </c>
      <c r="C196" t="s">
        <v>11</v>
      </c>
      <c r="D196" t="s">
        <v>63</v>
      </c>
      <c r="E196" t="s">
        <v>69</v>
      </c>
      <c r="F196">
        <v>0.46400000000000002</v>
      </c>
      <c r="G196" t="s">
        <v>92</v>
      </c>
      <c r="H196">
        <v>16.53</v>
      </c>
      <c r="I196">
        <f>F196/H196</f>
        <v>2.8070175438596492E-2</v>
      </c>
      <c r="J196">
        <f>I196/0.028</f>
        <v>1.0025062656641603</v>
      </c>
    </row>
    <row r="197" spans="1:10">
      <c r="A197" t="s">
        <v>32</v>
      </c>
      <c r="B197" t="s">
        <v>90</v>
      </c>
      <c r="C197" t="s">
        <v>11</v>
      </c>
      <c r="D197" t="s">
        <v>64</v>
      </c>
      <c r="E197" t="s">
        <v>69</v>
      </c>
      <c r="F197">
        <v>0.41299999999999998</v>
      </c>
      <c r="G197" t="s">
        <v>92</v>
      </c>
      <c r="H197">
        <v>16.329999999999998</v>
      </c>
      <c r="I197">
        <f>F197/H197</f>
        <v>2.5290875688916106E-2</v>
      </c>
      <c r="J197">
        <f>I197/0.028</f>
        <v>0.90324556031843228</v>
      </c>
    </row>
    <row r="198" spans="1:10">
      <c r="A198" t="s">
        <v>32</v>
      </c>
      <c r="B198" t="s">
        <v>90</v>
      </c>
      <c r="C198" t="s">
        <v>11</v>
      </c>
      <c r="D198" t="s">
        <v>65</v>
      </c>
      <c r="E198" t="s">
        <v>69</v>
      </c>
      <c r="F198">
        <v>0.42599999999999999</v>
      </c>
      <c r="G198" t="s">
        <v>92</v>
      </c>
      <c r="H198">
        <v>13.2</v>
      </c>
      <c r="I198">
        <f>F198/H198</f>
        <v>3.2272727272727272E-2</v>
      </c>
      <c r="J198">
        <f>I198/0.028</f>
        <v>1.1525974025974026</v>
      </c>
    </row>
    <row r="199" spans="1:10">
      <c r="A199" t="s">
        <v>32</v>
      </c>
      <c r="B199" t="s">
        <v>90</v>
      </c>
      <c r="C199" t="s">
        <v>11</v>
      </c>
      <c r="D199" t="s">
        <v>66</v>
      </c>
      <c r="E199" t="s">
        <v>69</v>
      </c>
      <c r="F199">
        <v>0.70499999999999996</v>
      </c>
      <c r="G199" t="s">
        <v>92</v>
      </c>
      <c r="H199">
        <v>17.399999999999999</v>
      </c>
      <c r="I199">
        <f>F199/H199</f>
        <v>4.0517241379310343E-2</v>
      </c>
      <c r="J199">
        <f>I199/0.028</f>
        <v>1.4470443349753694</v>
      </c>
    </row>
    <row r="200" spans="1:10">
      <c r="A200" t="s">
        <v>34</v>
      </c>
      <c r="B200" t="s">
        <v>90</v>
      </c>
      <c r="C200" t="s">
        <v>11</v>
      </c>
      <c r="D200" t="s">
        <v>12</v>
      </c>
      <c r="E200" t="s">
        <v>56</v>
      </c>
      <c r="F200">
        <v>0.98099999999999998</v>
      </c>
      <c r="G200" t="s">
        <v>93</v>
      </c>
      <c r="H200">
        <v>11.3</v>
      </c>
      <c r="I200">
        <f>F200/H200</f>
        <v>8.6814159292035398E-2</v>
      </c>
      <c r="J200">
        <f>I200/0.047</f>
        <v>1.8471097721709659</v>
      </c>
    </row>
    <row r="201" spans="1:10">
      <c r="A201" t="s">
        <v>34</v>
      </c>
      <c r="B201" t="s">
        <v>90</v>
      </c>
      <c r="C201" t="s">
        <v>11</v>
      </c>
      <c r="D201" t="s">
        <v>15</v>
      </c>
      <c r="E201" t="s">
        <v>56</v>
      </c>
      <c r="F201">
        <v>1.073</v>
      </c>
      <c r="G201" t="s">
        <v>93</v>
      </c>
      <c r="H201">
        <v>10.4</v>
      </c>
      <c r="I201">
        <f>F201/H201</f>
        <v>0.10317307692307691</v>
      </c>
      <c r="J201">
        <f>I201/0.047</f>
        <v>2.1951718494271684</v>
      </c>
    </row>
    <row r="202" spans="1:10">
      <c r="A202" t="s">
        <v>34</v>
      </c>
      <c r="B202" t="s">
        <v>90</v>
      </c>
      <c r="C202" t="s">
        <v>11</v>
      </c>
      <c r="D202" t="s">
        <v>16</v>
      </c>
      <c r="E202" t="s">
        <v>56</v>
      </c>
      <c r="F202">
        <v>0.96799999999999997</v>
      </c>
      <c r="G202" t="s">
        <v>93</v>
      </c>
      <c r="H202">
        <v>10.199999999999999</v>
      </c>
      <c r="I202">
        <f>F202/H202</f>
        <v>9.4901960784313732E-2</v>
      </c>
      <c r="J202">
        <f>I202/0.047</f>
        <v>2.0191906549853984</v>
      </c>
    </row>
    <row r="203" spans="1:10">
      <c r="A203" t="s">
        <v>34</v>
      </c>
      <c r="B203" t="s">
        <v>90</v>
      </c>
      <c r="C203" t="s">
        <v>11</v>
      </c>
      <c r="D203" t="s">
        <v>17</v>
      </c>
      <c r="E203" t="s">
        <v>56</v>
      </c>
      <c r="F203">
        <v>0.89500000000000002</v>
      </c>
      <c r="G203" t="s">
        <v>93</v>
      </c>
      <c r="H203">
        <v>10.5</v>
      </c>
      <c r="I203">
        <f>F203/H203</f>
        <v>8.5238095238095238E-2</v>
      </c>
      <c r="J203">
        <f>I203/0.047</f>
        <v>1.8135764944275583</v>
      </c>
    </row>
    <row r="204" spans="1:10">
      <c r="A204" t="s">
        <v>34</v>
      </c>
      <c r="B204" t="s">
        <v>90</v>
      </c>
      <c r="C204" t="s">
        <v>11</v>
      </c>
      <c r="D204" t="s">
        <v>18</v>
      </c>
      <c r="E204" t="s">
        <v>56</v>
      </c>
      <c r="F204">
        <v>0.98799999999999999</v>
      </c>
      <c r="G204" t="s">
        <v>93</v>
      </c>
      <c r="H204">
        <v>10.83</v>
      </c>
      <c r="I204">
        <f>F204/H204</f>
        <v>9.1228070175438589E-2</v>
      </c>
      <c r="J204">
        <f>I204/0.047</f>
        <v>1.9410227696901827</v>
      </c>
    </row>
    <row r="205" spans="1:10">
      <c r="A205" t="s">
        <v>34</v>
      </c>
      <c r="B205" t="s">
        <v>90</v>
      </c>
      <c r="C205" t="s">
        <v>11</v>
      </c>
      <c r="D205" t="s">
        <v>19</v>
      </c>
      <c r="E205" t="s">
        <v>56</v>
      </c>
      <c r="F205">
        <v>0.879</v>
      </c>
      <c r="G205" t="s">
        <v>93</v>
      </c>
      <c r="H205">
        <v>9.9</v>
      </c>
      <c r="I205">
        <f>F205/H205</f>
        <v>8.8787878787878791E-2</v>
      </c>
      <c r="J205">
        <f>I205/0.047</f>
        <v>1.8891038039974211</v>
      </c>
    </row>
    <row r="206" spans="1:10">
      <c r="A206" t="s">
        <v>34</v>
      </c>
      <c r="B206" t="s">
        <v>90</v>
      </c>
      <c r="C206" t="s">
        <v>11</v>
      </c>
      <c r="D206" t="s">
        <v>38</v>
      </c>
      <c r="E206" t="s">
        <v>60</v>
      </c>
      <c r="F206">
        <v>0.61599999999999999</v>
      </c>
      <c r="G206" t="s">
        <v>94</v>
      </c>
      <c r="H206">
        <v>11.98</v>
      </c>
      <c r="I206">
        <f>F206/H206</f>
        <v>5.1419031719532549E-2</v>
      </c>
      <c r="J206">
        <f>I206/0.045</f>
        <v>1.1426451493229455</v>
      </c>
    </row>
    <row r="207" spans="1:10">
      <c r="A207" t="s">
        <v>34</v>
      </c>
      <c r="B207" t="s">
        <v>90</v>
      </c>
      <c r="C207" t="s">
        <v>11</v>
      </c>
      <c r="D207" t="s">
        <v>43</v>
      </c>
      <c r="E207" t="s">
        <v>60</v>
      </c>
      <c r="F207">
        <v>0.48699999999999999</v>
      </c>
      <c r="G207" t="s">
        <v>94</v>
      </c>
      <c r="H207">
        <v>10.3</v>
      </c>
      <c r="I207">
        <f>F207/H207</f>
        <v>4.728155339805825E-2</v>
      </c>
      <c r="J207">
        <f>I207/0.045</f>
        <v>1.0507011866235167</v>
      </c>
    </row>
    <row r="208" spans="1:10">
      <c r="A208" t="s">
        <v>34</v>
      </c>
      <c r="B208" t="s">
        <v>90</v>
      </c>
      <c r="C208" t="s">
        <v>11</v>
      </c>
      <c r="D208" t="s">
        <v>46</v>
      </c>
      <c r="E208" t="s">
        <v>60</v>
      </c>
      <c r="F208">
        <v>0.60099999999999998</v>
      </c>
      <c r="G208" t="s">
        <v>94</v>
      </c>
      <c r="H208">
        <v>10.75</v>
      </c>
      <c r="I208">
        <f>F208/H208</f>
        <v>5.5906976744186043E-2</v>
      </c>
      <c r="J208">
        <f>I208/0.045</f>
        <v>1.2423772609819121</v>
      </c>
    </row>
    <row r="209" spans="1:10">
      <c r="A209" t="s">
        <v>34</v>
      </c>
      <c r="B209" t="s">
        <v>90</v>
      </c>
      <c r="C209" t="s">
        <v>11</v>
      </c>
      <c r="D209" t="s">
        <v>49</v>
      </c>
      <c r="E209" t="s">
        <v>60</v>
      </c>
      <c r="F209">
        <v>0.59299999999999997</v>
      </c>
      <c r="G209" t="s">
        <v>94</v>
      </c>
      <c r="H209">
        <v>10.824999999999999</v>
      </c>
      <c r="I209">
        <f>F209/H209</f>
        <v>5.4780600461893765E-2</v>
      </c>
      <c r="J209">
        <f>I209/0.045</f>
        <v>1.2173466769309726</v>
      </c>
    </row>
    <row r="210" spans="1:10">
      <c r="A210" t="s">
        <v>34</v>
      </c>
      <c r="B210" t="s">
        <v>90</v>
      </c>
      <c r="C210" t="s">
        <v>11</v>
      </c>
      <c r="D210" t="s">
        <v>52</v>
      </c>
      <c r="E210" t="s">
        <v>60</v>
      </c>
      <c r="F210">
        <v>0.30399999999999999</v>
      </c>
      <c r="G210" t="s">
        <v>94</v>
      </c>
      <c r="H210">
        <v>12.33</v>
      </c>
      <c r="I210">
        <f>F210/H210</f>
        <v>2.465531224655312E-2</v>
      </c>
      <c r="J210">
        <f>I210/0.045</f>
        <v>0.5478958277011805</v>
      </c>
    </row>
    <row r="211" spans="1:10">
      <c r="A211" t="s">
        <v>34</v>
      </c>
      <c r="B211" t="s">
        <v>90</v>
      </c>
      <c r="C211" t="s">
        <v>11</v>
      </c>
      <c r="D211" t="s">
        <v>55</v>
      </c>
      <c r="E211" t="s">
        <v>60</v>
      </c>
      <c r="F211">
        <v>0.41399999999999998</v>
      </c>
      <c r="G211" t="s">
        <v>94</v>
      </c>
      <c r="H211">
        <v>6.8</v>
      </c>
      <c r="I211">
        <f>F211/H211</f>
        <v>6.0882352941176471E-2</v>
      </c>
      <c r="J211">
        <f>I211/0.045</f>
        <v>1.3529411764705883</v>
      </c>
    </row>
    <row r="212" spans="1:10">
      <c r="A212" t="s">
        <v>34</v>
      </c>
      <c r="B212" t="s">
        <v>90</v>
      </c>
      <c r="C212" t="s">
        <v>11</v>
      </c>
      <c r="D212" t="s">
        <v>59</v>
      </c>
      <c r="E212" t="s">
        <v>21</v>
      </c>
      <c r="F212">
        <v>0.72099999999999997</v>
      </c>
      <c r="G212" t="s">
        <v>95</v>
      </c>
      <c r="H212">
        <v>9.2100000000000009</v>
      </c>
      <c r="I212">
        <f>F212/H212</f>
        <v>7.8284473398479909E-2</v>
      </c>
      <c r="J212">
        <f>I212/0.0268</f>
        <v>2.9210624402417875</v>
      </c>
    </row>
    <row r="213" spans="1:10">
      <c r="A213" t="s">
        <v>34</v>
      </c>
      <c r="B213" t="s">
        <v>90</v>
      </c>
      <c r="C213" t="s">
        <v>11</v>
      </c>
      <c r="D213" t="s">
        <v>62</v>
      </c>
      <c r="E213" t="s">
        <v>21</v>
      </c>
      <c r="F213">
        <v>0.85699999999999998</v>
      </c>
      <c r="G213" t="s">
        <v>95</v>
      </c>
      <c r="H213">
        <v>13.21</v>
      </c>
      <c r="I213">
        <f>F213/H213</f>
        <v>6.4875094625283874E-2</v>
      </c>
      <c r="J213">
        <f>I213/0.0268</f>
        <v>2.4207124860180551</v>
      </c>
    </row>
    <row r="214" spans="1:10">
      <c r="A214" t="s">
        <v>34</v>
      </c>
      <c r="B214" t="s">
        <v>90</v>
      </c>
      <c r="C214" t="s">
        <v>11</v>
      </c>
      <c r="D214" t="s">
        <v>63</v>
      </c>
      <c r="E214" t="s">
        <v>21</v>
      </c>
      <c r="F214">
        <v>0.58099999999999996</v>
      </c>
      <c r="G214" t="s">
        <v>95</v>
      </c>
      <c r="H214">
        <v>11.68</v>
      </c>
      <c r="I214">
        <f>F214/H214</f>
        <v>4.9743150684931507E-2</v>
      </c>
      <c r="J214">
        <f>I214/0.0268</f>
        <v>1.85608771212431</v>
      </c>
    </row>
    <row r="215" spans="1:10">
      <c r="A215" t="s">
        <v>34</v>
      </c>
      <c r="B215" t="s">
        <v>90</v>
      </c>
      <c r="C215" t="s">
        <v>11</v>
      </c>
      <c r="D215" t="s">
        <v>64</v>
      </c>
      <c r="E215" t="s">
        <v>21</v>
      </c>
      <c r="F215">
        <v>0.628</v>
      </c>
      <c r="G215" t="s">
        <v>95</v>
      </c>
      <c r="H215">
        <v>11.89</v>
      </c>
      <c r="I215">
        <f>F215/H215</f>
        <v>5.2817493692178301E-2</v>
      </c>
      <c r="J215">
        <f>I215/0.0268</f>
        <v>1.9708020034394889</v>
      </c>
    </row>
    <row r="216" spans="1:10">
      <c r="A216" t="s">
        <v>34</v>
      </c>
      <c r="B216" t="s">
        <v>90</v>
      </c>
      <c r="C216" t="s">
        <v>11</v>
      </c>
      <c r="D216" t="s">
        <v>65</v>
      </c>
      <c r="E216" t="s">
        <v>21</v>
      </c>
      <c r="F216">
        <v>0.43</v>
      </c>
      <c r="G216" t="s">
        <v>95</v>
      </c>
      <c r="H216">
        <v>12.78</v>
      </c>
      <c r="I216">
        <f>F216/H216</f>
        <v>3.3646322378716745E-2</v>
      </c>
      <c r="J216">
        <f>I216/0.0268</f>
        <v>1.2554597902506248</v>
      </c>
    </row>
    <row r="217" spans="1:10">
      <c r="A217" t="s">
        <v>34</v>
      </c>
      <c r="B217" t="s">
        <v>90</v>
      </c>
      <c r="C217" t="s">
        <v>11</v>
      </c>
      <c r="D217" t="s">
        <v>66</v>
      </c>
      <c r="E217" t="s">
        <v>21</v>
      </c>
      <c r="F217">
        <v>0.56699999999999995</v>
      </c>
      <c r="G217" t="s">
        <v>95</v>
      </c>
      <c r="H217">
        <v>12.15</v>
      </c>
      <c r="I217">
        <f>F217/H217</f>
        <v>4.6666666666666662E-2</v>
      </c>
      <c r="J217">
        <f>I217/0.0268</f>
        <v>1.7412935323383083</v>
      </c>
    </row>
    <row r="218" spans="1:10">
      <c r="A218" t="s">
        <v>26</v>
      </c>
      <c r="B218" t="s">
        <v>90</v>
      </c>
      <c r="C218" t="s">
        <v>11</v>
      </c>
      <c r="D218" t="s">
        <v>38</v>
      </c>
      <c r="E218" t="s">
        <v>60</v>
      </c>
      <c r="F218">
        <v>0.49309999999999998</v>
      </c>
      <c r="G218" t="s">
        <v>40</v>
      </c>
      <c r="H218">
        <v>9.35</v>
      </c>
      <c r="I218">
        <f>F218/H218</f>
        <v>5.2737967914438501E-2</v>
      </c>
      <c r="J218">
        <f>I218/0.045</f>
        <v>1.1719548425430779</v>
      </c>
    </row>
    <row r="219" spans="1:10">
      <c r="A219" t="s">
        <v>26</v>
      </c>
      <c r="B219" t="s">
        <v>90</v>
      </c>
      <c r="C219" t="s">
        <v>11</v>
      </c>
      <c r="D219" t="s">
        <v>43</v>
      </c>
      <c r="E219" t="s">
        <v>60</v>
      </c>
      <c r="F219">
        <v>0.51270000000000004</v>
      </c>
      <c r="G219" t="s">
        <v>40</v>
      </c>
      <c r="H219">
        <v>9.1199999999999992</v>
      </c>
      <c r="I219">
        <f>F219/H219</f>
        <v>5.6217105263157902E-2</v>
      </c>
      <c r="J219">
        <f>I219/0.045</f>
        <v>1.2492690058479534</v>
      </c>
    </row>
    <row r="220" spans="1:10">
      <c r="A220" t="s">
        <v>26</v>
      </c>
      <c r="B220" t="s">
        <v>90</v>
      </c>
      <c r="C220" t="s">
        <v>11</v>
      </c>
      <c r="D220" t="s">
        <v>46</v>
      </c>
      <c r="E220" t="s">
        <v>60</v>
      </c>
      <c r="F220">
        <v>0.33979999999999999</v>
      </c>
      <c r="G220" t="s">
        <v>40</v>
      </c>
      <c r="H220">
        <v>10.3</v>
      </c>
      <c r="I220">
        <f>F220/H220</f>
        <v>3.2990291262135922E-2</v>
      </c>
      <c r="J220">
        <f>I220/0.045</f>
        <v>0.73311758360302048</v>
      </c>
    </row>
    <row r="221" spans="1:10">
      <c r="A221" t="s">
        <v>26</v>
      </c>
      <c r="B221" t="s">
        <v>90</v>
      </c>
      <c r="C221" t="s">
        <v>11</v>
      </c>
      <c r="D221" t="s">
        <v>49</v>
      </c>
      <c r="E221" t="s">
        <v>60</v>
      </c>
      <c r="F221">
        <v>0.46250000000000002</v>
      </c>
      <c r="G221" t="s">
        <v>40</v>
      </c>
      <c r="H221">
        <v>8.1</v>
      </c>
      <c r="I221">
        <f>F221/H221</f>
        <v>5.7098765432098769E-2</v>
      </c>
      <c r="J221">
        <f>I221/0.045</f>
        <v>1.2688614540466394</v>
      </c>
    </row>
    <row r="222" spans="1:10">
      <c r="A222" t="s">
        <v>26</v>
      </c>
      <c r="B222" t="s">
        <v>90</v>
      </c>
      <c r="C222" t="s">
        <v>11</v>
      </c>
      <c r="D222" t="s">
        <v>52</v>
      </c>
      <c r="E222" t="s">
        <v>60</v>
      </c>
      <c r="F222">
        <v>0.4451</v>
      </c>
      <c r="G222" t="s">
        <v>40</v>
      </c>
      <c r="H222">
        <v>9.8000000000000007</v>
      </c>
      <c r="I222">
        <f>F222/H222</f>
        <v>4.5418367346938771E-2</v>
      </c>
      <c r="J222">
        <f>I222/0.045</f>
        <v>1.0092970521541949</v>
      </c>
    </row>
    <row r="223" spans="1:10">
      <c r="A223" t="s">
        <v>26</v>
      </c>
      <c r="B223" t="s">
        <v>90</v>
      </c>
      <c r="C223" t="s">
        <v>11</v>
      </c>
      <c r="D223" t="s">
        <v>55</v>
      </c>
      <c r="E223" t="s">
        <v>60</v>
      </c>
      <c r="F223">
        <v>0.42699999999999999</v>
      </c>
      <c r="G223" t="s">
        <v>40</v>
      </c>
      <c r="H223">
        <v>10.55</v>
      </c>
      <c r="I223">
        <f>F223/H223</f>
        <v>4.0473933649289098E-2</v>
      </c>
      <c r="J223">
        <f>I223/0.045</f>
        <v>0.89942074776198</v>
      </c>
    </row>
    <row r="224" spans="1:10">
      <c r="A224" t="s">
        <v>26</v>
      </c>
      <c r="B224" t="s">
        <v>90</v>
      </c>
      <c r="C224" t="s">
        <v>11</v>
      </c>
      <c r="D224" t="s">
        <v>59</v>
      </c>
      <c r="E224" t="s">
        <v>69</v>
      </c>
      <c r="F224">
        <v>0.85219999999999996</v>
      </c>
      <c r="G224" t="s">
        <v>70</v>
      </c>
      <c r="H224">
        <v>12.6</v>
      </c>
      <c r="I224">
        <f>F224/H224</f>
        <v>6.7634920634920631E-2</v>
      </c>
      <c r="J224">
        <f>I224/0.028</f>
        <v>2.4155328798185938</v>
      </c>
    </row>
    <row r="225" spans="1:10">
      <c r="A225" t="s">
        <v>26</v>
      </c>
      <c r="B225" t="s">
        <v>90</v>
      </c>
      <c r="C225" t="s">
        <v>11</v>
      </c>
      <c r="D225" t="s">
        <v>62</v>
      </c>
      <c r="E225" t="s">
        <v>69</v>
      </c>
      <c r="F225">
        <v>0.78869999999999996</v>
      </c>
      <c r="G225" t="s">
        <v>70</v>
      </c>
      <c r="H225">
        <v>10.8</v>
      </c>
      <c r="I225">
        <f>F225/H225</f>
        <v>7.3027777777777775E-2</v>
      </c>
      <c r="J225">
        <f>I225/0.028</f>
        <v>2.6081349206349205</v>
      </c>
    </row>
    <row r="226" spans="1:10">
      <c r="A226" t="s">
        <v>26</v>
      </c>
      <c r="B226" t="s">
        <v>90</v>
      </c>
      <c r="C226" t="s">
        <v>11</v>
      </c>
      <c r="D226" t="s">
        <v>63</v>
      </c>
      <c r="E226" t="s">
        <v>69</v>
      </c>
      <c r="F226">
        <v>0.79200000000000004</v>
      </c>
      <c r="G226" t="s">
        <v>70</v>
      </c>
      <c r="H226">
        <v>13.38</v>
      </c>
      <c r="I226">
        <f>F226/H226</f>
        <v>5.9192825112107619E-2</v>
      </c>
      <c r="J226">
        <f>I226/0.028</f>
        <v>2.1140294682895577</v>
      </c>
    </row>
    <row r="227" spans="1:10">
      <c r="A227" t="s">
        <v>26</v>
      </c>
      <c r="B227" t="s">
        <v>90</v>
      </c>
      <c r="C227" t="s">
        <v>11</v>
      </c>
      <c r="D227" t="s">
        <v>64</v>
      </c>
      <c r="E227" t="s">
        <v>69</v>
      </c>
      <c r="F227">
        <v>0.47399999999999998</v>
      </c>
      <c r="G227" t="s">
        <v>70</v>
      </c>
      <c r="H227">
        <v>7.5</v>
      </c>
      <c r="I227">
        <f>F227/H227</f>
        <v>6.3199999999999992E-2</v>
      </c>
      <c r="J227">
        <f>I227/0.028</f>
        <v>2.2571428571428567</v>
      </c>
    </row>
    <row r="228" spans="1:10">
      <c r="A228" t="s">
        <v>26</v>
      </c>
      <c r="B228" t="s">
        <v>90</v>
      </c>
      <c r="C228" t="s">
        <v>11</v>
      </c>
      <c r="D228" t="s">
        <v>65</v>
      </c>
      <c r="E228" t="s">
        <v>69</v>
      </c>
      <c r="F228">
        <v>1.02</v>
      </c>
      <c r="G228" t="s">
        <v>70</v>
      </c>
      <c r="H228">
        <v>13.7</v>
      </c>
      <c r="I228">
        <f>F228/H228</f>
        <v>7.4452554744525556E-2</v>
      </c>
      <c r="J228">
        <f>I228/0.028</f>
        <v>2.6590198123044839</v>
      </c>
    </row>
    <row r="229" spans="1:10">
      <c r="A229" t="s">
        <v>26</v>
      </c>
      <c r="B229" t="s">
        <v>90</v>
      </c>
      <c r="C229" t="s">
        <v>11</v>
      </c>
      <c r="D229" t="s">
        <v>66</v>
      </c>
      <c r="E229" t="s">
        <v>69</v>
      </c>
      <c r="F229">
        <v>0.94399999999999995</v>
      </c>
      <c r="G229" t="s">
        <v>70</v>
      </c>
      <c r="H229">
        <v>12.03</v>
      </c>
      <c r="I229">
        <f>F229/H229</f>
        <v>7.8470490440565255E-2</v>
      </c>
      <c r="J229">
        <f>I229/0.028</f>
        <v>2.8025175157344733</v>
      </c>
    </row>
    <row r="230" spans="1:10">
      <c r="A230" t="s">
        <v>26</v>
      </c>
      <c r="B230" t="s">
        <v>90</v>
      </c>
      <c r="C230" t="s">
        <v>11</v>
      </c>
      <c r="D230" t="s">
        <v>20</v>
      </c>
      <c r="E230" t="s">
        <v>21</v>
      </c>
      <c r="F230">
        <v>0.97399999999999998</v>
      </c>
      <c r="G230" t="s">
        <v>97</v>
      </c>
      <c r="H230">
        <v>13.3</v>
      </c>
      <c r="I230">
        <f>F230/H230</f>
        <v>7.3233082706766914E-2</v>
      </c>
      <c r="J230">
        <f>I230/0.0268</f>
        <v>2.7325777129390638</v>
      </c>
    </row>
    <row r="231" spans="1:10">
      <c r="A231" t="s">
        <v>26</v>
      </c>
      <c r="B231" t="s">
        <v>90</v>
      </c>
      <c r="C231" t="s">
        <v>11</v>
      </c>
      <c r="D231" t="s">
        <v>24</v>
      </c>
      <c r="E231" t="s">
        <v>21</v>
      </c>
      <c r="F231">
        <v>1.1100000000000001</v>
      </c>
      <c r="G231" t="s">
        <v>97</v>
      </c>
      <c r="H231">
        <v>10.95</v>
      </c>
      <c r="I231">
        <f>F231/H231</f>
        <v>0.10136986301369864</v>
      </c>
      <c r="J231">
        <f>I231/0.0268</f>
        <v>3.7824575751380092</v>
      </c>
    </row>
    <row r="232" spans="1:10">
      <c r="A232" t="s">
        <v>26</v>
      </c>
      <c r="B232" t="s">
        <v>90</v>
      </c>
      <c r="C232" t="s">
        <v>11</v>
      </c>
      <c r="D232" t="s">
        <v>27</v>
      </c>
      <c r="E232" t="s">
        <v>21</v>
      </c>
      <c r="F232">
        <v>0.92200000000000004</v>
      </c>
      <c r="G232" t="s">
        <v>97</v>
      </c>
      <c r="H232">
        <v>11.03</v>
      </c>
      <c r="I232">
        <f>F232/H232</f>
        <v>8.3590208522212162E-2</v>
      </c>
      <c r="J232">
        <f>I232/0.0268</f>
        <v>3.1190376314258268</v>
      </c>
    </row>
    <row r="233" spans="1:10">
      <c r="A233" t="s">
        <v>26</v>
      </c>
      <c r="B233" t="s">
        <v>90</v>
      </c>
      <c r="C233" t="s">
        <v>11</v>
      </c>
      <c r="D233" t="s">
        <v>30</v>
      </c>
      <c r="E233" t="s">
        <v>21</v>
      </c>
      <c r="F233">
        <v>0.78800000000000003</v>
      </c>
      <c r="G233" t="s">
        <v>97</v>
      </c>
      <c r="H233">
        <v>10.37</v>
      </c>
      <c r="I233">
        <f>F233/H233</f>
        <v>7.5988428158148519E-2</v>
      </c>
      <c r="J233">
        <f>I233/0.0268</f>
        <v>2.8353891103786761</v>
      </c>
    </row>
    <row r="234" spans="1:10">
      <c r="A234" t="s">
        <v>26</v>
      </c>
      <c r="B234" t="s">
        <v>90</v>
      </c>
      <c r="C234" t="s">
        <v>11</v>
      </c>
      <c r="D234" t="s">
        <v>33</v>
      </c>
      <c r="E234" t="s">
        <v>21</v>
      </c>
      <c r="F234">
        <v>0.84699999999999998</v>
      </c>
      <c r="G234" t="s">
        <v>97</v>
      </c>
      <c r="H234">
        <v>9.5</v>
      </c>
      <c r="I234">
        <f>F234/H234</f>
        <v>8.9157894736842103E-2</v>
      </c>
      <c r="J234">
        <f>I234/0.0268</f>
        <v>3.3267871170463472</v>
      </c>
    </row>
    <row r="235" spans="1:10">
      <c r="A235" t="s">
        <v>26</v>
      </c>
      <c r="B235" t="s">
        <v>90</v>
      </c>
      <c r="C235" t="s">
        <v>11</v>
      </c>
      <c r="D235" t="s">
        <v>35</v>
      </c>
      <c r="E235" t="s">
        <v>21</v>
      </c>
      <c r="F235">
        <v>0.83699999999999997</v>
      </c>
      <c r="G235" t="s">
        <v>97</v>
      </c>
      <c r="H235">
        <v>10.7</v>
      </c>
      <c r="I235">
        <f>F235/H235</f>
        <v>7.8224299065420569E-2</v>
      </c>
      <c r="J235">
        <f>I235/0.0268</f>
        <v>2.9188171293067375</v>
      </c>
    </row>
    <row r="236" spans="1:10">
      <c r="A236" t="s">
        <v>37</v>
      </c>
      <c r="B236" t="s">
        <v>90</v>
      </c>
      <c r="C236" t="s">
        <v>11</v>
      </c>
      <c r="D236" t="s">
        <v>38</v>
      </c>
      <c r="E236" t="s">
        <v>13</v>
      </c>
      <c r="F236">
        <v>0.55600000000000005</v>
      </c>
      <c r="G236" t="s">
        <v>98</v>
      </c>
      <c r="H236">
        <v>9.75</v>
      </c>
      <c r="I236">
        <f>F236/H236</f>
        <v>5.7025641025641033E-2</v>
      </c>
      <c r="J236">
        <f>I236/0.0261</f>
        <v>2.1848904607525297</v>
      </c>
    </row>
    <row r="237" spans="1:10">
      <c r="A237" t="s">
        <v>37</v>
      </c>
      <c r="B237" t="s">
        <v>90</v>
      </c>
      <c r="C237" t="s">
        <v>11</v>
      </c>
      <c r="D237" t="s">
        <v>43</v>
      </c>
      <c r="E237" t="s">
        <v>13</v>
      </c>
      <c r="F237">
        <v>0.45500000000000002</v>
      </c>
      <c r="G237" t="s">
        <v>98</v>
      </c>
      <c r="H237">
        <v>8.4499999999999993</v>
      </c>
      <c r="I237">
        <f>F237/H237</f>
        <v>5.3846153846153849E-2</v>
      </c>
      <c r="J237">
        <f>I237/0.0261</f>
        <v>2.0630710285882699</v>
      </c>
    </row>
    <row r="238" spans="1:10">
      <c r="A238" t="s">
        <v>37</v>
      </c>
      <c r="B238" t="s">
        <v>90</v>
      </c>
      <c r="C238" t="s">
        <v>11</v>
      </c>
      <c r="D238" t="s">
        <v>46</v>
      </c>
      <c r="E238" t="s">
        <v>13</v>
      </c>
      <c r="F238">
        <v>0.74</v>
      </c>
      <c r="G238" t="s">
        <v>98</v>
      </c>
      <c r="H238">
        <v>9.4</v>
      </c>
      <c r="I238">
        <f>F238/H238</f>
        <v>7.8723404255319152E-2</v>
      </c>
      <c r="J238">
        <f>I238/0.0261</f>
        <v>3.01622238526127</v>
      </c>
    </row>
    <row r="239" spans="1:10">
      <c r="A239" t="s">
        <v>37</v>
      </c>
      <c r="B239" t="s">
        <v>90</v>
      </c>
      <c r="C239" t="s">
        <v>11</v>
      </c>
      <c r="D239" t="s">
        <v>49</v>
      </c>
      <c r="E239" t="s">
        <v>13</v>
      </c>
      <c r="F239">
        <v>0.66800000000000004</v>
      </c>
      <c r="G239" t="s">
        <v>98</v>
      </c>
      <c r="H239">
        <v>9.5</v>
      </c>
      <c r="I239">
        <f>F239/H239</f>
        <v>7.031578947368422E-2</v>
      </c>
      <c r="J239">
        <f>I239/0.0261</f>
        <v>2.6940915507158705</v>
      </c>
    </row>
    <row r="240" spans="1:10">
      <c r="A240" t="s">
        <v>37</v>
      </c>
      <c r="B240" t="s">
        <v>90</v>
      </c>
      <c r="C240" t="s">
        <v>11</v>
      </c>
      <c r="D240" t="s">
        <v>52</v>
      </c>
      <c r="E240" t="s">
        <v>13</v>
      </c>
      <c r="F240">
        <v>0.61099999999999999</v>
      </c>
      <c r="G240" t="s">
        <v>98</v>
      </c>
      <c r="H240">
        <v>8.98</v>
      </c>
      <c r="I240">
        <f>F240/H240</f>
        <v>6.8040089086859684E-2</v>
      </c>
      <c r="J240">
        <f>I240/0.0261</f>
        <v>2.6068999650137807</v>
      </c>
    </row>
    <row r="241" spans="1:10">
      <c r="A241" t="s">
        <v>37</v>
      </c>
      <c r="B241" t="s">
        <v>90</v>
      </c>
      <c r="C241" t="s">
        <v>11</v>
      </c>
      <c r="D241" t="s">
        <v>55</v>
      </c>
      <c r="E241" t="s">
        <v>13</v>
      </c>
      <c r="F241">
        <v>0.67400000000000004</v>
      </c>
      <c r="G241" t="s">
        <v>98</v>
      </c>
      <c r="H241">
        <v>7.48</v>
      </c>
      <c r="I241">
        <f>F241/H241</f>
        <v>9.0106951871657751E-2</v>
      </c>
      <c r="J241">
        <f>I241/0.0261</f>
        <v>3.4523736349294154</v>
      </c>
    </row>
    <row r="242" spans="1:10">
      <c r="A242" t="s">
        <v>37</v>
      </c>
      <c r="B242" t="s">
        <v>90</v>
      </c>
      <c r="C242" t="s">
        <v>11</v>
      </c>
      <c r="D242" t="s">
        <v>20</v>
      </c>
      <c r="E242" t="s">
        <v>21</v>
      </c>
      <c r="F242">
        <v>0.51</v>
      </c>
      <c r="G242" t="s">
        <v>72</v>
      </c>
      <c r="H242">
        <v>11.3</v>
      </c>
      <c r="I242">
        <f>F242/H242</f>
        <v>4.5132743362831858E-2</v>
      </c>
      <c r="J242">
        <f>I242/0.0268</f>
        <v>1.6840575881653679</v>
      </c>
    </row>
    <row r="243" spans="1:10">
      <c r="A243" t="s">
        <v>37</v>
      </c>
      <c r="B243" t="s">
        <v>90</v>
      </c>
      <c r="C243" t="s">
        <v>11</v>
      </c>
      <c r="D243" t="s">
        <v>24</v>
      </c>
      <c r="E243" t="s">
        <v>21</v>
      </c>
      <c r="F243">
        <v>0.52800000000000002</v>
      </c>
      <c r="G243" t="s">
        <v>72</v>
      </c>
      <c r="H243">
        <v>11.8</v>
      </c>
      <c r="I243">
        <f>F243/H243</f>
        <v>4.4745762711864409E-2</v>
      </c>
      <c r="J243">
        <f>I243/0.0268</f>
        <v>1.6696180116367316</v>
      </c>
    </row>
    <row r="244" spans="1:10">
      <c r="A244" t="s">
        <v>37</v>
      </c>
      <c r="B244" t="s">
        <v>90</v>
      </c>
      <c r="C244" t="s">
        <v>11</v>
      </c>
      <c r="D244" t="s">
        <v>27</v>
      </c>
      <c r="E244" t="s">
        <v>21</v>
      </c>
      <c r="F244">
        <v>0.48799999999999999</v>
      </c>
      <c r="G244" t="s">
        <v>72</v>
      </c>
      <c r="H244">
        <v>10.6</v>
      </c>
      <c r="I244">
        <f>F244/H244</f>
        <v>4.6037735849056606E-2</v>
      </c>
      <c r="J244">
        <f>I244/0.0268</f>
        <v>1.7178259645170375</v>
      </c>
    </row>
    <row r="245" spans="1:10">
      <c r="A245" t="s">
        <v>37</v>
      </c>
      <c r="B245" t="s">
        <v>90</v>
      </c>
      <c r="C245" t="s">
        <v>11</v>
      </c>
      <c r="D245" t="s">
        <v>30</v>
      </c>
      <c r="E245" t="s">
        <v>21</v>
      </c>
      <c r="F245">
        <v>0.47899999999999998</v>
      </c>
      <c r="G245" t="s">
        <v>72</v>
      </c>
      <c r="H245">
        <v>11.9</v>
      </c>
      <c r="I245">
        <f>F245/H245</f>
        <v>4.0252100840336133E-2</v>
      </c>
      <c r="J245">
        <f>I245/0.0268</f>
        <v>1.501944061206572</v>
      </c>
    </row>
    <row r="246" spans="1:10">
      <c r="A246" t="s">
        <v>37</v>
      </c>
      <c r="B246" t="s">
        <v>90</v>
      </c>
      <c r="C246" t="s">
        <v>11</v>
      </c>
      <c r="D246" t="s">
        <v>33</v>
      </c>
      <c r="E246" t="s">
        <v>21</v>
      </c>
      <c r="F246">
        <v>0.66100000000000003</v>
      </c>
      <c r="G246" t="s">
        <v>72</v>
      </c>
      <c r="H246">
        <v>12.3</v>
      </c>
      <c r="I246">
        <f>F246/H246</f>
        <v>5.3739837398373985E-2</v>
      </c>
      <c r="J246">
        <f>I246/0.0268</f>
        <v>2.0052178133721634</v>
      </c>
    </row>
    <row r="247" spans="1:10">
      <c r="A247" t="s">
        <v>37</v>
      </c>
      <c r="B247" t="s">
        <v>90</v>
      </c>
      <c r="C247" t="s">
        <v>11</v>
      </c>
      <c r="D247" t="s">
        <v>35</v>
      </c>
      <c r="E247" t="s">
        <v>21</v>
      </c>
      <c r="F247">
        <v>0.56399999999999995</v>
      </c>
      <c r="G247" t="s">
        <v>72</v>
      </c>
      <c r="H247">
        <v>10.8</v>
      </c>
      <c r="I247">
        <f>F247/H247</f>
        <v>5.2222222222222212E-2</v>
      </c>
      <c r="J247">
        <f>I247/0.0268</f>
        <v>1.9485903814262018</v>
      </c>
    </row>
    <row r="248" spans="1:10">
      <c r="A248" t="s">
        <v>37</v>
      </c>
      <c r="B248" t="s">
        <v>90</v>
      </c>
      <c r="C248" t="s">
        <v>11</v>
      </c>
      <c r="D248" t="s">
        <v>59</v>
      </c>
      <c r="E248" t="s">
        <v>39</v>
      </c>
      <c r="F248">
        <v>0.59899999999999998</v>
      </c>
      <c r="G248" t="s">
        <v>99</v>
      </c>
      <c r="H248">
        <v>9.34</v>
      </c>
      <c r="I248">
        <f>F248/H248</f>
        <v>6.4132762312633831E-2</v>
      </c>
      <c r="J248">
        <f>I248/0.0315</f>
        <v>2.0359607083375821</v>
      </c>
    </row>
    <row r="249" spans="1:10">
      <c r="A249" t="s">
        <v>37</v>
      </c>
      <c r="B249" t="s">
        <v>90</v>
      </c>
      <c r="C249" t="s">
        <v>11</v>
      </c>
      <c r="D249" t="s">
        <v>62</v>
      </c>
      <c r="E249" t="s">
        <v>39</v>
      </c>
      <c r="G249" t="s">
        <v>99</v>
      </c>
      <c r="H249">
        <v>8.36</v>
      </c>
      <c r="I249">
        <f>F249/H249</f>
        <v>0</v>
      </c>
    </row>
    <row r="250" spans="1:10">
      <c r="A250" t="s">
        <v>37</v>
      </c>
      <c r="B250" t="s">
        <v>90</v>
      </c>
      <c r="C250" t="s">
        <v>11</v>
      </c>
      <c r="D250" t="s">
        <v>63</v>
      </c>
      <c r="E250" t="s">
        <v>39</v>
      </c>
      <c r="F250">
        <v>0.40400000000000003</v>
      </c>
      <c r="G250" t="s">
        <v>99</v>
      </c>
      <c r="H250">
        <v>9.26</v>
      </c>
      <c r="I250">
        <f>F250/H250</f>
        <v>4.3628509719222469E-2</v>
      </c>
      <c r="J250">
        <f>I250/0.0315</f>
        <v>1.3850320545784911</v>
      </c>
    </row>
    <row r="251" spans="1:10">
      <c r="A251" t="s">
        <v>37</v>
      </c>
      <c r="B251" t="s">
        <v>90</v>
      </c>
      <c r="C251" t="s">
        <v>11</v>
      </c>
      <c r="D251" t="s">
        <v>64</v>
      </c>
      <c r="E251" t="s">
        <v>39</v>
      </c>
      <c r="F251">
        <v>0.28499999999999998</v>
      </c>
      <c r="G251" t="s">
        <v>99</v>
      </c>
      <c r="H251">
        <v>9.34</v>
      </c>
      <c r="I251">
        <f>F251/H251</f>
        <v>3.0513918629550319E-2</v>
      </c>
      <c r="J251">
        <f>I251/0.0315</f>
        <v>0.96869582950953392</v>
      </c>
    </row>
    <row r="252" spans="1:10">
      <c r="A252" t="s">
        <v>37</v>
      </c>
      <c r="B252" t="s">
        <v>90</v>
      </c>
      <c r="C252" t="s">
        <v>11</v>
      </c>
      <c r="D252" t="s">
        <v>65</v>
      </c>
      <c r="E252" t="s">
        <v>39</v>
      </c>
      <c r="F252">
        <v>0.46300000000000002</v>
      </c>
      <c r="G252" t="s">
        <v>99</v>
      </c>
      <c r="H252">
        <v>8.6999999999999993</v>
      </c>
      <c r="I252">
        <f>F252/H252</f>
        <v>5.3218390804597705E-2</v>
      </c>
      <c r="J252">
        <f>I252/0.0315</f>
        <v>1.6894727239554828</v>
      </c>
    </row>
    <row r="253" spans="1:10">
      <c r="A253" t="s">
        <v>37</v>
      </c>
      <c r="B253" t="s">
        <v>90</v>
      </c>
      <c r="C253" t="s">
        <v>11</v>
      </c>
      <c r="D253" t="s">
        <v>66</v>
      </c>
      <c r="E253" t="s">
        <v>39</v>
      </c>
      <c r="F253">
        <v>0.501</v>
      </c>
      <c r="G253" t="s">
        <v>99</v>
      </c>
      <c r="H253">
        <v>10.029999999999999</v>
      </c>
      <c r="I253">
        <f>F253/H253</f>
        <v>4.9950149551345968E-2</v>
      </c>
      <c r="J253">
        <f>I253/0.0315</f>
        <v>1.5857190333760625</v>
      </c>
    </row>
    <row r="254" spans="1:10">
      <c r="A254" s="3" t="s">
        <v>42</v>
      </c>
      <c r="B254" s="3" t="s">
        <v>90</v>
      </c>
      <c r="C254" s="3" t="s">
        <v>11</v>
      </c>
      <c r="D254" s="3" t="s">
        <v>12</v>
      </c>
      <c r="E254" s="3">
        <v>2222019</v>
      </c>
      <c r="F254" s="3"/>
      <c r="G254" s="3" t="s">
        <v>100</v>
      </c>
      <c r="H254" s="3">
        <v>9.94</v>
      </c>
      <c r="I254" s="3">
        <f>F254/H254</f>
        <v>0</v>
      </c>
      <c r="J254">
        <f>I254/0.0322</f>
        <v>0</v>
      </c>
    </row>
    <row r="255" spans="1:10">
      <c r="A255" s="3" t="s">
        <v>42</v>
      </c>
      <c r="B255" s="3" t="s">
        <v>90</v>
      </c>
      <c r="C255" s="3" t="s">
        <v>11</v>
      </c>
      <c r="D255" s="3" t="s">
        <v>15</v>
      </c>
      <c r="E255" s="3">
        <v>2222019</v>
      </c>
      <c r="F255" s="3">
        <v>0.79456560600643522</v>
      </c>
      <c r="G255" s="3" t="s">
        <v>100</v>
      </c>
      <c r="H255" s="3">
        <v>8.42</v>
      </c>
      <c r="I255" s="3">
        <f>F255/H255</f>
        <v>9.4366461520954306E-2</v>
      </c>
      <c r="J255">
        <f>I255/0.0322</f>
        <v>2.9306354509613137</v>
      </c>
    </row>
    <row r="256" spans="1:10">
      <c r="A256" s="3" t="s">
        <v>42</v>
      </c>
      <c r="B256" s="3" t="s">
        <v>90</v>
      </c>
      <c r="C256" s="3" t="s">
        <v>11</v>
      </c>
      <c r="D256" s="3" t="s">
        <v>16</v>
      </c>
      <c r="E256" s="3">
        <v>2222019</v>
      </c>
      <c r="F256" s="3">
        <v>0.75023239184840895</v>
      </c>
      <c r="G256" s="3" t="s">
        <v>100</v>
      </c>
      <c r="H256" s="3">
        <v>9.9499999999999993</v>
      </c>
      <c r="I256" s="3">
        <f>F256/H256</f>
        <v>7.5400240386774772E-2</v>
      </c>
      <c r="J256">
        <f>I256/0.0322</f>
        <v>2.341622372260086</v>
      </c>
    </row>
    <row r="257" spans="1:10">
      <c r="A257" s="3" t="s">
        <v>42</v>
      </c>
      <c r="B257" s="3" t="s">
        <v>90</v>
      </c>
      <c r="C257" s="3" t="s">
        <v>11</v>
      </c>
      <c r="D257" s="3" t="s">
        <v>17</v>
      </c>
      <c r="E257" s="3">
        <v>2222019</v>
      </c>
      <c r="F257" s="3">
        <v>0.69960672148730785</v>
      </c>
      <c r="G257" s="3" t="s">
        <v>100</v>
      </c>
      <c r="H257" s="3">
        <v>10</v>
      </c>
      <c r="I257" s="3">
        <f>F257/H257</f>
        <v>6.9960672148730779E-2</v>
      </c>
      <c r="J257">
        <f>I257/0.0322</f>
        <v>2.1726916816376018</v>
      </c>
    </row>
    <row r="258" spans="1:10">
      <c r="A258" s="3" t="s">
        <v>42</v>
      </c>
      <c r="B258" s="3" t="s">
        <v>90</v>
      </c>
      <c r="C258" s="3" t="s">
        <v>11</v>
      </c>
      <c r="D258" s="3" t="s">
        <v>18</v>
      </c>
      <c r="E258" s="3">
        <v>2222019</v>
      </c>
      <c r="F258" s="3">
        <v>0.52971040400429026</v>
      </c>
      <c r="G258" s="3" t="s">
        <v>100</v>
      </c>
      <c r="H258" s="3">
        <v>10.7</v>
      </c>
      <c r="I258" s="3">
        <f>F258/H258</f>
        <v>4.9505645234045825E-2</v>
      </c>
      <c r="J258">
        <f>I258/0.0322</f>
        <v>1.5374423985728518</v>
      </c>
    </row>
    <row r="259" spans="1:10">
      <c r="A259" s="3" t="s">
        <v>42</v>
      </c>
      <c r="B259" s="3" t="s">
        <v>90</v>
      </c>
      <c r="C259" s="3" t="s">
        <v>11</v>
      </c>
      <c r="D259" s="3" t="s">
        <v>19</v>
      </c>
      <c r="E259" s="3">
        <v>2222019</v>
      </c>
      <c r="F259" s="3">
        <v>0.55259206292456198</v>
      </c>
      <c r="G259" s="3" t="s">
        <v>100</v>
      </c>
      <c r="H259" s="3">
        <v>8</v>
      </c>
      <c r="I259" s="3">
        <f>F259/H259</f>
        <v>6.9074007865570247E-2</v>
      </c>
      <c r="J259">
        <f>I259/0.0322</f>
        <v>2.1451555237754736</v>
      </c>
    </row>
    <row r="260" spans="1:10">
      <c r="A260" t="s">
        <v>42</v>
      </c>
      <c r="B260" t="s">
        <v>90</v>
      </c>
      <c r="C260" t="s">
        <v>11</v>
      </c>
      <c r="D260" t="s">
        <v>20</v>
      </c>
      <c r="E260" t="s">
        <v>13</v>
      </c>
      <c r="F260">
        <v>0.54700000000000004</v>
      </c>
      <c r="G260" t="s">
        <v>101</v>
      </c>
      <c r="H260">
        <v>13.3</v>
      </c>
      <c r="I260">
        <f>F260/H260</f>
        <v>4.112781954887218E-2</v>
      </c>
      <c r="J260">
        <f>I260/0.0261</f>
        <v>1.5757785267767117</v>
      </c>
    </row>
    <row r="261" spans="1:10">
      <c r="A261" t="s">
        <v>42</v>
      </c>
      <c r="B261" t="s">
        <v>90</v>
      </c>
      <c r="C261" t="s">
        <v>11</v>
      </c>
      <c r="D261" t="s">
        <v>24</v>
      </c>
      <c r="E261" t="s">
        <v>13</v>
      </c>
      <c r="F261">
        <v>0.95499999999999996</v>
      </c>
      <c r="G261" t="s">
        <v>101</v>
      </c>
      <c r="H261">
        <v>12.58</v>
      </c>
      <c r="I261">
        <f>F261/H261</f>
        <v>7.5914149443561202E-2</v>
      </c>
      <c r="J261">
        <f>I261/0.0261</f>
        <v>2.9085881012858694</v>
      </c>
    </row>
    <row r="262" spans="1:10">
      <c r="A262" t="s">
        <v>42</v>
      </c>
      <c r="B262" t="s">
        <v>90</v>
      </c>
      <c r="C262" t="s">
        <v>11</v>
      </c>
      <c r="D262" t="s">
        <v>27</v>
      </c>
      <c r="E262" t="s">
        <v>13</v>
      </c>
      <c r="F262">
        <v>0.81299999999999994</v>
      </c>
      <c r="G262" t="s">
        <v>101</v>
      </c>
      <c r="H262">
        <v>13.04</v>
      </c>
      <c r="I262">
        <f>F262/H262</f>
        <v>6.2346625766871167E-2</v>
      </c>
      <c r="J262">
        <f>I262/0.0261</f>
        <v>2.3887596079260982</v>
      </c>
    </row>
    <row r="263" spans="1:10">
      <c r="A263" t="s">
        <v>42</v>
      </c>
      <c r="B263" t="s">
        <v>90</v>
      </c>
      <c r="C263" t="s">
        <v>11</v>
      </c>
      <c r="D263" t="s">
        <v>30</v>
      </c>
      <c r="E263" t="s">
        <v>13</v>
      </c>
      <c r="F263">
        <v>0.55000000000000004</v>
      </c>
      <c r="G263" t="s">
        <v>101</v>
      </c>
      <c r="H263">
        <v>15.01</v>
      </c>
      <c r="I263">
        <f>F263/H263</f>
        <v>3.6642238507661559E-2</v>
      </c>
      <c r="J263">
        <f>I263/0.0261</f>
        <v>1.4039171842015923</v>
      </c>
    </row>
    <row r="264" spans="1:10">
      <c r="A264" t="s">
        <v>42</v>
      </c>
      <c r="B264" t="s">
        <v>90</v>
      </c>
      <c r="C264" t="s">
        <v>11</v>
      </c>
      <c r="D264" t="s">
        <v>33</v>
      </c>
      <c r="E264" t="s">
        <v>13</v>
      </c>
      <c r="F264">
        <v>0.61599999999999999</v>
      </c>
      <c r="G264" t="s">
        <v>101</v>
      </c>
      <c r="H264">
        <v>13.8</v>
      </c>
      <c r="I264">
        <f>F264/H264</f>
        <v>4.4637681159420288E-2</v>
      </c>
      <c r="J264">
        <f>I264/0.0261</f>
        <v>1.7102559831195512</v>
      </c>
    </row>
    <row r="265" spans="1:10">
      <c r="A265" t="s">
        <v>42</v>
      </c>
      <c r="B265" t="s">
        <v>90</v>
      </c>
      <c r="C265" t="s">
        <v>11</v>
      </c>
      <c r="D265" t="s">
        <v>35</v>
      </c>
      <c r="E265" t="s">
        <v>13</v>
      </c>
      <c r="F265">
        <v>0.73199999999999998</v>
      </c>
      <c r="G265" t="s">
        <v>101</v>
      </c>
      <c r="H265">
        <v>17.899999999999999</v>
      </c>
      <c r="I265">
        <f>F265/H265</f>
        <v>4.0893854748603353E-2</v>
      </c>
      <c r="J265">
        <f>I265/0.0261</f>
        <v>1.5668143581840364</v>
      </c>
    </row>
    <row r="266" spans="1:10">
      <c r="A266" t="s">
        <v>42</v>
      </c>
      <c r="B266" t="s">
        <v>90</v>
      </c>
      <c r="C266" t="s">
        <v>11</v>
      </c>
      <c r="D266" t="s">
        <v>38</v>
      </c>
      <c r="E266" t="s">
        <v>69</v>
      </c>
      <c r="F266">
        <v>0.65200000000000002</v>
      </c>
      <c r="G266" t="s">
        <v>102</v>
      </c>
      <c r="H266">
        <v>12.07</v>
      </c>
      <c r="I266">
        <f>F266/H266</f>
        <v>5.4018227009113504E-2</v>
      </c>
      <c r="J266">
        <f>I266/0.028</f>
        <v>1.9292223931826251</v>
      </c>
    </row>
    <row r="267" spans="1:10">
      <c r="A267" t="s">
        <v>42</v>
      </c>
      <c r="B267" t="s">
        <v>90</v>
      </c>
      <c r="C267" t="s">
        <v>11</v>
      </c>
      <c r="D267" t="s">
        <v>43</v>
      </c>
      <c r="E267" t="s">
        <v>69</v>
      </c>
      <c r="F267">
        <v>0.58199999999999996</v>
      </c>
      <c r="G267" t="s">
        <v>102</v>
      </c>
      <c r="H267">
        <v>11.85</v>
      </c>
      <c r="I267">
        <f>F267/H267</f>
        <v>4.9113924050632911E-2</v>
      </c>
      <c r="J267">
        <f>I267/0.028</f>
        <v>1.7540687160940325</v>
      </c>
    </row>
    <row r="268" spans="1:10">
      <c r="A268" t="s">
        <v>42</v>
      </c>
      <c r="B268" t="s">
        <v>90</v>
      </c>
      <c r="C268" t="s">
        <v>11</v>
      </c>
      <c r="D268" t="s">
        <v>46</v>
      </c>
      <c r="E268" t="s">
        <v>69</v>
      </c>
      <c r="F268">
        <v>0.77700000000000002</v>
      </c>
      <c r="G268" t="s">
        <v>102</v>
      </c>
      <c r="H268">
        <v>12.3</v>
      </c>
      <c r="I268">
        <f>F268/H268</f>
        <v>6.3170731707317074E-2</v>
      </c>
      <c r="J268">
        <f>I268/0.028</f>
        <v>2.2560975609756095</v>
      </c>
    </row>
    <row r="269" spans="1:10">
      <c r="A269" t="s">
        <v>42</v>
      </c>
      <c r="B269" t="s">
        <v>90</v>
      </c>
      <c r="C269" t="s">
        <v>11</v>
      </c>
      <c r="D269" t="s">
        <v>49</v>
      </c>
      <c r="E269" t="s">
        <v>69</v>
      </c>
      <c r="F269">
        <v>0.53300000000000003</v>
      </c>
      <c r="G269" t="s">
        <v>102</v>
      </c>
      <c r="H269">
        <v>11.1</v>
      </c>
      <c r="I269">
        <f>F269/H269</f>
        <v>4.801801801801802E-2</v>
      </c>
      <c r="J269">
        <f>I269/0.028</f>
        <v>1.714929214929215</v>
      </c>
    </row>
    <row r="270" spans="1:10">
      <c r="A270" t="s">
        <v>42</v>
      </c>
      <c r="B270" t="s">
        <v>90</v>
      </c>
      <c r="C270" t="s">
        <v>11</v>
      </c>
      <c r="D270" t="s">
        <v>52</v>
      </c>
      <c r="E270" t="s">
        <v>69</v>
      </c>
      <c r="F270">
        <v>0.48599999999999999</v>
      </c>
      <c r="G270" t="s">
        <v>102</v>
      </c>
      <c r="H270">
        <v>13.2</v>
      </c>
      <c r="I270">
        <f>F270/H270</f>
        <v>3.6818181818181819E-2</v>
      </c>
      <c r="J270">
        <f>I270/0.028</f>
        <v>1.3149350649350648</v>
      </c>
    </row>
    <row r="271" spans="1:10">
      <c r="A271" t="s">
        <v>42</v>
      </c>
      <c r="B271" t="s">
        <v>90</v>
      </c>
      <c r="C271" t="s">
        <v>11</v>
      </c>
      <c r="D271" t="s">
        <v>55</v>
      </c>
      <c r="E271" t="s">
        <v>69</v>
      </c>
      <c r="F271">
        <v>0.47199999999999998</v>
      </c>
      <c r="G271" t="s">
        <v>102</v>
      </c>
      <c r="H271">
        <v>12.4</v>
      </c>
      <c r="I271">
        <f>F271/H271</f>
        <v>3.8064516129032257E-2</v>
      </c>
      <c r="J271">
        <f>I271/0.028</f>
        <v>1.3594470046082949</v>
      </c>
    </row>
    <row r="272" spans="1:10">
      <c r="A272" t="s">
        <v>45</v>
      </c>
      <c r="B272" t="s">
        <v>90</v>
      </c>
      <c r="C272" t="s">
        <v>11</v>
      </c>
      <c r="D272" t="s">
        <v>59</v>
      </c>
      <c r="E272">
        <v>2222019</v>
      </c>
      <c r="F272">
        <v>0.7290668573471577</v>
      </c>
      <c r="G272" t="s">
        <v>104</v>
      </c>
      <c r="H272">
        <v>17.600000000000001</v>
      </c>
      <c r="I272">
        <f>F272/H272</f>
        <v>4.1424253258361229E-2</v>
      </c>
      <c r="J272">
        <f>I272/0.0322</f>
        <v>1.2864674924956905</v>
      </c>
    </row>
    <row r="273" spans="1:10">
      <c r="A273" t="s">
        <v>45</v>
      </c>
      <c r="B273" t="s">
        <v>90</v>
      </c>
      <c r="C273" t="s">
        <v>11</v>
      </c>
      <c r="D273" t="s">
        <v>62</v>
      </c>
      <c r="E273">
        <v>2222019</v>
      </c>
      <c r="F273">
        <v>0.57089739006077933</v>
      </c>
      <c r="G273" t="s">
        <v>104</v>
      </c>
      <c r="H273">
        <v>12.7</v>
      </c>
      <c r="I273">
        <f>F273/H273</f>
        <v>4.4952550398486564E-2</v>
      </c>
      <c r="J273">
        <f>I273/0.0322</f>
        <v>1.3960419378411977</v>
      </c>
    </row>
    <row r="274" spans="1:10">
      <c r="A274" t="s">
        <v>45</v>
      </c>
      <c r="B274" t="s">
        <v>90</v>
      </c>
      <c r="C274" t="s">
        <v>11</v>
      </c>
      <c r="D274" t="s">
        <v>63</v>
      </c>
      <c r="E274">
        <v>2222019</v>
      </c>
      <c r="F274">
        <v>0.6452627815516625</v>
      </c>
      <c r="G274" t="s">
        <v>104</v>
      </c>
      <c r="H274">
        <v>17.600000000000001</v>
      </c>
      <c r="I274">
        <f>F274/H274</f>
        <v>3.6662658042708095E-2</v>
      </c>
      <c r="J274">
        <f>I274/0.0322</f>
        <v>1.1385918646803757</v>
      </c>
    </row>
    <row r="275" spans="1:10">
      <c r="A275" t="s">
        <v>45</v>
      </c>
      <c r="B275" t="s">
        <v>90</v>
      </c>
      <c r="C275" t="s">
        <v>11</v>
      </c>
      <c r="D275" t="s">
        <v>64</v>
      </c>
      <c r="E275">
        <v>2222019</v>
      </c>
      <c r="F275">
        <v>0.57146943153378615</v>
      </c>
      <c r="G275" t="s">
        <v>104</v>
      </c>
      <c r="H275">
        <v>15.1</v>
      </c>
      <c r="I275">
        <f>F275/H275</f>
        <v>3.7845657717469283E-2</v>
      </c>
      <c r="J275">
        <f>I275/0.0322</f>
        <v>1.1753309850145741</v>
      </c>
    </row>
    <row r="276" spans="1:10">
      <c r="A276" t="s">
        <v>45</v>
      </c>
      <c r="B276" t="s">
        <v>90</v>
      </c>
      <c r="C276" t="s">
        <v>11</v>
      </c>
      <c r="D276" t="s">
        <v>65</v>
      </c>
      <c r="E276">
        <v>2222019</v>
      </c>
      <c r="F276">
        <v>0.33693242760100101</v>
      </c>
      <c r="G276" t="s">
        <v>104</v>
      </c>
      <c r="H276">
        <v>13.7</v>
      </c>
      <c r="I276">
        <f>F276/H276</f>
        <v>2.4593607854087665E-2</v>
      </c>
      <c r="J276">
        <f>I276/0.0322</f>
        <v>0.76377664143129398</v>
      </c>
    </row>
    <row r="277" spans="1:10">
      <c r="A277" t="s">
        <v>45</v>
      </c>
      <c r="B277" t="s">
        <v>90</v>
      </c>
      <c r="C277" t="s">
        <v>11</v>
      </c>
      <c r="D277" t="s">
        <v>66</v>
      </c>
      <c r="E277">
        <v>2222019</v>
      </c>
      <c r="F277">
        <v>0.47250625670361096</v>
      </c>
      <c r="G277" t="s">
        <v>104</v>
      </c>
      <c r="J277">
        <f>I277/0.0322</f>
        <v>0</v>
      </c>
    </row>
    <row r="278" spans="1:10">
      <c r="A278" t="s">
        <v>45</v>
      </c>
      <c r="B278" t="s">
        <v>90</v>
      </c>
      <c r="C278" t="s">
        <v>11</v>
      </c>
      <c r="D278" t="s">
        <v>12</v>
      </c>
      <c r="E278" t="s">
        <v>56</v>
      </c>
      <c r="F278">
        <v>1.3525</v>
      </c>
      <c r="G278" t="s">
        <v>103</v>
      </c>
      <c r="H278">
        <v>9.44</v>
      </c>
      <c r="I278">
        <f>F278/H278</f>
        <v>0.14327330508474578</v>
      </c>
      <c r="J278">
        <f>I278/0.047</f>
        <v>3.0483681932924633</v>
      </c>
    </row>
    <row r="279" spans="1:10">
      <c r="A279" t="s">
        <v>45</v>
      </c>
      <c r="B279" t="s">
        <v>90</v>
      </c>
      <c r="C279" t="s">
        <v>11</v>
      </c>
      <c r="D279" t="s">
        <v>15</v>
      </c>
      <c r="E279" t="s">
        <v>56</v>
      </c>
      <c r="F279">
        <v>0.9284</v>
      </c>
      <c r="G279" t="s">
        <v>103</v>
      </c>
      <c r="H279">
        <v>8.64</v>
      </c>
      <c r="I279">
        <f>F279/H279</f>
        <v>0.10745370370370369</v>
      </c>
      <c r="J279">
        <f>I279/0.047</f>
        <v>2.2862490149724191</v>
      </c>
    </row>
    <row r="280" spans="1:10">
      <c r="A280" t="s">
        <v>45</v>
      </c>
      <c r="B280" t="s">
        <v>90</v>
      </c>
      <c r="C280" t="s">
        <v>11</v>
      </c>
      <c r="D280" t="s">
        <v>16</v>
      </c>
      <c r="E280" t="s">
        <v>56</v>
      </c>
      <c r="F280">
        <v>1.4195</v>
      </c>
      <c r="G280" t="s">
        <v>103</v>
      </c>
      <c r="H280">
        <v>7.36</v>
      </c>
      <c r="I280">
        <f>F280/H280</f>
        <v>0.19286684782608696</v>
      </c>
      <c r="J280">
        <f>I280/0.047</f>
        <v>4.1035499537465308</v>
      </c>
    </row>
    <row r="281" spans="1:10">
      <c r="A281" t="s">
        <v>45</v>
      </c>
      <c r="B281" t="s">
        <v>90</v>
      </c>
      <c r="C281" t="s">
        <v>11</v>
      </c>
      <c r="D281" t="s">
        <v>17</v>
      </c>
      <c r="E281" t="s">
        <v>56</v>
      </c>
      <c r="F281">
        <v>1.4357</v>
      </c>
      <c r="G281" t="s">
        <v>103</v>
      </c>
      <c r="H281">
        <v>8.02</v>
      </c>
      <c r="I281">
        <f>F281/H281</f>
        <v>0.17901496259351621</v>
      </c>
      <c r="J281">
        <f>I281/0.047</f>
        <v>3.8088289913514086</v>
      </c>
    </row>
    <row r="282" spans="1:10">
      <c r="A282" t="s">
        <v>45</v>
      </c>
      <c r="B282" t="s">
        <v>90</v>
      </c>
      <c r="C282" t="s">
        <v>11</v>
      </c>
      <c r="D282" t="s">
        <v>18</v>
      </c>
      <c r="E282" t="s">
        <v>56</v>
      </c>
      <c r="F282">
        <v>1.1599999999999999</v>
      </c>
      <c r="G282" t="s">
        <v>103</v>
      </c>
      <c r="H282">
        <v>9.1999999999999993</v>
      </c>
      <c r="I282">
        <f>F282/H282</f>
        <v>0.12608695652173912</v>
      </c>
      <c r="J282">
        <f>I282/0.047</f>
        <v>2.6827012025901942</v>
      </c>
    </row>
    <row r="283" spans="1:10">
      <c r="A283" t="s">
        <v>45</v>
      </c>
      <c r="B283" t="s">
        <v>90</v>
      </c>
      <c r="C283" t="s">
        <v>11</v>
      </c>
      <c r="D283" t="s">
        <v>19</v>
      </c>
      <c r="E283" t="s">
        <v>56</v>
      </c>
      <c r="F283">
        <v>1.32</v>
      </c>
      <c r="G283" t="s">
        <v>103</v>
      </c>
      <c r="H283">
        <v>8.32</v>
      </c>
      <c r="I283">
        <f>F283/H283</f>
        <v>0.15865384615384615</v>
      </c>
      <c r="J283">
        <f>I283/0.047</f>
        <v>3.3756137479541732</v>
      </c>
    </row>
    <row r="284" spans="1:10">
      <c r="A284" t="s">
        <v>45</v>
      </c>
      <c r="B284" t="s">
        <v>90</v>
      </c>
      <c r="C284" t="s">
        <v>11</v>
      </c>
      <c r="D284" t="s">
        <v>20</v>
      </c>
      <c r="E284" t="s">
        <v>13</v>
      </c>
      <c r="F284">
        <v>0.65780000000000005</v>
      </c>
      <c r="G284" t="s">
        <v>78</v>
      </c>
      <c r="H284">
        <v>12.16</v>
      </c>
      <c r="I284">
        <f>F284/H284</f>
        <v>5.4095394736842106E-2</v>
      </c>
      <c r="J284">
        <f>I284/0.0261</f>
        <v>2.072620488001613</v>
      </c>
    </row>
    <row r="285" spans="1:10">
      <c r="A285" t="s">
        <v>45</v>
      </c>
      <c r="B285" t="s">
        <v>90</v>
      </c>
      <c r="C285" t="s">
        <v>11</v>
      </c>
      <c r="D285" t="s">
        <v>24</v>
      </c>
      <c r="E285" t="s">
        <v>13</v>
      </c>
      <c r="F285">
        <v>0.66769999999999996</v>
      </c>
      <c r="G285" t="s">
        <v>78</v>
      </c>
      <c r="H285">
        <v>11.2</v>
      </c>
      <c r="I285">
        <f>F285/H285</f>
        <v>5.9616071428571428E-2</v>
      </c>
      <c r="J285">
        <f>I285/0.0261</f>
        <v>2.2841406677613572</v>
      </c>
    </row>
    <row r="286" spans="1:10">
      <c r="A286" t="s">
        <v>45</v>
      </c>
      <c r="B286" t="s">
        <v>90</v>
      </c>
      <c r="C286" t="s">
        <v>11</v>
      </c>
      <c r="D286" t="s">
        <v>27</v>
      </c>
      <c r="E286" t="s">
        <v>13</v>
      </c>
      <c r="F286">
        <v>0.52659999999999996</v>
      </c>
      <c r="G286" t="s">
        <v>78</v>
      </c>
      <c r="H286">
        <v>11.66</v>
      </c>
      <c r="I286">
        <f>F286/H286</f>
        <v>4.5162950257289877E-2</v>
      </c>
      <c r="J286">
        <f>I286/0.0261</f>
        <v>1.7303812359114894</v>
      </c>
    </row>
    <row r="287" spans="1:10">
      <c r="A287" t="s">
        <v>45</v>
      </c>
      <c r="B287" t="s">
        <v>90</v>
      </c>
      <c r="C287" t="s">
        <v>11</v>
      </c>
      <c r="D287" t="s">
        <v>30</v>
      </c>
      <c r="E287" t="s">
        <v>13</v>
      </c>
      <c r="F287">
        <v>0.75470000000000004</v>
      </c>
      <c r="G287" t="s">
        <v>78</v>
      </c>
      <c r="H287">
        <v>10.7</v>
      </c>
      <c r="I287">
        <f>F287/H287</f>
        <v>7.0532710280373834E-2</v>
      </c>
      <c r="J287">
        <f>I287/0.0261</f>
        <v>2.7024026927346294</v>
      </c>
    </row>
    <row r="288" spans="1:10">
      <c r="A288" t="s">
        <v>45</v>
      </c>
      <c r="B288" t="s">
        <v>90</v>
      </c>
      <c r="C288" t="s">
        <v>11</v>
      </c>
      <c r="D288" t="s">
        <v>33</v>
      </c>
      <c r="E288" t="s">
        <v>13</v>
      </c>
      <c r="F288">
        <v>0.6694</v>
      </c>
      <c r="G288" t="s">
        <v>78</v>
      </c>
      <c r="H288">
        <v>12.7</v>
      </c>
      <c r="I288">
        <f>F288/H288</f>
        <v>5.270866141732284E-2</v>
      </c>
      <c r="J288">
        <f>I288/0.0261</f>
        <v>2.0194889431924459</v>
      </c>
    </row>
    <row r="289" spans="1:10">
      <c r="A289" t="s">
        <v>45</v>
      </c>
      <c r="B289" t="s">
        <v>90</v>
      </c>
      <c r="C289" t="s">
        <v>11</v>
      </c>
      <c r="D289" t="s">
        <v>35</v>
      </c>
      <c r="E289" t="s">
        <v>13</v>
      </c>
      <c r="F289">
        <v>0.66</v>
      </c>
      <c r="G289" t="s">
        <v>78</v>
      </c>
      <c r="H289">
        <v>11.67</v>
      </c>
      <c r="I289">
        <f>F289/H289</f>
        <v>5.6555269922879181E-2</v>
      </c>
      <c r="J289">
        <f>I289/0.0261</f>
        <v>2.1668685794206581</v>
      </c>
    </row>
    <row r="290" spans="1:10">
      <c r="A290" s="3" t="s">
        <v>48</v>
      </c>
      <c r="B290" s="3" t="s">
        <v>90</v>
      </c>
      <c r="C290" s="3" t="s">
        <v>11</v>
      </c>
      <c r="D290" s="3" t="s">
        <v>12</v>
      </c>
      <c r="E290" s="3">
        <v>2222019</v>
      </c>
      <c r="F290" s="3">
        <v>0.69102609939220594</v>
      </c>
      <c r="G290" s="3" t="s">
        <v>105</v>
      </c>
      <c r="H290" s="3">
        <v>11.1</v>
      </c>
      <c r="I290" s="3">
        <f>F290/H290</f>
        <v>6.2254603548847383E-2</v>
      </c>
      <c r="J290">
        <f>I290/0.0322</f>
        <v>1.9333727810201051</v>
      </c>
    </row>
    <row r="291" spans="1:10">
      <c r="A291" s="3" t="s">
        <v>48</v>
      </c>
      <c r="B291" s="3" t="s">
        <v>90</v>
      </c>
      <c r="C291" s="3" t="s">
        <v>11</v>
      </c>
      <c r="D291" s="3" t="s">
        <v>15</v>
      </c>
      <c r="E291" s="3">
        <v>2222019</v>
      </c>
      <c r="F291" s="3">
        <v>0.5196996782266714</v>
      </c>
      <c r="G291" s="3" t="s">
        <v>105</v>
      </c>
      <c r="H291" s="3">
        <v>10.9</v>
      </c>
      <c r="I291" s="3">
        <f>F291/H291</f>
        <v>4.7678869562079944E-2</v>
      </c>
      <c r="J291">
        <f>I291/0.0322</f>
        <v>1.4807102348472032</v>
      </c>
    </row>
    <row r="292" spans="1:10">
      <c r="A292" s="3" t="s">
        <v>48</v>
      </c>
      <c r="B292" s="3" t="s">
        <v>90</v>
      </c>
      <c r="C292" s="3" t="s">
        <v>11</v>
      </c>
      <c r="D292" s="3" t="s">
        <v>16</v>
      </c>
      <c r="E292" s="3">
        <v>2222019</v>
      </c>
      <c r="F292" s="3">
        <v>0.56288880943868425</v>
      </c>
      <c r="G292" s="3" t="s">
        <v>105</v>
      </c>
      <c r="H292" s="3">
        <v>9.75</v>
      </c>
      <c r="I292" s="3">
        <f>F292/H292</f>
        <v>5.7732185583454797E-2</v>
      </c>
      <c r="J292">
        <f>I292/0.0322</f>
        <v>1.7929250181197143</v>
      </c>
    </row>
    <row r="293" spans="1:10">
      <c r="A293" s="3" t="s">
        <v>48</v>
      </c>
      <c r="B293" s="3" t="s">
        <v>90</v>
      </c>
      <c r="C293" s="3" t="s">
        <v>11</v>
      </c>
      <c r="D293" s="3" t="s">
        <v>17</v>
      </c>
      <c r="E293" s="3">
        <v>2222019</v>
      </c>
      <c r="F293" s="3">
        <v>0.48938148015731137</v>
      </c>
      <c r="G293" s="3" t="s">
        <v>105</v>
      </c>
      <c r="H293" s="3">
        <v>9.7200000000000006</v>
      </c>
      <c r="I293" s="3">
        <f>F293/H293</f>
        <v>5.0347888905073183E-2</v>
      </c>
      <c r="J293">
        <f>I293/0.0322</f>
        <v>1.5635990343190429</v>
      </c>
    </row>
    <row r="294" spans="1:10">
      <c r="A294" s="3" t="s">
        <v>48</v>
      </c>
      <c r="B294" s="3" t="s">
        <v>90</v>
      </c>
      <c r="C294" s="3" t="s">
        <v>11</v>
      </c>
      <c r="D294" s="3" t="s">
        <v>18</v>
      </c>
      <c r="E294" s="3">
        <v>2222019</v>
      </c>
      <c r="F294" s="3">
        <v>0.55831247765462999</v>
      </c>
      <c r="G294" s="3" t="s">
        <v>105</v>
      </c>
      <c r="H294" s="3">
        <v>11.1</v>
      </c>
      <c r="I294" s="3">
        <f>F294/H294</f>
        <v>5.0298421410327025E-2</v>
      </c>
      <c r="J294">
        <f>I294/0.0322</f>
        <v>1.5620627767182307</v>
      </c>
    </row>
    <row r="295" spans="1:10">
      <c r="A295" s="3" t="s">
        <v>48</v>
      </c>
      <c r="B295" s="3" t="s">
        <v>90</v>
      </c>
      <c r="C295" s="3" t="s">
        <v>11</v>
      </c>
      <c r="D295" s="3" t="s">
        <v>19</v>
      </c>
      <c r="E295" s="3">
        <v>2222019</v>
      </c>
      <c r="F295" s="3">
        <v>0.40729352878083658</v>
      </c>
      <c r="G295" s="3" t="s">
        <v>105</v>
      </c>
      <c r="H295" s="3">
        <v>10.96</v>
      </c>
      <c r="I295" s="3">
        <f>F295/H295</f>
        <v>3.7161818319419393E-2</v>
      </c>
      <c r="J295">
        <f>I295/0.0322</f>
        <v>1.1540937366279316</v>
      </c>
    </row>
    <row r="296" spans="1:10">
      <c r="A296" t="s">
        <v>48</v>
      </c>
      <c r="B296" t="s">
        <v>90</v>
      </c>
      <c r="C296" t="s">
        <v>11</v>
      </c>
      <c r="D296" t="s">
        <v>38</v>
      </c>
      <c r="E296" t="s">
        <v>60</v>
      </c>
      <c r="F296">
        <v>0.54</v>
      </c>
      <c r="G296" t="s">
        <v>81</v>
      </c>
      <c r="H296">
        <v>13.31</v>
      </c>
      <c r="I296">
        <f>F296/H296</f>
        <v>4.0570999248685201E-2</v>
      </c>
      <c r="J296">
        <f>I296/0.045</f>
        <v>0.90157776108189336</v>
      </c>
    </row>
    <row r="297" spans="1:10">
      <c r="A297" t="s">
        <v>48</v>
      </c>
      <c r="B297" t="s">
        <v>90</v>
      </c>
      <c r="C297" t="s">
        <v>11</v>
      </c>
      <c r="D297" t="s">
        <v>43</v>
      </c>
      <c r="E297" t="s">
        <v>60</v>
      </c>
      <c r="F297">
        <v>0.46500000000000002</v>
      </c>
      <c r="G297" t="s">
        <v>81</v>
      </c>
      <c r="H297">
        <v>11.19</v>
      </c>
      <c r="I297">
        <f>F297/H297</f>
        <v>4.1554959785522795E-2</v>
      </c>
      <c r="J297">
        <f>I297/0.045</f>
        <v>0.92344355078939544</v>
      </c>
    </row>
    <row r="298" spans="1:10">
      <c r="A298" t="s">
        <v>48</v>
      </c>
      <c r="B298" t="s">
        <v>90</v>
      </c>
      <c r="C298" t="s">
        <v>11</v>
      </c>
      <c r="D298" t="s">
        <v>46</v>
      </c>
      <c r="E298" t="s">
        <v>60</v>
      </c>
      <c r="F298">
        <v>0.442</v>
      </c>
      <c r="G298" t="s">
        <v>81</v>
      </c>
      <c r="H298">
        <v>11.64</v>
      </c>
      <c r="I298">
        <f>F298/H298</f>
        <v>3.7972508591065289E-2</v>
      </c>
      <c r="J298">
        <f>I298/0.045</f>
        <v>0.84383352424589531</v>
      </c>
    </row>
    <row r="299" spans="1:10">
      <c r="A299" t="s">
        <v>48</v>
      </c>
      <c r="B299" t="s">
        <v>90</v>
      </c>
      <c r="C299" t="s">
        <v>11</v>
      </c>
      <c r="D299" t="s">
        <v>49</v>
      </c>
      <c r="E299" t="s">
        <v>60</v>
      </c>
      <c r="F299">
        <v>0.68899999999999995</v>
      </c>
      <c r="G299" t="s">
        <v>81</v>
      </c>
      <c r="H299">
        <v>11.12</v>
      </c>
      <c r="I299">
        <f>F299/H299</f>
        <v>6.1960431654676261E-2</v>
      </c>
      <c r="J299">
        <f>I299/0.045</f>
        <v>1.376898481215028</v>
      </c>
    </row>
    <row r="300" spans="1:10">
      <c r="A300" t="s">
        <v>48</v>
      </c>
      <c r="B300" t="s">
        <v>90</v>
      </c>
      <c r="C300" t="s">
        <v>11</v>
      </c>
      <c r="D300" t="s">
        <v>52</v>
      </c>
      <c r="E300" t="s">
        <v>60</v>
      </c>
      <c r="F300">
        <v>0.66700000000000004</v>
      </c>
      <c r="G300" t="s">
        <v>81</v>
      </c>
      <c r="H300">
        <v>14</v>
      </c>
      <c r="I300">
        <f>F300/H300</f>
        <v>4.7642857142857147E-2</v>
      </c>
      <c r="J300">
        <f>I300/0.045</f>
        <v>1.0587301587301587</v>
      </c>
    </row>
    <row r="301" spans="1:10">
      <c r="A301" t="s">
        <v>48</v>
      </c>
      <c r="B301" t="s">
        <v>90</v>
      </c>
      <c r="C301" t="s">
        <v>11</v>
      </c>
      <c r="D301" t="s">
        <v>55</v>
      </c>
      <c r="E301" t="s">
        <v>60</v>
      </c>
      <c r="F301">
        <v>0.56999999999999995</v>
      </c>
      <c r="G301" t="s">
        <v>81</v>
      </c>
      <c r="H301">
        <v>14.27</v>
      </c>
      <c r="I301">
        <f>F301/H301</f>
        <v>3.9943938332165377E-2</v>
      </c>
      <c r="J301">
        <f>I301/0.045</f>
        <v>0.88764307404811948</v>
      </c>
    </row>
    <row r="302" spans="1:10">
      <c r="A302" t="s">
        <v>48</v>
      </c>
      <c r="B302" t="s">
        <v>90</v>
      </c>
      <c r="C302" t="s">
        <v>11</v>
      </c>
      <c r="D302" t="s">
        <v>20</v>
      </c>
      <c r="E302" t="s">
        <v>69</v>
      </c>
      <c r="F302">
        <v>0.58550000000000002</v>
      </c>
      <c r="G302" t="s">
        <v>106</v>
      </c>
      <c r="H302">
        <v>10.82</v>
      </c>
      <c r="I302">
        <f>F302/H302</f>
        <v>5.4112754158964882E-2</v>
      </c>
      <c r="J302">
        <f>I302/0.028</f>
        <v>1.9325983628201744</v>
      </c>
    </row>
    <row r="303" spans="1:10">
      <c r="A303" t="s">
        <v>48</v>
      </c>
      <c r="B303" t="s">
        <v>90</v>
      </c>
      <c r="C303" t="s">
        <v>11</v>
      </c>
      <c r="D303" t="s">
        <v>24</v>
      </c>
      <c r="E303" t="s">
        <v>69</v>
      </c>
      <c r="F303">
        <v>0.65100000000000002</v>
      </c>
      <c r="G303" t="s">
        <v>106</v>
      </c>
      <c r="H303">
        <v>13.47</v>
      </c>
      <c r="I303">
        <f>F303/H303</f>
        <v>4.8329621380846323E-2</v>
      </c>
      <c r="J303">
        <f>I303/0.028</f>
        <v>1.7260579064587973</v>
      </c>
    </row>
    <row r="304" spans="1:10">
      <c r="A304" t="s">
        <v>48</v>
      </c>
      <c r="B304" t="s">
        <v>90</v>
      </c>
      <c r="C304" t="s">
        <v>11</v>
      </c>
      <c r="D304" t="s">
        <v>27</v>
      </c>
      <c r="E304" t="s">
        <v>69</v>
      </c>
      <c r="F304">
        <v>0.58550000000000002</v>
      </c>
      <c r="G304" t="s">
        <v>106</v>
      </c>
      <c r="H304">
        <v>13.18</v>
      </c>
      <c r="I304">
        <f>F304/H304</f>
        <v>4.4423368740515938E-2</v>
      </c>
      <c r="J304">
        <f>I304/0.028</f>
        <v>1.5865488835898549</v>
      </c>
    </row>
    <row r="305" spans="1:10">
      <c r="A305" t="s">
        <v>48</v>
      </c>
      <c r="B305" t="s">
        <v>90</v>
      </c>
      <c r="C305" t="s">
        <v>11</v>
      </c>
      <c r="D305" t="s">
        <v>30</v>
      </c>
      <c r="E305" t="s">
        <v>69</v>
      </c>
      <c r="F305">
        <v>0.53469999999999995</v>
      </c>
      <c r="G305" t="s">
        <v>106</v>
      </c>
      <c r="H305">
        <v>11.94</v>
      </c>
      <c r="I305">
        <f>F305/H305</f>
        <v>4.4782244556113904E-2</v>
      </c>
      <c r="J305">
        <f>I305/0.028</f>
        <v>1.599365877004068</v>
      </c>
    </row>
    <row r="306" spans="1:10">
      <c r="A306" t="s">
        <v>48</v>
      </c>
      <c r="B306" t="s">
        <v>90</v>
      </c>
      <c r="C306" t="s">
        <v>11</v>
      </c>
      <c r="D306" t="s">
        <v>33</v>
      </c>
      <c r="E306" t="s">
        <v>69</v>
      </c>
      <c r="F306">
        <v>0.54259999999999997</v>
      </c>
      <c r="G306" t="s">
        <v>106</v>
      </c>
      <c r="H306">
        <v>9.94</v>
      </c>
      <c r="I306">
        <f>F306/H306</f>
        <v>5.4587525150905432E-2</v>
      </c>
      <c r="J306">
        <f>I306/0.028</f>
        <v>1.9495544696751939</v>
      </c>
    </row>
    <row r="307" spans="1:10">
      <c r="A307" t="s">
        <v>48</v>
      </c>
      <c r="B307" t="s">
        <v>90</v>
      </c>
      <c r="C307" t="s">
        <v>11</v>
      </c>
      <c r="D307" t="s">
        <v>35</v>
      </c>
      <c r="E307" t="s">
        <v>69</v>
      </c>
      <c r="F307">
        <v>0.56430000000000002</v>
      </c>
      <c r="G307" t="s">
        <v>106</v>
      </c>
      <c r="H307">
        <v>11.94</v>
      </c>
      <c r="I307">
        <f>F307/H307</f>
        <v>4.7261306532663319E-2</v>
      </c>
      <c r="J307">
        <f>I307/0.028</f>
        <v>1.6879038047379757</v>
      </c>
    </row>
    <row r="308" spans="1:10">
      <c r="A308" s="3" t="s">
        <v>51</v>
      </c>
      <c r="B308" s="3" t="s">
        <v>90</v>
      </c>
      <c r="C308" s="3" t="s">
        <v>11</v>
      </c>
      <c r="D308" s="3" t="s">
        <v>12</v>
      </c>
      <c r="E308" s="3">
        <v>2222019</v>
      </c>
      <c r="F308" s="3">
        <v>0.58348230246692878</v>
      </c>
      <c r="G308" s="3" t="s">
        <v>107</v>
      </c>
      <c r="H308" s="3">
        <v>8.1999999999999993</v>
      </c>
      <c r="I308" s="3">
        <f>F308/H308</f>
        <v>7.1156378349625474E-2</v>
      </c>
      <c r="J308">
        <f>I308/0.0322</f>
        <v>2.2098254145846421</v>
      </c>
    </row>
    <row r="309" spans="1:10">
      <c r="A309" s="3" t="s">
        <v>51</v>
      </c>
      <c r="B309" s="3" t="s">
        <v>90</v>
      </c>
      <c r="C309" s="3" t="s">
        <v>11</v>
      </c>
      <c r="D309" s="3" t="s">
        <v>15</v>
      </c>
      <c r="E309" s="3">
        <v>2222019</v>
      </c>
      <c r="F309" s="3">
        <v>0.62238112263139067</v>
      </c>
      <c r="G309" s="3" t="s">
        <v>107</v>
      </c>
      <c r="H309" s="3">
        <v>9.98</v>
      </c>
      <c r="I309" s="3">
        <f>F309/H309</f>
        <v>6.2362837939017098E-2</v>
      </c>
      <c r="J309">
        <f>I309/0.0322</f>
        <v>1.9367340974850031</v>
      </c>
    </row>
    <row r="310" spans="1:10">
      <c r="A310" s="3" t="s">
        <v>51</v>
      </c>
      <c r="B310" s="3" t="s">
        <v>90</v>
      </c>
      <c r="C310" s="3" t="s">
        <v>11</v>
      </c>
      <c r="D310" s="3" t="s">
        <v>16</v>
      </c>
      <c r="E310" s="3">
        <v>2222019</v>
      </c>
      <c r="F310" s="3">
        <v>0.53914908830890229</v>
      </c>
      <c r="G310" s="3" t="s">
        <v>107</v>
      </c>
      <c r="H310" s="3">
        <v>8.1</v>
      </c>
      <c r="I310" s="3">
        <f>F310/H310</f>
        <v>6.6561615840605229E-2</v>
      </c>
      <c r="J310">
        <f>I310/0.0322</f>
        <v>2.0671309267268705</v>
      </c>
    </row>
    <row r="311" spans="1:10">
      <c r="A311" s="3" t="s">
        <v>51</v>
      </c>
      <c r="B311" s="3" t="s">
        <v>90</v>
      </c>
      <c r="C311" s="3" t="s">
        <v>11</v>
      </c>
      <c r="D311" s="3" t="s">
        <v>17</v>
      </c>
      <c r="E311" s="3">
        <v>2222019</v>
      </c>
      <c r="F311" s="3">
        <v>0.58376832320343219</v>
      </c>
      <c r="G311" s="3" t="s">
        <v>107</v>
      </c>
      <c r="H311" s="3">
        <v>10.5</v>
      </c>
      <c r="I311" s="3">
        <f>F311/H311</f>
        <v>5.559698316223164E-2</v>
      </c>
      <c r="J311">
        <f>I311/0.0322</f>
        <v>1.7266143839202373</v>
      </c>
    </row>
    <row r="312" spans="1:10">
      <c r="A312" s="3" t="s">
        <v>51</v>
      </c>
      <c r="B312" s="3" t="s">
        <v>90</v>
      </c>
      <c r="C312" s="3" t="s">
        <v>11</v>
      </c>
      <c r="D312" s="3" t="s">
        <v>18</v>
      </c>
      <c r="E312" s="3">
        <v>2222019</v>
      </c>
      <c r="F312" s="3">
        <v>0.47965677511619587</v>
      </c>
      <c r="G312" s="3" t="s">
        <v>107</v>
      </c>
      <c r="H312" s="3">
        <v>11.3</v>
      </c>
      <c r="I312" s="3">
        <f>F312/H312</f>
        <v>4.2447502222672198E-2</v>
      </c>
      <c r="J312">
        <f>I312/0.0322</f>
        <v>1.3182454106419939</v>
      </c>
    </row>
    <row r="313" spans="1:10">
      <c r="A313" s="3" t="s">
        <v>51</v>
      </c>
      <c r="B313" s="3" t="s">
        <v>90</v>
      </c>
      <c r="C313" s="3" t="s">
        <v>11</v>
      </c>
      <c r="D313" s="3" t="s">
        <v>19</v>
      </c>
      <c r="E313" s="3">
        <v>2222019</v>
      </c>
      <c r="F313" s="3">
        <v>0.67958526993207002</v>
      </c>
      <c r="G313" s="3" t="s">
        <v>107</v>
      </c>
      <c r="H313" s="3">
        <v>10.5</v>
      </c>
      <c r="I313" s="3">
        <f>F313/H313</f>
        <v>6.4722406660197143E-2</v>
      </c>
      <c r="J313">
        <f>I313/0.0322</f>
        <v>2.0100126291986693</v>
      </c>
    </row>
    <row r="314" spans="1:10">
      <c r="A314" t="s">
        <v>51</v>
      </c>
      <c r="B314" t="s">
        <v>90</v>
      </c>
      <c r="C314" t="s">
        <v>11</v>
      </c>
      <c r="D314" t="s">
        <v>38</v>
      </c>
      <c r="E314" t="s">
        <v>21</v>
      </c>
      <c r="F314">
        <v>0.55200000000000005</v>
      </c>
      <c r="G314" t="s">
        <v>108</v>
      </c>
      <c r="H314">
        <v>10.1</v>
      </c>
      <c r="I314">
        <f>F314/H314</f>
        <v>5.465346534653466E-2</v>
      </c>
      <c r="J314">
        <f>I314/0.0268</f>
        <v>2.0393084084527859</v>
      </c>
    </row>
    <row r="315" spans="1:10">
      <c r="A315" t="s">
        <v>51</v>
      </c>
      <c r="B315" t="s">
        <v>90</v>
      </c>
      <c r="C315" t="s">
        <v>11</v>
      </c>
      <c r="D315" t="s">
        <v>43</v>
      </c>
      <c r="E315" t="s">
        <v>21</v>
      </c>
      <c r="F315">
        <v>0.499</v>
      </c>
      <c r="G315" t="s">
        <v>108</v>
      </c>
      <c r="H315">
        <v>9.81</v>
      </c>
      <c r="I315">
        <f>F315/H315</f>
        <v>5.0866462793068293E-2</v>
      </c>
      <c r="J315">
        <f>I315/0.0268</f>
        <v>1.8980023430249362</v>
      </c>
    </row>
    <row r="316" spans="1:10">
      <c r="A316" t="s">
        <v>51</v>
      </c>
      <c r="B316" t="s">
        <v>90</v>
      </c>
      <c r="C316" t="s">
        <v>11</v>
      </c>
      <c r="D316" t="s">
        <v>46</v>
      </c>
      <c r="E316" t="s">
        <v>21</v>
      </c>
      <c r="F316">
        <v>0.44600000000000001</v>
      </c>
      <c r="G316" t="s">
        <v>108</v>
      </c>
      <c r="H316">
        <v>10.8</v>
      </c>
      <c r="I316">
        <f>F316/H316</f>
        <v>4.1296296296296296E-2</v>
      </c>
      <c r="J316">
        <f>I316/0.0268</f>
        <v>1.5409065782200111</v>
      </c>
    </row>
    <row r="317" spans="1:10">
      <c r="A317" t="s">
        <v>51</v>
      </c>
      <c r="B317" t="s">
        <v>90</v>
      </c>
      <c r="C317" t="s">
        <v>11</v>
      </c>
      <c r="D317" t="s">
        <v>49</v>
      </c>
      <c r="E317" t="s">
        <v>21</v>
      </c>
      <c r="F317">
        <v>0.60699999999999998</v>
      </c>
      <c r="G317" t="s">
        <v>108</v>
      </c>
      <c r="H317">
        <v>13.04</v>
      </c>
      <c r="I317">
        <f>F317/H317</f>
        <v>4.6549079754601229E-2</v>
      </c>
      <c r="J317">
        <f>I317/0.0268</f>
        <v>1.7369059609925832</v>
      </c>
    </row>
    <row r="318" spans="1:10">
      <c r="A318" t="s">
        <v>51</v>
      </c>
      <c r="B318" t="s">
        <v>90</v>
      </c>
      <c r="C318" t="s">
        <v>11</v>
      </c>
      <c r="D318" t="s">
        <v>52</v>
      </c>
      <c r="E318" t="s">
        <v>21</v>
      </c>
      <c r="F318">
        <v>0.55400000000000005</v>
      </c>
      <c r="G318" t="s">
        <v>108</v>
      </c>
      <c r="H318">
        <v>11.97</v>
      </c>
      <c r="I318">
        <f>F318/H318</f>
        <v>4.6282372598162071E-2</v>
      </c>
      <c r="J318">
        <f>I318/0.0268</f>
        <v>1.7269542014239578</v>
      </c>
    </row>
    <row r="319" spans="1:10">
      <c r="A319" t="s">
        <v>51</v>
      </c>
      <c r="B319" t="s">
        <v>90</v>
      </c>
      <c r="C319" t="s">
        <v>11</v>
      </c>
      <c r="D319" t="s">
        <v>55</v>
      </c>
      <c r="E319" t="s">
        <v>21</v>
      </c>
      <c r="F319">
        <v>0.58399999999999996</v>
      </c>
      <c r="G319" t="s">
        <v>108</v>
      </c>
      <c r="H319">
        <v>7.9</v>
      </c>
      <c r="I319">
        <f>F319/H319</f>
        <v>7.3924050632911381E-2</v>
      </c>
      <c r="J319">
        <f>I319/0.0268</f>
        <v>2.7583600982429619</v>
      </c>
    </row>
    <row r="320" spans="1:10">
      <c r="A320" t="s">
        <v>51</v>
      </c>
      <c r="B320" t="s">
        <v>90</v>
      </c>
      <c r="C320" t="s">
        <v>11</v>
      </c>
      <c r="D320" t="s">
        <v>20</v>
      </c>
      <c r="E320" s="2" t="s">
        <v>39</v>
      </c>
      <c r="F320">
        <v>0.57599999999999996</v>
      </c>
      <c r="G320" t="s">
        <v>61</v>
      </c>
      <c r="H320">
        <v>12.3</v>
      </c>
      <c r="I320">
        <f>F320/H320</f>
        <v>4.682926829268292E-2</v>
      </c>
      <c r="J320">
        <f>I320/0.0315</f>
        <v>1.4866434378629498</v>
      </c>
    </row>
    <row r="321" spans="1:10">
      <c r="A321" t="s">
        <v>51</v>
      </c>
      <c r="B321" t="s">
        <v>90</v>
      </c>
      <c r="C321" t="s">
        <v>11</v>
      </c>
      <c r="D321" t="s">
        <v>24</v>
      </c>
      <c r="E321" s="2" t="s">
        <v>39</v>
      </c>
      <c r="G321" t="s">
        <v>61</v>
      </c>
      <c r="H321">
        <v>9</v>
      </c>
      <c r="I321">
        <f>F321/H321</f>
        <v>0</v>
      </c>
    </row>
    <row r="322" spans="1:10">
      <c r="A322" t="s">
        <v>51</v>
      </c>
      <c r="B322" t="s">
        <v>90</v>
      </c>
      <c r="C322" t="s">
        <v>11</v>
      </c>
      <c r="D322" t="s">
        <v>27</v>
      </c>
      <c r="E322" s="2" t="s">
        <v>39</v>
      </c>
      <c r="F322">
        <v>0.42859999999999998</v>
      </c>
      <c r="G322" t="s">
        <v>61</v>
      </c>
      <c r="H322">
        <v>11.1</v>
      </c>
      <c r="I322">
        <f>F322/H322</f>
        <v>3.8612612612612611E-2</v>
      </c>
      <c r="J322">
        <f>I322/0.0315</f>
        <v>1.2257972257972258</v>
      </c>
    </row>
    <row r="323" spans="1:10">
      <c r="A323" t="s">
        <v>51</v>
      </c>
      <c r="B323" t="s">
        <v>90</v>
      </c>
      <c r="C323" t="s">
        <v>11</v>
      </c>
      <c r="D323" t="s">
        <v>30</v>
      </c>
      <c r="E323" s="2" t="s">
        <v>39</v>
      </c>
      <c r="F323">
        <v>0.45839999999999997</v>
      </c>
      <c r="G323" t="s">
        <v>61</v>
      </c>
      <c r="H323">
        <v>10.9</v>
      </c>
      <c r="I323">
        <f>F323/H323</f>
        <v>4.2055045871559629E-2</v>
      </c>
      <c r="J323">
        <f>I323/0.0315</f>
        <v>1.3350808213193532</v>
      </c>
    </row>
    <row r="324" spans="1:10">
      <c r="A324" t="s">
        <v>51</v>
      </c>
      <c r="B324" t="s">
        <v>90</v>
      </c>
      <c r="C324" t="s">
        <v>11</v>
      </c>
      <c r="D324" t="s">
        <v>33</v>
      </c>
      <c r="E324" s="2" t="s">
        <v>39</v>
      </c>
      <c r="F324">
        <v>0.47320000000000001</v>
      </c>
      <c r="G324" t="s">
        <v>61</v>
      </c>
      <c r="H324">
        <v>10.9</v>
      </c>
      <c r="I324">
        <f>F324/H324</f>
        <v>4.3412844036697248E-2</v>
      </c>
      <c r="J324">
        <f>I324/0.0315</f>
        <v>1.3781855249745159</v>
      </c>
    </row>
    <row r="325" spans="1:10">
      <c r="A325" t="s">
        <v>51</v>
      </c>
      <c r="B325" t="s">
        <v>90</v>
      </c>
      <c r="C325" t="s">
        <v>11</v>
      </c>
      <c r="D325" t="s">
        <v>35</v>
      </c>
      <c r="E325" s="2" t="s">
        <v>39</v>
      </c>
      <c r="F325">
        <v>0.315</v>
      </c>
      <c r="G325" t="s">
        <v>61</v>
      </c>
      <c r="H325">
        <v>11.05</v>
      </c>
      <c r="I325">
        <f>F325/H325</f>
        <v>2.8506787330316741E-2</v>
      </c>
      <c r="J325">
        <f>I325/0.0315</f>
        <v>0.90497737556561086</v>
      </c>
    </row>
    <row r="326" spans="1:10">
      <c r="A326" s="3" t="s">
        <v>54</v>
      </c>
      <c r="B326" s="3" t="s">
        <v>90</v>
      </c>
      <c r="C326" s="3" t="s">
        <v>11</v>
      </c>
      <c r="D326" s="3" t="s">
        <v>12</v>
      </c>
      <c r="E326" s="3">
        <v>2222019</v>
      </c>
      <c r="F326" s="3">
        <v>1.0434036467643903</v>
      </c>
      <c r="G326" s="3" t="s">
        <v>109</v>
      </c>
      <c r="H326" s="3">
        <v>10.6</v>
      </c>
      <c r="I326" s="3">
        <f>F326/H326</f>
        <v>9.8434306298527396E-2</v>
      </c>
      <c r="J326">
        <f>I326/0.0322</f>
        <v>3.0569660341157578</v>
      </c>
    </row>
    <row r="327" spans="1:10">
      <c r="A327" s="3" t="s">
        <v>54</v>
      </c>
      <c r="B327" s="3" t="s">
        <v>90</v>
      </c>
      <c r="C327" s="3" t="s">
        <v>11</v>
      </c>
      <c r="D327" s="3" t="s">
        <v>15</v>
      </c>
      <c r="E327" s="3">
        <v>2222019</v>
      </c>
      <c r="F327" s="3">
        <v>0.94787272077225604</v>
      </c>
      <c r="G327" s="3" t="s">
        <v>109</v>
      </c>
      <c r="H327" s="3">
        <v>10</v>
      </c>
      <c r="I327" s="3">
        <f>F327/H327</f>
        <v>9.4787272077225607E-2</v>
      </c>
      <c r="J327">
        <f>I327/0.0322</f>
        <v>2.9437041017771928</v>
      </c>
    </row>
    <row r="328" spans="1:10">
      <c r="A328" s="3" t="s">
        <v>54</v>
      </c>
      <c r="B328" s="3" t="s">
        <v>90</v>
      </c>
      <c r="C328" s="3" t="s">
        <v>11</v>
      </c>
      <c r="D328" s="3" t="s">
        <v>16</v>
      </c>
      <c r="E328" s="3">
        <v>2222019</v>
      </c>
      <c r="F328" s="3">
        <v>0.75938505541651757</v>
      </c>
      <c r="G328" s="3" t="s">
        <v>109</v>
      </c>
      <c r="H328" s="3">
        <v>10.6</v>
      </c>
      <c r="I328" s="3">
        <f>F328/H328</f>
        <v>7.1640099567595997E-2</v>
      </c>
      <c r="J328">
        <f>I328/0.0322</f>
        <v>2.2248478126582607</v>
      </c>
    </row>
    <row r="329" spans="1:10">
      <c r="A329" s="3" t="s">
        <v>54</v>
      </c>
      <c r="B329" s="3" t="s">
        <v>90</v>
      </c>
      <c r="C329" s="3" t="s">
        <v>11</v>
      </c>
      <c r="D329" s="3" t="s">
        <v>17</v>
      </c>
      <c r="E329" s="3">
        <v>2222019</v>
      </c>
      <c r="F329" s="3">
        <v>0.83546657132642121</v>
      </c>
      <c r="G329" s="3" t="s">
        <v>109</v>
      </c>
      <c r="H329" s="3">
        <v>9.77</v>
      </c>
      <c r="I329" s="3">
        <f>F329/H329</f>
        <v>8.5513466870667479E-2</v>
      </c>
      <c r="J329">
        <f>I329/0.0322</f>
        <v>2.6556977289027168</v>
      </c>
    </row>
    <row r="330" spans="1:10">
      <c r="A330" s="3" t="s">
        <v>54</v>
      </c>
      <c r="B330" s="3" t="s">
        <v>90</v>
      </c>
      <c r="C330" s="3" t="s">
        <v>11</v>
      </c>
      <c r="D330" s="3" t="s">
        <v>18</v>
      </c>
      <c r="E330" s="3">
        <v>2222019</v>
      </c>
      <c r="F330" s="3">
        <v>0.62781551662495527</v>
      </c>
      <c r="G330" s="3" t="s">
        <v>109</v>
      </c>
      <c r="H330" s="3">
        <v>10.4</v>
      </c>
      <c r="I330" s="3">
        <f>F330/H330</f>
        <v>6.0366876598553387E-2</v>
      </c>
      <c r="J330">
        <f>I330/0.0322</f>
        <v>1.8747477204519687</v>
      </c>
    </row>
    <row r="331" spans="1:10">
      <c r="A331" s="3" t="s">
        <v>54</v>
      </c>
      <c r="B331" s="3" t="s">
        <v>90</v>
      </c>
      <c r="C331" s="3" t="s">
        <v>11</v>
      </c>
      <c r="D331" s="3" t="s">
        <v>19</v>
      </c>
      <c r="E331" s="3">
        <v>2222019</v>
      </c>
      <c r="F331" s="3">
        <v>0.8045763317840543</v>
      </c>
      <c r="G331" s="3" t="s">
        <v>109</v>
      </c>
      <c r="H331" s="3">
        <v>11.9</v>
      </c>
      <c r="I331" s="3">
        <f>F331/H331</f>
        <v>6.7611456452441529E-2</v>
      </c>
      <c r="J331">
        <f>I331/0.0322</f>
        <v>2.0997346724360724</v>
      </c>
    </row>
    <row r="332" spans="1:10">
      <c r="A332" t="s">
        <v>54</v>
      </c>
      <c r="B332" t="s">
        <v>90</v>
      </c>
      <c r="C332" t="s">
        <v>11</v>
      </c>
      <c r="D332" t="s">
        <v>20</v>
      </c>
      <c r="E332" t="s">
        <v>13</v>
      </c>
      <c r="F332">
        <v>0.69099999999999995</v>
      </c>
      <c r="G332" t="s">
        <v>14</v>
      </c>
      <c r="H332">
        <v>14.336</v>
      </c>
      <c r="I332">
        <f>F332/H332</f>
        <v>4.8200334821428568E-2</v>
      </c>
      <c r="J332">
        <f>I332/0.0261</f>
        <v>1.8467561234263818</v>
      </c>
    </row>
    <row r="333" spans="1:10">
      <c r="A333" t="s">
        <v>54</v>
      </c>
      <c r="B333" t="s">
        <v>90</v>
      </c>
      <c r="C333" t="s">
        <v>11</v>
      </c>
      <c r="D333" t="s">
        <v>24</v>
      </c>
      <c r="E333" t="s">
        <v>13</v>
      </c>
      <c r="F333">
        <v>0.75600000000000001</v>
      </c>
      <c r="G333" t="s">
        <v>14</v>
      </c>
      <c r="H333">
        <v>15.37</v>
      </c>
      <c r="I333">
        <f>F333/H333</f>
        <v>4.9186727391021472E-2</v>
      </c>
      <c r="J333">
        <f>I333/0.0261</f>
        <v>1.8845489421847306</v>
      </c>
    </row>
    <row r="334" spans="1:10">
      <c r="A334" t="s">
        <v>54</v>
      </c>
      <c r="B334" t="s">
        <v>90</v>
      </c>
      <c r="C334" t="s">
        <v>11</v>
      </c>
      <c r="D334" t="s">
        <v>27</v>
      </c>
      <c r="E334" t="s">
        <v>13</v>
      </c>
      <c r="F334">
        <v>0.76700000000000002</v>
      </c>
      <c r="G334" t="s">
        <v>14</v>
      </c>
      <c r="H334">
        <v>16.3</v>
      </c>
      <c r="I334">
        <f>F334/H334</f>
        <v>4.7055214723926382E-2</v>
      </c>
      <c r="J334">
        <f>I334/0.0261</f>
        <v>1.8028817901887502</v>
      </c>
    </row>
    <row r="335" spans="1:10">
      <c r="A335" t="s">
        <v>54</v>
      </c>
      <c r="B335" t="s">
        <v>90</v>
      </c>
      <c r="C335" t="s">
        <v>11</v>
      </c>
      <c r="D335" t="s">
        <v>30</v>
      </c>
      <c r="E335" t="s">
        <v>13</v>
      </c>
      <c r="F335">
        <v>0.877</v>
      </c>
      <c r="G335" t="s">
        <v>14</v>
      </c>
      <c r="H335">
        <v>14.84</v>
      </c>
      <c r="I335">
        <f>F335/H335</f>
        <v>5.9097035040431269E-2</v>
      </c>
      <c r="J335">
        <f>I335/0.0261</f>
        <v>2.2642542161084775</v>
      </c>
    </row>
    <row r="336" spans="1:10">
      <c r="A336" t="s">
        <v>54</v>
      </c>
      <c r="B336" t="s">
        <v>90</v>
      </c>
      <c r="C336" t="s">
        <v>11</v>
      </c>
      <c r="D336" t="s">
        <v>33</v>
      </c>
      <c r="E336" t="s">
        <v>13</v>
      </c>
      <c r="F336">
        <v>0.72199999999999998</v>
      </c>
      <c r="G336" t="s">
        <v>14</v>
      </c>
      <c r="H336">
        <v>18</v>
      </c>
      <c r="I336">
        <f>F336/H336</f>
        <v>4.0111111111111111E-2</v>
      </c>
      <c r="J336">
        <f>I336/0.0261</f>
        <v>1.5368241805023413</v>
      </c>
    </row>
    <row r="337" spans="1:10">
      <c r="A337" t="s">
        <v>54</v>
      </c>
      <c r="B337" t="s">
        <v>90</v>
      </c>
      <c r="C337" t="s">
        <v>11</v>
      </c>
      <c r="D337" t="s">
        <v>35</v>
      </c>
      <c r="E337" t="s">
        <v>13</v>
      </c>
      <c r="F337">
        <v>0.64</v>
      </c>
      <c r="G337" t="s">
        <v>14</v>
      </c>
      <c r="H337">
        <v>15.37</v>
      </c>
      <c r="I337">
        <f>F337/H337</f>
        <v>4.1639557579700719E-2</v>
      </c>
      <c r="J337">
        <f>I337/0.0261</f>
        <v>1.5953853478812534</v>
      </c>
    </row>
    <row r="338" spans="1:10">
      <c r="A338" t="s">
        <v>54</v>
      </c>
      <c r="B338" t="s">
        <v>90</v>
      </c>
      <c r="C338" t="s">
        <v>11</v>
      </c>
      <c r="D338" t="s">
        <v>38</v>
      </c>
      <c r="E338" t="s">
        <v>60</v>
      </c>
      <c r="F338">
        <v>0.88300000000000001</v>
      </c>
      <c r="G338" t="s">
        <v>110</v>
      </c>
      <c r="H338">
        <v>12.6</v>
      </c>
      <c r="I338">
        <f>F338/H338</f>
        <v>7.0079365079365089E-2</v>
      </c>
      <c r="J338">
        <f>I338/0.045</f>
        <v>1.5573192239858908</v>
      </c>
    </row>
    <row r="339" spans="1:10">
      <c r="A339" t="s">
        <v>54</v>
      </c>
      <c r="B339" t="s">
        <v>90</v>
      </c>
      <c r="C339" t="s">
        <v>11</v>
      </c>
      <c r="D339" t="s">
        <v>43</v>
      </c>
      <c r="E339" t="s">
        <v>60</v>
      </c>
      <c r="F339">
        <v>0.88100000000000001</v>
      </c>
      <c r="G339" t="s">
        <v>110</v>
      </c>
      <c r="H339">
        <v>10.199999999999999</v>
      </c>
      <c r="I339">
        <f>F339/H339</f>
        <v>8.637254901960785E-2</v>
      </c>
      <c r="J339">
        <f>I339/0.045</f>
        <v>1.9193899782135078</v>
      </c>
    </row>
    <row r="340" spans="1:10">
      <c r="A340" t="s">
        <v>54</v>
      </c>
      <c r="B340" t="s">
        <v>90</v>
      </c>
      <c r="C340" t="s">
        <v>11</v>
      </c>
      <c r="D340" t="s">
        <v>46</v>
      </c>
      <c r="E340" t="s">
        <v>60</v>
      </c>
      <c r="F340">
        <v>0.83099999999999996</v>
      </c>
      <c r="G340" t="s">
        <v>110</v>
      </c>
      <c r="H340">
        <v>11.5</v>
      </c>
      <c r="I340">
        <f>F340/H340</f>
        <v>7.2260869565217392E-2</v>
      </c>
      <c r="J340">
        <f>I340/0.045</f>
        <v>1.6057971014492753</v>
      </c>
    </row>
    <row r="341" spans="1:10">
      <c r="A341" t="s">
        <v>54</v>
      </c>
      <c r="B341" t="s">
        <v>90</v>
      </c>
      <c r="C341" t="s">
        <v>11</v>
      </c>
      <c r="D341" t="s">
        <v>49</v>
      </c>
      <c r="E341" t="s">
        <v>60</v>
      </c>
      <c r="F341">
        <v>0.71499999999999997</v>
      </c>
      <c r="G341" t="s">
        <v>110</v>
      </c>
      <c r="H341">
        <v>10.8</v>
      </c>
      <c r="I341">
        <f>F341/H341</f>
        <v>6.6203703703703695E-2</v>
      </c>
      <c r="J341">
        <f>I341/0.045</f>
        <v>1.4711934156378599</v>
      </c>
    </row>
    <row r="342" spans="1:10">
      <c r="A342" t="s">
        <v>54</v>
      </c>
      <c r="B342" t="s">
        <v>90</v>
      </c>
      <c r="C342" t="s">
        <v>11</v>
      </c>
      <c r="D342" t="s">
        <v>52</v>
      </c>
      <c r="E342" t="s">
        <v>60</v>
      </c>
      <c r="F342">
        <v>1.002</v>
      </c>
      <c r="G342" t="s">
        <v>110</v>
      </c>
      <c r="H342">
        <v>10.99</v>
      </c>
      <c r="I342">
        <f>F342/H342</f>
        <v>9.1173794358507726E-2</v>
      </c>
      <c r="J342">
        <f>I342/0.045</f>
        <v>2.0260843190779494</v>
      </c>
    </row>
    <row r="343" spans="1:10">
      <c r="A343" t="s">
        <v>54</v>
      </c>
      <c r="B343" t="s">
        <v>90</v>
      </c>
      <c r="C343" t="s">
        <v>11</v>
      </c>
      <c r="D343" t="s">
        <v>55</v>
      </c>
      <c r="E343" t="s">
        <v>60</v>
      </c>
      <c r="F343">
        <v>0.59399999999999997</v>
      </c>
      <c r="G343" t="s">
        <v>110</v>
      </c>
      <c r="H343">
        <v>13.8</v>
      </c>
      <c r="I343">
        <f>F343/H343</f>
        <v>4.3043478260869558E-2</v>
      </c>
      <c r="J343">
        <f>I343/0.045</f>
        <v>0.9565217391304347</v>
      </c>
    </row>
    <row r="344" spans="1:10">
      <c r="A344" t="s">
        <v>29</v>
      </c>
      <c r="B344" t="s">
        <v>90</v>
      </c>
      <c r="C344" t="s">
        <v>11</v>
      </c>
      <c r="D344" t="s">
        <v>38</v>
      </c>
      <c r="E344" t="s">
        <v>56</v>
      </c>
      <c r="F344">
        <v>0.35809999999999997</v>
      </c>
      <c r="G344" t="s">
        <v>111</v>
      </c>
      <c r="H344">
        <v>9.9</v>
      </c>
      <c r="I344">
        <f>F344/H344</f>
        <v>3.6171717171717167E-2</v>
      </c>
      <c r="J344">
        <f>I344/0.047</f>
        <v>0.76961100365355672</v>
      </c>
    </row>
    <row r="345" spans="1:10">
      <c r="A345" t="s">
        <v>29</v>
      </c>
      <c r="B345" t="s">
        <v>90</v>
      </c>
      <c r="C345" t="s">
        <v>11</v>
      </c>
      <c r="D345" t="s">
        <v>43</v>
      </c>
      <c r="E345" t="s">
        <v>56</v>
      </c>
      <c r="F345">
        <v>0.5968</v>
      </c>
      <c r="G345" t="s">
        <v>111</v>
      </c>
      <c r="H345">
        <v>8.5</v>
      </c>
      <c r="I345">
        <f>F345/H345</f>
        <v>7.0211764705882349E-2</v>
      </c>
      <c r="J345">
        <f>I345/0.047</f>
        <v>1.4938673341677096</v>
      </c>
    </row>
    <row r="346" spans="1:10">
      <c r="A346" t="s">
        <v>29</v>
      </c>
      <c r="B346" t="s">
        <v>90</v>
      </c>
      <c r="C346" t="s">
        <v>11</v>
      </c>
      <c r="D346" t="s">
        <v>46</v>
      </c>
      <c r="E346" t="s">
        <v>56</v>
      </c>
      <c r="F346">
        <v>0.41189999999999999</v>
      </c>
      <c r="G346" t="s">
        <v>111</v>
      </c>
      <c r="H346">
        <v>9.3000000000000007</v>
      </c>
      <c r="I346">
        <f>F346/H346</f>
        <v>4.4290322580645157E-2</v>
      </c>
      <c r="J346">
        <f>I346/0.047</f>
        <v>0.94234728894989694</v>
      </c>
    </row>
    <row r="347" spans="1:10">
      <c r="A347" t="s">
        <v>29</v>
      </c>
      <c r="B347" t="s">
        <v>90</v>
      </c>
      <c r="C347" t="s">
        <v>11</v>
      </c>
      <c r="D347" t="s">
        <v>49</v>
      </c>
      <c r="E347" t="s">
        <v>56</v>
      </c>
      <c r="F347">
        <v>0.3271</v>
      </c>
      <c r="G347" t="s">
        <v>111</v>
      </c>
      <c r="H347">
        <v>9.8000000000000007</v>
      </c>
      <c r="I347">
        <f>F347/H347</f>
        <v>3.337755102040816E-2</v>
      </c>
      <c r="J347">
        <f>I347/0.047</f>
        <v>0.71016066000868427</v>
      </c>
    </row>
    <row r="348" spans="1:10">
      <c r="A348" t="s">
        <v>29</v>
      </c>
      <c r="B348" t="s">
        <v>90</v>
      </c>
      <c r="C348" t="s">
        <v>11</v>
      </c>
      <c r="D348" t="s">
        <v>52</v>
      </c>
      <c r="E348" t="s">
        <v>56</v>
      </c>
      <c r="F348">
        <v>0.436</v>
      </c>
      <c r="G348" t="s">
        <v>111</v>
      </c>
      <c r="H348">
        <v>9.4</v>
      </c>
      <c r="I348">
        <f>F348/H348</f>
        <v>4.6382978723404251E-2</v>
      </c>
      <c r="J348">
        <f>I348/0.047</f>
        <v>0.9868718877320054</v>
      </c>
    </row>
    <row r="349" spans="1:10">
      <c r="A349" t="s">
        <v>29</v>
      </c>
      <c r="B349" t="s">
        <v>90</v>
      </c>
      <c r="C349" t="s">
        <v>11</v>
      </c>
      <c r="D349" t="s">
        <v>55</v>
      </c>
      <c r="E349" t="s">
        <v>56</v>
      </c>
      <c r="F349">
        <v>0.53</v>
      </c>
      <c r="G349" t="s">
        <v>111</v>
      </c>
      <c r="H349">
        <v>10.4</v>
      </c>
      <c r="I349">
        <f>F349/H349</f>
        <v>5.0961538461538461E-2</v>
      </c>
      <c r="J349">
        <f>I349/0.047</f>
        <v>1.0842880523731588</v>
      </c>
    </row>
    <row r="350" spans="1:10">
      <c r="A350" t="s">
        <v>29</v>
      </c>
      <c r="B350" t="s">
        <v>90</v>
      </c>
      <c r="C350" t="s">
        <v>11</v>
      </c>
      <c r="D350" t="s">
        <v>20</v>
      </c>
      <c r="E350" t="s">
        <v>39</v>
      </c>
      <c r="F350">
        <v>0.53849999999999998</v>
      </c>
      <c r="G350" t="s">
        <v>71</v>
      </c>
      <c r="H350">
        <v>11.25</v>
      </c>
      <c r="I350">
        <f>F350/H350</f>
        <v>4.7866666666666662E-2</v>
      </c>
      <c r="J350">
        <f>I350/0.0315</f>
        <v>1.5195767195767194</v>
      </c>
    </row>
    <row r="351" spans="1:10">
      <c r="A351" t="s">
        <v>29</v>
      </c>
      <c r="B351" t="s">
        <v>90</v>
      </c>
      <c r="C351" t="s">
        <v>11</v>
      </c>
      <c r="D351" t="s">
        <v>24</v>
      </c>
      <c r="E351" t="s">
        <v>39</v>
      </c>
      <c r="F351">
        <v>0.50770000000000004</v>
      </c>
      <c r="G351" t="s">
        <v>71</v>
      </c>
      <c r="H351">
        <v>11.8</v>
      </c>
      <c r="I351">
        <f>F351/H351</f>
        <v>4.3025423728813558E-2</v>
      </c>
      <c r="J351">
        <f>I351/0.0315</f>
        <v>1.3658864675813829</v>
      </c>
    </row>
    <row r="352" spans="1:10">
      <c r="A352" t="s">
        <v>29</v>
      </c>
      <c r="B352" t="s">
        <v>90</v>
      </c>
      <c r="C352" t="s">
        <v>11</v>
      </c>
      <c r="D352" t="s">
        <v>27</v>
      </c>
      <c r="E352" t="s">
        <v>39</v>
      </c>
      <c r="F352">
        <v>0.56889999999999996</v>
      </c>
      <c r="G352" t="s">
        <v>71</v>
      </c>
      <c r="H352">
        <v>10.6</v>
      </c>
      <c r="I352">
        <f>F352/H352</f>
        <v>5.3669811320754712E-2</v>
      </c>
      <c r="J352">
        <f>I352/0.0315</f>
        <v>1.7038035339922131</v>
      </c>
    </row>
    <row r="353" spans="1:10">
      <c r="A353" t="s">
        <v>29</v>
      </c>
      <c r="B353" t="s">
        <v>90</v>
      </c>
      <c r="C353" t="s">
        <v>11</v>
      </c>
      <c r="D353" t="s">
        <v>30</v>
      </c>
      <c r="E353" t="s">
        <v>39</v>
      </c>
      <c r="F353">
        <v>0.52610000000000001</v>
      </c>
      <c r="G353" t="s">
        <v>71</v>
      </c>
      <c r="H353">
        <v>11.9</v>
      </c>
      <c r="I353">
        <f>F353/H353</f>
        <v>4.4210084033613442E-2</v>
      </c>
      <c r="J353">
        <f>I353/0.0315</f>
        <v>1.4034947312258235</v>
      </c>
    </row>
    <row r="354" spans="1:10">
      <c r="A354" t="s">
        <v>29</v>
      </c>
      <c r="B354" t="s">
        <v>90</v>
      </c>
      <c r="C354" t="s">
        <v>11</v>
      </c>
      <c r="D354" t="s">
        <v>33</v>
      </c>
      <c r="E354" t="s">
        <v>39</v>
      </c>
      <c r="F354">
        <v>0.56999999999999995</v>
      </c>
      <c r="G354" t="s">
        <v>71</v>
      </c>
      <c r="H354">
        <v>12.3</v>
      </c>
      <c r="I354">
        <f>F354/H354</f>
        <v>4.6341463414634139E-2</v>
      </c>
      <c r="J354">
        <f>I354/0.0315</f>
        <v>1.4711575687185441</v>
      </c>
    </row>
    <row r="355" spans="1:10">
      <c r="A355" t="s">
        <v>29</v>
      </c>
      <c r="B355" t="s">
        <v>90</v>
      </c>
      <c r="C355" t="s">
        <v>11</v>
      </c>
      <c r="D355" t="s">
        <v>35</v>
      </c>
      <c r="E355" t="s">
        <v>39</v>
      </c>
      <c r="F355">
        <v>0.43540000000000001</v>
      </c>
      <c r="G355" t="s">
        <v>71</v>
      </c>
      <c r="H355">
        <v>10.8</v>
      </c>
      <c r="I355">
        <f>F355/H355</f>
        <v>4.031481481481481E-2</v>
      </c>
      <c r="J355">
        <f>I355/0.0315</f>
        <v>1.2798353909465019</v>
      </c>
    </row>
    <row r="356" spans="1:10">
      <c r="A356" t="s">
        <v>29</v>
      </c>
      <c r="B356" t="s">
        <v>90</v>
      </c>
      <c r="C356" t="s">
        <v>11</v>
      </c>
      <c r="D356" t="s">
        <v>59</v>
      </c>
      <c r="E356" t="s">
        <v>39</v>
      </c>
      <c r="F356">
        <v>0.40400000000000003</v>
      </c>
      <c r="G356" t="s">
        <v>112</v>
      </c>
      <c r="H356">
        <v>10.8</v>
      </c>
      <c r="I356">
        <f>F356/H356</f>
        <v>3.740740740740741E-2</v>
      </c>
      <c r="J356">
        <f>I356/0.0315</f>
        <v>1.1875367430922987</v>
      </c>
    </row>
    <row r="357" spans="1:10">
      <c r="A357" t="s">
        <v>29</v>
      </c>
      <c r="B357" t="s">
        <v>90</v>
      </c>
      <c r="C357" t="s">
        <v>11</v>
      </c>
      <c r="D357" t="s">
        <v>62</v>
      </c>
      <c r="E357" t="s">
        <v>39</v>
      </c>
      <c r="F357">
        <v>0.52900000000000003</v>
      </c>
      <c r="G357" t="s">
        <v>112</v>
      </c>
      <c r="H357">
        <v>9.5399999999999991</v>
      </c>
      <c r="I357">
        <f>F357/H357</f>
        <v>5.5450733752620551E-2</v>
      </c>
      <c r="J357">
        <f>I357/0.0315</f>
        <v>1.760340754051446</v>
      </c>
    </row>
    <row r="358" spans="1:10">
      <c r="A358" t="s">
        <v>29</v>
      </c>
      <c r="B358" t="s">
        <v>90</v>
      </c>
      <c r="C358" t="s">
        <v>11</v>
      </c>
      <c r="D358" t="s">
        <v>63</v>
      </c>
      <c r="E358" t="s">
        <v>39</v>
      </c>
      <c r="F358">
        <v>0.56399999999999995</v>
      </c>
      <c r="G358" t="s">
        <v>112</v>
      </c>
      <c r="H358">
        <v>8.6199999999999992</v>
      </c>
      <c r="I358">
        <f>F358/H358</f>
        <v>6.5429234338747103E-2</v>
      </c>
      <c r="J358">
        <f>I358/0.0315</f>
        <v>2.077118550436416</v>
      </c>
    </row>
    <row r="359" spans="1:10">
      <c r="A359" t="s">
        <v>29</v>
      </c>
      <c r="B359" t="s">
        <v>90</v>
      </c>
      <c r="C359" t="s">
        <v>11</v>
      </c>
      <c r="D359" t="s">
        <v>64</v>
      </c>
      <c r="E359" t="s">
        <v>39</v>
      </c>
      <c r="F359">
        <v>0.61199999999999999</v>
      </c>
      <c r="G359" t="s">
        <v>112</v>
      </c>
      <c r="H359">
        <v>9.1999999999999993</v>
      </c>
      <c r="I359">
        <f>F359/H359</f>
        <v>6.6521739130434784E-2</v>
      </c>
      <c r="J359">
        <f>I359/0.0315</f>
        <v>2.1118012422360248</v>
      </c>
    </row>
    <row r="360" spans="1:10">
      <c r="A360" t="s">
        <v>29</v>
      </c>
      <c r="B360" t="s">
        <v>90</v>
      </c>
      <c r="C360" t="s">
        <v>11</v>
      </c>
      <c r="D360" t="s">
        <v>65</v>
      </c>
      <c r="E360" t="s">
        <v>39</v>
      </c>
      <c r="F360">
        <v>0.60399999999999998</v>
      </c>
      <c r="G360" t="s">
        <v>112</v>
      </c>
      <c r="H360">
        <v>9.0399999999999991</v>
      </c>
      <c r="I360">
        <f>F360/H360</f>
        <v>6.6814159292035408E-2</v>
      </c>
      <c r="J360">
        <f>I360/0.0315</f>
        <v>2.1210844219693779</v>
      </c>
    </row>
    <row r="361" spans="1:10">
      <c r="A361" t="s">
        <v>29</v>
      </c>
      <c r="B361" t="s">
        <v>90</v>
      </c>
      <c r="C361" t="s">
        <v>11</v>
      </c>
      <c r="D361" t="s">
        <v>66</v>
      </c>
      <c r="E361" t="s">
        <v>39</v>
      </c>
      <c r="F361">
        <v>0.65400000000000003</v>
      </c>
      <c r="G361" t="s">
        <v>112</v>
      </c>
      <c r="H361">
        <v>6.8</v>
      </c>
      <c r="I361">
        <f>F361/H361</f>
        <v>9.6176470588235294E-2</v>
      </c>
      <c r="J361">
        <f>I361/0.0315</f>
        <v>3.053221288515406</v>
      </c>
    </row>
    <row r="362" spans="1:10">
      <c r="A362" t="s">
        <v>9</v>
      </c>
      <c r="B362" t="s">
        <v>10</v>
      </c>
      <c r="C362" t="s">
        <v>23</v>
      </c>
      <c r="D362" t="s">
        <v>12</v>
      </c>
      <c r="E362" s="3">
        <v>9202018</v>
      </c>
      <c r="F362">
        <v>0.46487449873756126</v>
      </c>
      <c r="G362" t="s">
        <v>58</v>
      </c>
      <c r="H362">
        <v>10.62</v>
      </c>
      <c r="I362">
        <f>F362/H362</f>
        <v>4.3773493289789196E-2</v>
      </c>
      <c r="J362">
        <f>I362/0.029</f>
        <v>1.5094308030961792</v>
      </c>
    </row>
    <row r="363" spans="1:10">
      <c r="A363" t="s">
        <v>9</v>
      </c>
      <c r="B363" t="s">
        <v>10</v>
      </c>
      <c r="C363" t="s">
        <v>23</v>
      </c>
      <c r="D363" t="s">
        <v>15</v>
      </c>
      <c r="E363" s="3">
        <v>9202018</v>
      </c>
      <c r="F363">
        <v>0.4321996138422694</v>
      </c>
      <c r="G363" t="s">
        <v>58</v>
      </c>
      <c r="H363">
        <v>12.6</v>
      </c>
      <c r="I363">
        <f>F363/H363</f>
        <v>3.4301556654148364E-2</v>
      </c>
      <c r="J363">
        <f>I363/0.029</f>
        <v>1.1828122984189091</v>
      </c>
    </row>
    <row r="364" spans="1:10">
      <c r="A364" t="s">
        <v>9</v>
      </c>
      <c r="B364" t="s">
        <v>10</v>
      </c>
      <c r="C364" t="s">
        <v>23</v>
      </c>
      <c r="D364" t="s">
        <v>16</v>
      </c>
      <c r="E364" s="3">
        <v>9202018</v>
      </c>
      <c r="F364">
        <v>0.39536610723303123</v>
      </c>
      <c r="G364" t="s">
        <v>58</v>
      </c>
      <c r="H364">
        <v>9.6</v>
      </c>
      <c r="I364">
        <f>F364/H364</f>
        <v>4.1183969503440755E-2</v>
      </c>
      <c r="J364">
        <f>I364/0.029</f>
        <v>1.4201368794289915</v>
      </c>
    </row>
    <row r="365" spans="1:10">
      <c r="A365" t="s">
        <v>9</v>
      </c>
      <c r="B365" t="s">
        <v>10</v>
      </c>
      <c r="C365" t="s">
        <v>23</v>
      </c>
      <c r="D365" t="s">
        <v>17</v>
      </c>
      <c r="E365" s="3">
        <v>9202018</v>
      </c>
      <c r="F365">
        <v>0.46517154314570025</v>
      </c>
      <c r="G365" t="s">
        <v>58</v>
      </c>
      <c r="H365">
        <v>10.7</v>
      </c>
      <c r="I365">
        <f>F365/H365</f>
        <v>4.3473975994925258E-2</v>
      </c>
      <c r="J365">
        <f>I365/0.029</f>
        <v>1.499102620514664</v>
      </c>
    </row>
    <row r="366" spans="1:10">
      <c r="A366" t="s">
        <v>9</v>
      </c>
      <c r="B366" t="s">
        <v>10</v>
      </c>
      <c r="C366" t="s">
        <v>23</v>
      </c>
      <c r="D366" t="s">
        <v>18</v>
      </c>
      <c r="E366" s="3">
        <v>9202018</v>
      </c>
      <c r="F366">
        <v>0.49903460567354824</v>
      </c>
      <c r="G366" t="s">
        <v>58</v>
      </c>
      <c r="H366">
        <v>11.8</v>
      </c>
      <c r="I366">
        <f>F366/H366</f>
        <v>4.2291068277419339E-2</v>
      </c>
      <c r="J366">
        <f>I366/0.029</f>
        <v>1.4583126992213564</v>
      </c>
    </row>
    <row r="367" spans="1:10">
      <c r="A367" t="s">
        <v>9</v>
      </c>
      <c r="B367" t="s">
        <v>10</v>
      </c>
      <c r="C367" t="s">
        <v>23</v>
      </c>
      <c r="D367" t="s">
        <v>19</v>
      </c>
      <c r="E367" s="3">
        <v>9202018</v>
      </c>
      <c r="F367">
        <v>0.43338779147482548</v>
      </c>
      <c r="G367" t="s">
        <v>58</v>
      </c>
      <c r="H367">
        <v>13.4</v>
      </c>
      <c r="I367">
        <f>F367/H367</f>
        <v>3.2342372498121302E-2</v>
      </c>
      <c r="J367">
        <f>I367/0.029</f>
        <v>1.1152542240731482</v>
      </c>
    </row>
    <row r="368" spans="1:10">
      <c r="A368" t="s">
        <v>9</v>
      </c>
      <c r="B368" t="s">
        <v>10</v>
      </c>
      <c r="C368" t="s">
        <v>23</v>
      </c>
      <c r="D368" t="s">
        <v>20</v>
      </c>
      <c r="E368" s="3" t="s">
        <v>113</v>
      </c>
      <c r="F368">
        <v>0.26400000000000001</v>
      </c>
      <c r="G368" t="s">
        <v>22</v>
      </c>
      <c r="H368">
        <v>8.16</v>
      </c>
      <c r="I368">
        <f>F368/H368</f>
        <v>3.2352941176470591E-2</v>
      </c>
      <c r="J368">
        <f>I368/0.033</f>
        <v>0.98039215686274517</v>
      </c>
    </row>
    <row r="369" spans="1:10">
      <c r="A369" t="s">
        <v>9</v>
      </c>
      <c r="B369" t="s">
        <v>10</v>
      </c>
      <c r="C369" t="s">
        <v>23</v>
      </c>
      <c r="D369" t="s">
        <v>24</v>
      </c>
      <c r="E369" t="s">
        <v>113</v>
      </c>
      <c r="F369">
        <v>0.24299999999999999</v>
      </c>
      <c r="G369" t="s">
        <v>22</v>
      </c>
      <c r="H369">
        <v>5.9</v>
      </c>
      <c r="I369">
        <f>F369/H369</f>
        <v>4.1186440677966098E-2</v>
      </c>
      <c r="J369">
        <f>I369/0.033</f>
        <v>1.2480739599383666</v>
      </c>
    </row>
    <row r="370" spans="1:10">
      <c r="A370" t="s">
        <v>9</v>
      </c>
      <c r="B370" t="s">
        <v>10</v>
      </c>
      <c r="C370" t="s">
        <v>23</v>
      </c>
      <c r="D370" t="s">
        <v>27</v>
      </c>
      <c r="E370" t="s">
        <v>113</v>
      </c>
      <c r="F370">
        <v>0.26700000000000002</v>
      </c>
      <c r="G370" t="s">
        <v>22</v>
      </c>
      <c r="H370">
        <v>8.11</v>
      </c>
      <c r="I370">
        <f>F370/H370</f>
        <v>3.2922318125770657E-2</v>
      </c>
      <c r="J370">
        <f>I370/0.033</f>
        <v>0.99764600381123203</v>
      </c>
    </row>
    <row r="371" spans="1:10">
      <c r="A371" t="s">
        <v>9</v>
      </c>
      <c r="B371" t="s">
        <v>10</v>
      </c>
      <c r="C371" t="s">
        <v>23</v>
      </c>
      <c r="D371" t="s">
        <v>30</v>
      </c>
      <c r="E371" t="s">
        <v>113</v>
      </c>
      <c r="F371">
        <v>0.21099999999999999</v>
      </c>
      <c r="G371" t="s">
        <v>22</v>
      </c>
      <c r="H371">
        <v>7.65</v>
      </c>
      <c r="I371">
        <f>F371/H371</f>
        <v>2.7581699346405225E-2</v>
      </c>
      <c r="J371">
        <f>I371/0.033</f>
        <v>0.83580907110318858</v>
      </c>
    </row>
    <row r="372" spans="1:10">
      <c r="A372" t="s">
        <v>9</v>
      </c>
      <c r="B372" t="s">
        <v>10</v>
      </c>
      <c r="C372" t="s">
        <v>23</v>
      </c>
      <c r="D372" t="s">
        <v>33</v>
      </c>
      <c r="E372" t="s">
        <v>113</v>
      </c>
      <c r="F372">
        <v>0.27100000000000002</v>
      </c>
      <c r="G372" t="s">
        <v>22</v>
      </c>
      <c r="H372">
        <v>7.41</v>
      </c>
      <c r="I372">
        <f>F372/H372</f>
        <v>3.6572199730094471E-2</v>
      </c>
      <c r="J372">
        <f>I372/0.033</f>
        <v>1.1082484766695293</v>
      </c>
    </row>
    <row r="373" spans="1:10">
      <c r="A373" t="s">
        <v>9</v>
      </c>
      <c r="B373" t="s">
        <v>10</v>
      </c>
      <c r="C373" t="s">
        <v>23</v>
      </c>
      <c r="D373" t="s">
        <v>35</v>
      </c>
      <c r="E373" t="s">
        <v>113</v>
      </c>
      <c r="F373">
        <v>0.28000000000000003</v>
      </c>
      <c r="G373" t="s">
        <v>22</v>
      </c>
      <c r="H373">
        <v>7.99</v>
      </c>
      <c r="I373">
        <f>F373/H373</f>
        <v>3.5043804755944936E-2</v>
      </c>
      <c r="J373">
        <f>I373/0.033</f>
        <v>1.0619334774528768</v>
      </c>
    </row>
    <row r="374" spans="1:10">
      <c r="A374" t="s">
        <v>9</v>
      </c>
      <c r="B374" t="s">
        <v>10</v>
      </c>
      <c r="C374" t="s">
        <v>23</v>
      </c>
      <c r="D374" t="s">
        <v>38</v>
      </c>
      <c r="E374" t="s">
        <v>114</v>
      </c>
      <c r="F374">
        <v>0.307</v>
      </c>
      <c r="G374" t="s">
        <v>91</v>
      </c>
      <c r="H374">
        <v>7.48</v>
      </c>
      <c r="I374">
        <f>F374/H374</f>
        <v>4.1042780748663098E-2</v>
      </c>
      <c r="J374">
        <f>I374/0.031</f>
        <v>1.3239606693117127</v>
      </c>
    </row>
    <row r="375" spans="1:10">
      <c r="A375" t="s">
        <v>9</v>
      </c>
      <c r="B375" t="s">
        <v>10</v>
      </c>
      <c r="C375" t="s">
        <v>23</v>
      </c>
      <c r="D375" t="s">
        <v>43</v>
      </c>
      <c r="E375" t="s">
        <v>114</v>
      </c>
      <c r="F375">
        <v>0.33300000000000002</v>
      </c>
      <c r="G375" t="s">
        <v>91</v>
      </c>
      <c r="H375">
        <v>6.23</v>
      </c>
      <c r="I375">
        <f>F375/H375</f>
        <v>5.3451043338683786E-2</v>
      </c>
      <c r="J375">
        <f>I375/0.031</f>
        <v>1.7242272044736706</v>
      </c>
    </row>
    <row r="376" spans="1:10">
      <c r="A376" t="s">
        <v>9</v>
      </c>
      <c r="B376" t="s">
        <v>10</v>
      </c>
      <c r="C376" t="s">
        <v>23</v>
      </c>
      <c r="D376" t="s">
        <v>46</v>
      </c>
      <c r="E376" t="s">
        <v>114</v>
      </c>
      <c r="F376">
        <v>0.27200000000000002</v>
      </c>
      <c r="G376" t="s">
        <v>91</v>
      </c>
      <c r="H376">
        <v>6.5</v>
      </c>
      <c r="I376">
        <f>F376/H376</f>
        <v>4.1846153846153852E-2</v>
      </c>
      <c r="J376">
        <f>I376/0.031</f>
        <v>1.3498759305210921</v>
      </c>
    </row>
    <row r="377" spans="1:10">
      <c r="A377" t="s">
        <v>9</v>
      </c>
      <c r="B377" t="s">
        <v>10</v>
      </c>
      <c r="C377" t="s">
        <v>23</v>
      </c>
      <c r="D377" t="s">
        <v>49</v>
      </c>
      <c r="E377" t="s">
        <v>114</v>
      </c>
      <c r="F377">
        <v>0.32300000000000001</v>
      </c>
      <c r="G377" t="s">
        <v>91</v>
      </c>
      <c r="H377">
        <v>6.54</v>
      </c>
      <c r="I377">
        <f>F377/H377</f>
        <v>4.9388379204892967E-2</v>
      </c>
      <c r="J377">
        <f>I377/0.031</f>
        <v>1.5931735227384829</v>
      </c>
    </row>
    <row r="378" spans="1:10">
      <c r="A378" t="s">
        <v>9</v>
      </c>
      <c r="B378" t="s">
        <v>10</v>
      </c>
      <c r="C378" t="s">
        <v>23</v>
      </c>
      <c r="D378" t="s">
        <v>52</v>
      </c>
      <c r="E378" t="s">
        <v>114</v>
      </c>
      <c r="F378">
        <v>0.32200000000000001</v>
      </c>
      <c r="G378" t="s">
        <v>91</v>
      </c>
      <c r="H378">
        <v>9.1999999999999993</v>
      </c>
      <c r="I378">
        <f>F378/H378</f>
        <v>3.5000000000000003E-2</v>
      </c>
      <c r="J378">
        <f>I378/0.031</f>
        <v>1.1290322580645162</v>
      </c>
    </row>
    <row r="379" spans="1:10">
      <c r="A379" t="s">
        <v>9</v>
      </c>
      <c r="B379" t="s">
        <v>10</v>
      </c>
      <c r="C379" t="s">
        <v>23</v>
      </c>
      <c r="D379" t="s">
        <v>55</v>
      </c>
      <c r="E379" t="s">
        <v>114</v>
      </c>
      <c r="F379">
        <v>0.33400000000000002</v>
      </c>
      <c r="G379" t="s">
        <v>91</v>
      </c>
      <c r="H379">
        <v>6.9</v>
      </c>
      <c r="I379">
        <f>F379/H379</f>
        <v>4.8405797101449273E-2</v>
      </c>
      <c r="J379">
        <f>I379/0.031</f>
        <v>1.5614773258532024</v>
      </c>
    </row>
    <row r="380" spans="1:10">
      <c r="A380" t="s">
        <v>36</v>
      </c>
      <c r="B380" t="s">
        <v>10</v>
      </c>
      <c r="C380" t="s">
        <v>23</v>
      </c>
      <c r="D380" t="s">
        <v>20</v>
      </c>
      <c r="E380" s="3">
        <v>9202018</v>
      </c>
      <c r="F380">
        <v>0.5780484182385266</v>
      </c>
      <c r="G380" t="s">
        <v>58</v>
      </c>
      <c r="H380">
        <v>11.7</v>
      </c>
      <c r="I380">
        <f>F380/H380</f>
        <v>4.9405847712694587E-2</v>
      </c>
      <c r="J380">
        <f>I380/0.029</f>
        <v>1.7036499211273994</v>
      </c>
    </row>
    <row r="381" spans="1:10">
      <c r="A381" t="s">
        <v>36</v>
      </c>
      <c r="B381" t="s">
        <v>10</v>
      </c>
      <c r="C381" t="s">
        <v>23</v>
      </c>
      <c r="D381" t="s">
        <v>24</v>
      </c>
      <c r="E381" s="3">
        <v>9202018</v>
      </c>
      <c r="F381">
        <v>0.39150452992722412</v>
      </c>
      <c r="G381" t="s">
        <v>58</v>
      </c>
      <c r="H381">
        <v>11.74</v>
      </c>
      <c r="I381">
        <f>F381/H381</f>
        <v>3.3347915666714148E-2</v>
      </c>
      <c r="J381">
        <f>I381/0.029</f>
        <v>1.1499281264384189</v>
      </c>
    </row>
    <row r="382" spans="1:10">
      <c r="A382" t="s">
        <v>36</v>
      </c>
      <c r="B382" t="s">
        <v>10</v>
      </c>
      <c r="C382" t="s">
        <v>23</v>
      </c>
      <c r="D382" t="s">
        <v>27</v>
      </c>
      <c r="E382" s="3">
        <v>9202018</v>
      </c>
      <c r="F382">
        <v>0.37487004307143917</v>
      </c>
      <c r="G382" t="s">
        <v>58</v>
      </c>
      <c r="H382">
        <v>12.91</v>
      </c>
      <c r="I382">
        <f>F382/H382</f>
        <v>2.9037183816532856E-2</v>
      </c>
      <c r="J382">
        <f>I382/0.029</f>
        <v>1.0012822005700985</v>
      </c>
    </row>
    <row r="383" spans="1:10">
      <c r="A383" t="s">
        <v>36</v>
      </c>
      <c r="B383" t="s">
        <v>10</v>
      </c>
      <c r="C383" t="s">
        <v>23</v>
      </c>
      <c r="D383" t="s">
        <v>30</v>
      </c>
      <c r="E383" s="3">
        <v>9202018</v>
      </c>
      <c r="F383">
        <v>0.39239566315164109</v>
      </c>
      <c r="G383" t="s">
        <v>58</v>
      </c>
      <c r="H383">
        <v>12.19</v>
      </c>
      <c r="I383">
        <f>F383/H383</f>
        <v>3.218996416338319E-2</v>
      </c>
      <c r="J383">
        <f>I383/0.029</f>
        <v>1.1099987642545928</v>
      </c>
    </row>
    <row r="384" spans="1:10">
      <c r="A384" t="s">
        <v>36</v>
      </c>
      <c r="B384" t="s">
        <v>10</v>
      </c>
      <c r="C384" t="s">
        <v>23</v>
      </c>
      <c r="D384" t="s">
        <v>33</v>
      </c>
      <c r="E384" s="3">
        <v>9202018</v>
      </c>
      <c r="F384">
        <v>0.43249665825040839</v>
      </c>
      <c r="G384" t="s">
        <v>58</v>
      </c>
      <c r="H384">
        <v>11.64</v>
      </c>
      <c r="I384">
        <f>F384/H384</f>
        <v>3.7156070296426834E-2</v>
      </c>
      <c r="J384">
        <f>I384/0.029</f>
        <v>1.2812438033250633</v>
      </c>
    </row>
    <row r="385" spans="1:10">
      <c r="A385" t="s">
        <v>36</v>
      </c>
      <c r="B385" t="s">
        <v>10</v>
      </c>
      <c r="C385" t="s">
        <v>23</v>
      </c>
      <c r="D385" t="s">
        <v>35</v>
      </c>
      <c r="E385" s="3">
        <v>9202018</v>
      </c>
      <c r="F385">
        <v>0.32556067132036237</v>
      </c>
      <c r="G385" t="s">
        <v>58</v>
      </c>
      <c r="H385">
        <v>11.43</v>
      </c>
      <c r="I385">
        <f>F385/H385</f>
        <v>2.8482998365735993E-2</v>
      </c>
      <c r="J385">
        <f>I385/0.029</f>
        <v>0.98217235743917208</v>
      </c>
    </row>
    <row r="386" spans="1:10">
      <c r="A386" t="s">
        <v>36</v>
      </c>
      <c r="B386" t="s">
        <v>10</v>
      </c>
      <c r="C386" t="s">
        <v>23</v>
      </c>
      <c r="D386" t="s">
        <v>38</v>
      </c>
      <c r="E386" t="s">
        <v>78</v>
      </c>
      <c r="F386">
        <v>0.2024</v>
      </c>
      <c r="G386" t="s">
        <v>115</v>
      </c>
      <c r="H386">
        <v>6.4329999999999998</v>
      </c>
      <c r="I386">
        <f>F386/H386</f>
        <v>3.1462770091714595E-2</v>
      </c>
      <c r="J386">
        <f>I386/0.025</f>
        <v>1.2585108036685837</v>
      </c>
    </row>
    <row r="387" spans="1:10">
      <c r="A387" t="s">
        <v>36</v>
      </c>
      <c r="B387" t="s">
        <v>10</v>
      </c>
      <c r="C387" t="s">
        <v>23</v>
      </c>
      <c r="D387" t="s">
        <v>43</v>
      </c>
      <c r="E387" t="s">
        <v>78</v>
      </c>
      <c r="F387">
        <v>0.15859999999999999</v>
      </c>
      <c r="G387" t="s">
        <v>115</v>
      </c>
      <c r="H387">
        <v>6.8769999999999998</v>
      </c>
      <c r="I387">
        <f>F387/H387</f>
        <v>2.3062381852551984E-2</v>
      </c>
      <c r="J387">
        <f>I387/0.025</f>
        <v>0.92249527410207932</v>
      </c>
    </row>
    <row r="388" spans="1:10">
      <c r="A388" t="s">
        <v>36</v>
      </c>
      <c r="B388" t="s">
        <v>10</v>
      </c>
      <c r="C388" t="s">
        <v>23</v>
      </c>
      <c r="D388" t="s">
        <v>46</v>
      </c>
      <c r="E388" t="s">
        <v>78</v>
      </c>
      <c r="F388">
        <v>0.19339999999999999</v>
      </c>
      <c r="G388" t="s">
        <v>115</v>
      </c>
      <c r="H388">
        <v>7</v>
      </c>
      <c r="I388">
        <f>F388/H388</f>
        <v>2.7628571428571426E-2</v>
      </c>
      <c r="J388">
        <f>I388/0.025</f>
        <v>1.105142857142857</v>
      </c>
    </row>
    <row r="389" spans="1:10">
      <c r="A389" t="s">
        <v>36</v>
      </c>
      <c r="B389" t="s">
        <v>10</v>
      </c>
      <c r="C389" t="s">
        <v>23</v>
      </c>
      <c r="D389" t="s">
        <v>49</v>
      </c>
      <c r="E389" t="s">
        <v>78</v>
      </c>
      <c r="F389">
        <v>0.2576</v>
      </c>
      <c r="G389" t="s">
        <v>115</v>
      </c>
      <c r="H389">
        <v>8.1300000000000008</v>
      </c>
      <c r="I389">
        <f>F389/H389</f>
        <v>3.168511685116851E-2</v>
      </c>
      <c r="J389">
        <f>I389/0.025</f>
        <v>1.2674046740467404</v>
      </c>
    </row>
    <row r="390" spans="1:10">
      <c r="A390" t="s">
        <v>36</v>
      </c>
      <c r="B390" t="s">
        <v>10</v>
      </c>
      <c r="C390" t="s">
        <v>23</v>
      </c>
      <c r="D390" t="s">
        <v>52</v>
      </c>
      <c r="E390" t="s">
        <v>78</v>
      </c>
      <c r="F390">
        <v>0.1739</v>
      </c>
      <c r="G390" t="s">
        <v>115</v>
      </c>
      <c r="H390">
        <v>5</v>
      </c>
      <c r="I390">
        <f>F390/H390</f>
        <v>3.4779999999999998E-2</v>
      </c>
      <c r="J390">
        <f>I390/0.025</f>
        <v>1.3911999999999998</v>
      </c>
    </row>
    <row r="391" spans="1:10">
      <c r="A391" t="s">
        <v>36</v>
      </c>
      <c r="B391" t="s">
        <v>10</v>
      </c>
      <c r="C391" t="s">
        <v>23</v>
      </c>
      <c r="D391" t="s">
        <v>55</v>
      </c>
      <c r="E391" t="s">
        <v>78</v>
      </c>
      <c r="F391">
        <v>0.25919999999999999</v>
      </c>
      <c r="G391" t="s">
        <v>115</v>
      </c>
      <c r="H391">
        <v>8.2799999999999994</v>
      </c>
      <c r="I391">
        <f>F391/H391</f>
        <v>3.1304347826086959E-2</v>
      </c>
      <c r="J391">
        <f>I391/0.025</f>
        <v>1.2521739130434784</v>
      </c>
    </row>
    <row r="392" spans="1:10">
      <c r="A392" t="s">
        <v>36</v>
      </c>
      <c r="B392" t="s">
        <v>10</v>
      </c>
      <c r="C392" t="s">
        <v>23</v>
      </c>
      <c r="D392" t="s">
        <v>59</v>
      </c>
      <c r="E392" t="s">
        <v>113</v>
      </c>
      <c r="F392">
        <v>0.40400000000000003</v>
      </c>
      <c r="G392" t="s">
        <v>96</v>
      </c>
      <c r="H392">
        <v>8.6</v>
      </c>
      <c r="I392">
        <f>F392/H392</f>
        <v>4.6976744186046519E-2</v>
      </c>
      <c r="J392">
        <f>I392/0.033</f>
        <v>1.4235377026074703</v>
      </c>
    </row>
    <row r="393" spans="1:10">
      <c r="A393" t="s">
        <v>36</v>
      </c>
      <c r="B393" t="s">
        <v>10</v>
      </c>
      <c r="C393" t="s">
        <v>23</v>
      </c>
      <c r="D393" t="s">
        <v>62</v>
      </c>
      <c r="E393" t="s">
        <v>113</v>
      </c>
      <c r="F393">
        <v>0.38200000000000001</v>
      </c>
      <c r="G393" t="s">
        <v>96</v>
      </c>
      <c r="H393">
        <v>7.84</v>
      </c>
      <c r="I393">
        <f>F393/H393</f>
        <v>4.8724489795918369E-2</v>
      </c>
      <c r="J393">
        <f>I393/0.033</f>
        <v>1.4764996907854051</v>
      </c>
    </row>
    <row r="394" spans="1:10">
      <c r="A394" t="s">
        <v>36</v>
      </c>
      <c r="B394" t="s">
        <v>10</v>
      </c>
      <c r="C394" t="s">
        <v>23</v>
      </c>
      <c r="D394" t="s">
        <v>63</v>
      </c>
      <c r="E394" t="s">
        <v>113</v>
      </c>
      <c r="F394">
        <v>0.35699999999999998</v>
      </c>
      <c r="G394" t="s">
        <v>96</v>
      </c>
      <c r="H394">
        <v>8.25</v>
      </c>
      <c r="I394">
        <f>F394/H394</f>
        <v>4.3272727272727268E-2</v>
      </c>
      <c r="J394">
        <f>I394/0.033</f>
        <v>1.3112947658402201</v>
      </c>
    </row>
    <row r="395" spans="1:10">
      <c r="A395" t="s">
        <v>36</v>
      </c>
      <c r="B395" t="s">
        <v>10</v>
      </c>
      <c r="C395" t="s">
        <v>23</v>
      </c>
      <c r="D395" t="s">
        <v>64</v>
      </c>
      <c r="E395" t="s">
        <v>113</v>
      </c>
      <c r="F395">
        <v>0.30399999999999999</v>
      </c>
      <c r="G395" t="s">
        <v>96</v>
      </c>
      <c r="H395">
        <v>8.68</v>
      </c>
      <c r="I395">
        <f>F395/H395</f>
        <v>3.5023041474654376E-2</v>
      </c>
      <c r="J395">
        <f>I395/0.033</f>
        <v>1.0613042871107385</v>
      </c>
    </row>
    <row r="396" spans="1:10">
      <c r="A396" t="s">
        <v>36</v>
      </c>
      <c r="B396" t="s">
        <v>10</v>
      </c>
      <c r="C396" t="s">
        <v>23</v>
      </c>
      <c r="D396" t="s">
        <v>65</v>
      </c>
      <c r="E396" t="s">
        <v>113</v>
      </c>
      <c r="F396">
        <v>0.41799999999999998</v>
      </c>
      <c r="G396" t="s">
        <v>96</v>
      </c>
      <c r="H396">
        <v>8.61</v>
      </c>
      <c r="I396">
        <f>F396/H396</f>
        <v>4.8548199767711964E-2</v>
      </c>
      <c r="J396">
        <f>I396/0.033</f>
        <v>1.4711575687185443</v>
      </c>
    </row>
    <row r="397" spans="1:10">
      <c r="A397" t="s">
        <v>36</v>
      </c>
      <c r="B397" t="s">
        <v>10</v>
      </c>
      <c r="C397" t="s">
        <v>23</v>
      </c>
      <c r="D397" t="s">
        <v>66</v>
      </c>
      <c r="E397" t="s">
        <v>113</v>
      </c>
      <c r="F397">
        <v>0.315</v>
      </c>
      <c r="G397" t="s">
        <v>96</v>
      </c>
      <c r="H397">
        <v>9.5299999999999994</v>
      </c>
      <c r="I397">
        <f>F397/H397</f>
        <v>3.3053515215110178E-2</v>
      </c>
      <c r="J397">
        <f>I397/0.033</f>
        <v>1.0016216731851568</v>
      </c>
    </row>
    <row r="398" spans="1:10">
      <c r="A398" t="s">
        <v>41</v>
      </c>
      <c r="B398" t="s">
        <v>10</v>
      </c>
      <c r="C398" t="s">
        <v>23</v>
      </c>
      <c r="D398" t="s">
        <v>38</v>
      </c>
      <c r="E398" t="s">
        <v>78</v>
      </c>
      <c r="F398">
        <v>0.25030000000000002</v>
      </c>
      <c r="G398" t="s">
        <v>68</v>
      </c>
      <c r="H398">
        <v>9.02</v>
      </c>
      <c r="I398">
        <f>F398/H398</f>
        <v>2.7749445676274947E-2</v>
      </c>
      <c r="J398">
        <f>I398/0.025</f>
        <v>1.1099778270509979</v>
      </c>
    </row>
    <row r="399" spans="1:10">
      <c r="A399" t="s">
        <v>41</v>
      </c>
      <c r="B399" t="s">
        <v>10</v>
      </c>
      <c r="C399" t="s">
        <v>23</v>
      </c>
      <c r="D399" t="s">
        <v>43</v>
      </c>
      <c r="E399" t="s">
        <v>78</v>
      </c>
      <c r="F399">
        <v>0.18559999999999999</v>
      </c>
      <c r="G399" t="s">
        <v>68</v>
      </c>
      <c r="H399">
        <v>8.34</v>
      </c>
      <c r="I399">
        <f>F399/H399</f>
        <v>2.2254196642685849E-2</v>
      </c>
      <c r="J399">
        <f>I399/0.025</f>
        <v>0.89016786570743389</v>
      </c>
    </row>
    <row r="400" spans="1:10">
      <c r="A400" t="s">
        <v>41</v>
      </c>
      <c r="B400" t="s">
        <v>10</v>
      </c>
      <c r="C400" t="s">
        <v>23</v>
      </c>
      <c r="D400" t="s">
        <v>46</v>
      </c>
      <c r="E400" t="s">
        <v>78</v>
      </c>
      <c r="F400">
        <v>0.1608</v>
      </c>
      <c r="G400" t="s">
        <v>68</v>
      </c>
      <c r="H400">
        <v>8.8000000000000007</v>
      </c>
      <c r="I400">
        <f>F400/H400</f>
        <v>1.827272727272727E-2</v>
      </c>
      <c r="J400">
        <f>I400/0.025</f>
        <v>0.73090909090909073</v>
      </c>
    </row>
    <row r="401" spans="1:10">
      <c r="A401" t="s">
        <v>41</v>
      </c>
      <c r="B401" t="s">
        <v>10</v>
      </c>
      <c r="C401" t="s">
        <v>23</v>
      </c>
      <c r="D401" t="s">
        <v>49</v>
      </c>
      <c r="E401" t="s">
        <v>78</v>
      </c>
      <c r="F401">
        <v>5.1999999999999998E-2</v>
      </c>
      <c r="G401" t="s">
        <v>68</v>
      </c>
      <c r="H401">
        <v>9.1999999999999993</v>
      </c>
      <c r="I401">
        <f>F401/H401</f>
        <v>5.6521739130434784E-3</v>
      </c>
      <c r="J401">
        <f>I401/0.025</f>
        <v>0.22608695652173913</v>
      </c>
    </row>
    <row r="402" spans="1:10">
      <c r="A402" t="s">
        <v>41</v>
      </c>
      <c r="B402" t="s">
        <v>10</v>
      </c>
      <c r="C402" t="s">
        <v>23</v>
      </c>
      <c r="D402" t="s">
        <v>52</v>
      </c>
      <c r="E402" t="s">
        <v>78</v>
      </c>
      <c r="F402">
        <v>0.1419</v>
      </c>
      <c r="G402" s="2" t="s">
        <v>68</v>
      </c>
      <c r="H402">
        <v>9.33</v>
      </c>
      <c r="I402">
        <f>F402/H402</f>
        <v>1.5209003215434082E-2</v>
      </c>
      <c r="J402">
        <f>I402/0.025</f>
        <v>0.60836012861736322</v>
      </c>
    </row>
    <row r="403" spans="1:10">
      <c r="A403" t="s">
        <v>41</v>
      </c>
      <c r="B403" t="s">
        <v>10</v>
      </c>
      <c r="C403" t="s">
        <v>23</v>
      </c>
      <c r="D403" t="s">
        <v>55</v>
      </c>
      <c r="E403" t="s">
        <v>78</v>
      </c>
      <c r="F403">
        <v>0.1452</v>
      </c>
      <c r="G403" s="2" t="s">
        <v>68</v>
      </c>
      <c r="H403">
        <v>9.33</v>
      </c>
      <c r="I403">
        <f>F403/H403</f>
        <v>1.5562700964630225E-2</v>
      </c>
      <c r="J403">
        <f>I403/0.025</f>
        <v>0.62250803858520898</v>
      </c>
    </row>
    <row r="404" spans="1:10">
      <c r="A404" t="s">
        <v>41</v>
      </c>
      <c r="B404" t="s">
        <v>10</v>
      </c>
      <c r="C404" t="s">
        <v>23</v>
      </c>
      <c r="D404" t="s">
        <v>59</v>
      </c>
      <c r="E404" t="s">
        <v>114</v>
      </c>
      <c r="F404">
        <v>0.32269999999999999</v>
      </c>
      <c r="G404" t="s">
        <v>71</v>
      </c>
      <c r="H404">
        <v>8.1</v>
      </c>
      <c r="I404">
        <f>F404/H404</f>
        <v>3.9839506172839503E-2</v>
      </c>
      <c r="J404">
        <f>I404/0.031</f>
        <v>1.2851453604141776</v>
      </c>
    </row>
    <row r="405" spans="1:10">
      <c r="A405" t="s">
        <v>41</v>
      </c>
      <c r="B405" t="s">
        <v>10</v>
      </c>
      <c r="C405" t="s">
        <v>23</v>
      </c>
      <c r="D405" t="s">
        <v>62</v>
      </c>
      <c r="E405" t="s">
        <v>114</v>
      </c>
      <c r="F405">
        <v>0.3624</v>
      </c>
      <c r="G405" t="s">
        <v>71</v>
      </c>
      <c r="H405">
        <v>8.3699999999999992</v>
      </c>
      <c r="I405">
        <f>F405/H405</f>
        <v>4.3297491039426525E-2</v>
      </c>
      <c r="J405">
        <f>I405/0.031</f>
        <v>1.3966932593363395</v>
      </c>
    </row>
    <row r="406" spans="1:10">
      <c r="A406" t="s">
        <v>41</v>
      </c>
      <c r="B406" t="s">
        <v>10</v>
      </c>
      <c r="C406" t="s">
        <v>23</v>
      </c>
      <c r="D406" t="s">
        <v>63</v>
      </c>
      <c r="E406" t="s">
        <v>114</v>
      </c>
      <c r="F406">
        <v>0.26939999999999997</v>
      </c>
      <c r="G406" t="s">
        <v>71</v>
      </c>
      <c r="H406">
        <v>9.1</v>
      </c>
      <c r="I406">
        <f>F406/H406</f>
        <v>2.9604395604395602E-2</v>
      </c>
      <c r="J406">
        <f>I406/0.031</f>
        <v>0.9549805033676001</v>
      </c>
    </row>
    <row r="407" spans="1:10">
      <c r="A407" t="s">
        <v>41</v>
      </c>
      <c r="B407" t="s">
        <v>10</v>
      </c>
      <c r="C407" t="s">
        <v>23</v>
      </c>
      <c r="D407" t="s">
        <v>64</v>
      </c>
      <c r="E407" t="s">
        <v>114</v>
      </c>
      <c r="F407">
        <v>0.32150000000000001</v>
      </c>
      <c r="G407" t="s">
        <v>71</v>
      </c>
      <c r="H407">
        <v>10.199999999999999</v>
      </c>
      <c r="I407">
        <f>F407/H407</f>
        <v>3.1519607843137259E-2</v>
      </c>
      <c r="J407">
        <f>I407/0.031</f>
        <v>1.0167615433270083</v>
      </c>
    </row>
    <row r="408" spans="1:10">
      <c r="A408" t="s">
        <v>41</v>
      </c>
      <c r="B408" t="s">
        <v>10</v>
      </c>
      <c r="C408" t="s">
        <v>23</v>
      </c>
      <c r="D408" t="s">
        <v>65</v>
      </c>
      <c r="E408" t="s">
        <v>114</v>
      </c>
      <c r="F408">
        <v>0.2132</v>
      </c>
      <c r="G408" t="s">
        <v>71</v>
      </c>
      <c r="H408">
        <v>8.5</v>
      </c>
      <c r="I408">
        <f>F408/H408</f>
        <v>2.5082352941176472E-2</v>
      </c>
      <c r="J408">
        <f>I408/0.031</f>
        <v>0.80910815939278946</v>
      </c>
    </row>
    <row r="409" spans="1:10">
      <c r="A409" t="s">
        <v>41</v>
      </c>
      <c r="B409" t="s">
        <v>10</v>
      </c>
      <c r="C409" t="s">
        <v>23</v>
      </c>
      <c r="D409" t="s">
        <v>66</v>
      </c>
      <c r="E409" t="s">
        <v>114</v>
      </c>
      <c r="F409">
        <v>0.28370000000000001</v>
      </c>
      <c r="G409" t="s">
        <v>71</v>
      </c>
      <c r="H409">
        <v>8.5399999999999991</v>
      </c>
      <c r="I409">
        <f>F409/H409</f>
        <v>3.3220140515222485E-2</v>
      </c>
      <c r="J409">
        <f>I409/0.031</f>
        <v>1.0716174359749189</v>
      </c>
    </row>
    <row r="410" spans="1:10">
      <c r="A410" t="s">
        <v>41</v>
      </c>
      <c r="B410" t="s">
        <v>10</v>
      </c>
      <c r="C410" t="s">
        <v>23</v>
      </c>
      <c r="D410" t="s">
        <v>20</v>
      </c>
      <c r="E410" t="s">
        <v>116</v>
      </c>
      <c r="F410">
        <v>0.67300000000000004</v>
      </c>
      <c r="G410" t="s">
        <v>112</v>
      </c>
      <c r="H410">
        <v>8.76</v>
      </c>
      <c r="I410">
        <f>F410/H410</f>
        <v>7.6826484018264848E-2</v>
      </c>
      <c r="J410">
        <f>I410/0.035</f>
        <v>2.1950424005218525</v>
      </c>
    </row>
    <row r="411" spans="1:10">
      <c r="A411" t="s">
        <v>41</v>
      </c>
      <c r="B411" t="s">
        <v>10</v>
      </c>
      <c r="C411" t="s">
        <v>23</v>
      </c>
      <c r="D411" t="s">
        <v>24</v>
      </c>
      <c r="E411" t="s">
        <v>116</v>
      </c>
      <c r="F411">
        <v>0.69899999999999995</v>
      </c>
      <c r="G411" t="s">
        <v>112</v>
      </c>
      <c r="H411">
        <v>9.42</v>
      </c>
      <c r="I411">
        <f>F411/H411</f>
        <v>7.4203821656050953E-2</v>
      </c>
      <c r="J411">
        <f>I411/0.035</f>
        <v>2.1201091901728844</v>
      </c>
    </row>
    <row r="412" spans="1:10">
      <c r="A412" t="s">
        <v>41</v>
      </c>
      <c r="B412" t="s">
        <v>10</v>
      </c>
      <c r="C412" t="s">
        <v>23</v>
      </c>
      <c r="D412" t="s">
        <v>27</v>
      </c>
      <c r="E412" t="s">
        <v>116</v>
      </c>
      <c r="F412">
        <v>0.40300000000000002</v>
      </c>
      <c r="G412" t="s">
        <v>112</v>
      </c>
      <c r="H412">
        <v>7.9</v>
      </c>
      <c r="I412">
        <f>F412/H412</f>
        <v>5.1012658227848104E-2</v>
      </c>
      <c r="J412">
        <f>I412/0.035</f>
        <v>1.4575045207956601</v>
      </c>
    </row>
    <row r="413" spans="1:10">
      <c r="A413" t="s">
        <v>41</v>
      </c>
      <c r="B413" t="s">
        <v>10</v>
      </c>
      <c r="C413" t="s">
        <v>23</v>
      </c>
      <c r="D413" t="s">
        <v>30</v>
      </c>
      <c r="E413" t="s">
        <v>116</v>
      </c>
      <c r="F413">
        <v>0.46800000000000003</v>
      </c>
      <c r="G413" t="s">
        <v>112</v>
      </c>
      <c r="H413">
        <v>9.1</v>
      </c>
      <c r="I413">
        <f>F413/H413</f>
        <v>5.1428571428571435E-2</v>
      </c>
      <c r="J413">
        <f>I413/0.035</f>
        <v>1.4693877551020409</v>
      </c>
    </row>
    <row r="414" spans="1:10">
      <c r="A414" t="s">
        <v>41</v>
      </c>
      <c r="B414" t="s">
        <v>10</v>
      </c>
      <c r="C414" t="s">
        <v>23</v>
      </c>
      <c r="D414" t="s">
        <v>33</v>
      </c>
      <c r="E414" t="s">
        <v>116</v>
      </c>
      <c r="F414">
        <v>0.46200000000000002</v>
      </c>
      <c r="G414" t="s">
        <v>112</v>
      </c>
      <c r="H414">
        <v>9.6199999999999992</v>
      </c>
      <c r="I414">
        <f>F414/H414</f>
        <v>4.8024948024948035E-2</v>
      </c>
      <c r="J414">
        <f>I414/0.035</f>
        <v>1.3721413721413722</v>
      </c>
    </row>
    <row r="415" spans="1:10">
      <c r="A415" t="s">
        <v>41</v>
      </c>
      <c r="B415" t="s">
        <v>10</v>
      </c>
      <c r="C415" t="s">
        <v>23</v>
      </c>
      <c r="D415" t="s">
        <v>35</v>
      </c>
      <c r="E415" t="s">
        <v>116</v>
      </c>
      <c r="F415">
        <v>0.435</v>
      </c>
      <c r="G415" t="s">
        <v>112</v>
      </c>
      <c r="H415">
        <v>8.9</v>
      </c>
      <c r="I415">
        <f>F415/H415</f>
        <v>4.887640449438202E-2</v>
      </c>
      <c r="J415">
        <f>I415/0.035</f>
        <v>1.3964686998394862</v>
      </c>
    </row>
    <row r="416" spans="1:10">
      <c r="A416" t="s">
        <v>44</v>
      </c>
      <c r="B416" t="s">
        <v>10</v>
      </c>
      <c r="C416" t="s">
        <v>23</v>
      </c>
      <c r="D416" t="s">
        <v>20</v>
      </c>
      <c r="E416" t="s">
        <v>114</v>
      </c>
      <c r="F416">
        <v>0.32100000000000001</v>
      </c>
      <c r="G416" t="s">
        <v>72</v>
      </c>
      <c r="H416">
        <v>8.06</v>
      </c>
      <c r="I416">
        <f>F416/H416</f>
        <v>3.9826302729528536E-2</v>
      </c>
      <c r="J416">
        <f>I416/0.031</f>
        <v>1.2847194428880173</v>
      </c>
    </row>
    <row r="417" spans="1:10">
      <c r="A417" t="s">
        <v>44</v>
      </c>
      <c r="B417" t="s">
        <v>10</v>
      </c>
      <c r="C417" t="s">
        <v>23</v>
      </c>
      <c r="D417" t="s">
        <v>24</v>
      </c>
      <c r="E417" t="s">
        <v>114</v>
      </c>
      <c r="F417">
        <v>0.316</v>
      </c>
      <c r="G417" t="s">
        <v>72</v>
      </c>
      <c r="H417">
        <v>8.3699999999999992</v>
      </c>
      <c r="I417">
        <f>F417/H417</f>
        <v>3.7753882915173238E-2</v>
      </c>
      <c r="J417">
        <f>I417/0.031</f>
        <v>1.21786719081204</v>
      </c>
    </row>
    <row r="418" spans="1:10">
      <c r="A418" t="s">
        <v>44</v>
      </c>
      <c r="B418" t="s">
        <v>10</v>
      </c>
      <c r="C418" t="s">
        <v>23</v>
      </c>
      <c r="D418" t="s">
        <v>27</v>
      </c>
      <c r="E418" t="s">
        <v>114</v>
      </c>
      <c r="F418">
        <v>0.20200000000000001</v>
      </c>
      <c r="G418" t="s">
        <v>72</v>
      </c>
      <c r="H418">
        <v>9.09</v>
      </c>
      <c r="I418">
        <f>F418/H418</f>
        <v>2.2222222222222223E-2</v>
      </c>
      <c r="J418">
        <f>I418/0.031</f>
        <v>0.71684587813620071</v>
      </c>
    </row>
    <row r="419" spans="1:10">
      <c r="A419" t="s">
        <v>44</v>
      </c>
      <c r="B419" t="s">
        <v>10</v>
      </c>
      <c r="C419" t="s">
        <v>23</v>
      </c>
      <c r="D419" t="s">
        <v>30</v>
      </c>
      <c r="E419" t="s">
        <v>114</v>
      </c>
      <c r="F419">
        <v>0.32700000000000001</v>
      </c>
      <c r="G419" t="s">
        <v>72</v>
      </c>
      <c r="H419">
        <v>10.199999999999999</v>
      </c>
      <c r="I419">
        <f>F419/H419</f>
        <v>3.2058823529411772E-2</v>
      </c>
      <c r="J419">
        <f>I419/0.031</f>
        <v>1.0341555977229604</v>
      </c>
    </row>
    <row r="420" spans="1:10">
      <c r="A420" t="s">
        <v>44</v>
      </c>
      <c r="B420" t="s">
        <v>10</v>
      </c>
      <c r="C420" t="s">
        <v>23</v>
      </c>
      <c r="D420" t="s">
        <v>33</v>
      </c>
      <c r="E420" t="s">
        <v>114</v>
      </c>
      <c r="F420">
        <v>0.42599999999999999</v>
      </c>
      <c r="G420" t="s">
        <v>72</v>
      </c>
      <c r="H420">
        <v>8.5</v>
      </c>
      <c r="I420">
        <f>F420/H420</f>
        <v>5.0117647058823531E-2</v>
      </c>
      <c r="J420">
        <f>I420/0.031</f>
        <v>1.6166982922201139</v>
      </c>
    </row>
    <row r="421" spans="1:10">
      <c r="A421" t="s">
        <v>44</v>
      </c>
      <c r="B421" t="s">
        <v>10</v>
      </c>
      <c r="C421" t="s">
        <v>23</v>
      </c>
      <c r="D421" t="s">
        <v>35</v>
      </c>
      <c r="E421" t="s">
        <v>114</v>
      </c>
      <c r="F421">
        <v>0.16900000000000001</v>
      </c>
      <c r="G421" t="s">
        <v>72</v>
      </c>
      <c r="H421">
        <v>8.5299999999999994</v>
      </c>
      <c r="I421">
        <f>F421/H421</f>
        <v>1.9812426729191094E-2</v>
      </c>
      <c r="J421">
        <f>I421/0.031</f>
        <v>0.63911053965132558</v>
      </c>
    </row>
    <row r="422" spans="1:10">
      <c r="A422" t="s">
        <v>44</v>
      </c>
      <c r="B422" t="s">
        <v>10</v>
      </c>
      <c r="C422" t="s">
        <v>23</v>
      </c>
      <c r="D422" t="s">
        <v>59</v>
      </c>
      <c r="E422" t="s">
        <v>116</v>
      </c>
      <c r="F422">
        <v>0.53900000000000003</v>
      </c>
      <c r="G422" t="s">
        <v>73</v>
      </c>
      <c r="H422">
        <v>6.06</v>
      </c>
      <c r="I422">
        <f>F422/H422</f>
        <v>8.8943894389438949E-2</v>
      </c>
      <c r="J422">
        <f>I422/0.035</f>
        <v>2.5412541254125411</v>
      </c>
    </row>
    <row r="423" spans="1:10">
      <c r="A423" t="s">
        <v>44</v>
      </c>
      <c r="B423" t="s">
        <v>10</v>
      </c>
      <c r="C423" t="s">
        <v>23</v>
      </c>
      <c r="D423" t="s">
        <v>62</v>
      </c>
      <c r="E423" t="s">
        <v>116</v>
      </c>
      <c r="F423">
        <v>0.63100000000000001</v>
      </c>
      <c r="G423" t="s">
        <v>73</v>
      </c>
      <c r="H423">
        <v>6.75</v>
      </c>
      <c r="I423">
        <f>F423/H423</f>
        <v>9.3481481481481485E-2</v>
      </c>
      <c r="J423">
        <f>I423/0.035</f>
        <v>2.6708994708994709</v>
      </c>
    </row>
    <row r="424" spans="1:10">
      <c r="A424" t="s">
        <v>44</v>
      </c>
      <c r="B424" t="s">
        <v>10</v>
      </c>
      <c r="C424" t="s">
        <v>23</v>
      </c>
      <c r="D424" t="s">
        <v>63</v>
      </c>
      <c r="E424" t="s">
        <v>116</v>
      </c>
      <c r="F424">
        <v>0.86599999999999999</v>
      </c>
      <c r="G424" t="s">
        <v>73</v>
      </c>
      <c r="H424">
        <v>6.92</v>
      </c>
      <c r="I424">
        <f>F424/H424</f>
        <v>0.12514450867052024</v>
      </c>
      <c r="J424">
        <f>I424/0.035</f>
        <v>3.5755573905862921</v>
      </c>
    </row>
    <row r="425" spans="1:10">
      <c r="A425" t="s">
        <v>44</v>
      </c>
      <c r="B425" t="s">
        <v>10</v>
      </c>
      <c r="C425" t="s">
        <v>23</v>
      </c>
      <c r="D425" t="s">
        <v>64</v>
      </c>
      <c r="E425" t="s">
        <v>116</v>
      </c>
      <c r="F425">
        <v>0.53100000000000003</v>
      </c>
      <c r="G425" t="s">
        <v>73</v>
      </c>
      <c r="H425">
        <v>7.46</v>
      </c>
      <c r="I425">
        <f>F425/H425</f>
        <v>7.1179624664879357E-2</v>
      </c>
      <c r="J425">
        <f>I425/0.035</f>
        <v>2.0337035618536956</v>
      </c>
    </row>
    <row r="426" spans="1:10">
      <c r="A426" t="s">
        <v>44</v>
      </c>
      <c r="B426" t="s">
        <v>10</v>
      </c>
      <c r="C426" t="s">
        <v>23</v>
      </c>
      <c r="D426" t="s">
        <v>65</v>
      </c>
      <c r="E426" t="s">
        <v>116</v>
      </c>
      <c r="F426">
        <v>0.44700000000000001</v>
      </c>
      <c r="G426" t="s">
        <v>73</v>
      </c>
      <c r="H426">
        <v>7.83</v>
      </c>
      <c r="I426">
        <f>F426/H426</f>
        <v>5.7088122605363986E-2</v>
      </c>
      <c r="J426">
        <f>I426/0.035</f>
        <v>1.6310892172961138</v>
      </c>
    </row>
    <row r="427" spans="1:10">
      <c r="A427" t="s">
        <v>44</v>
      </c>
      <c r="B427" t="s">
        <v>10</v>
      </c>
      <c r="C427" t="s">
        <v>23</v>
      </c>
      <c r="D427" t="s">
        <v>66</v>
      </c>
      <c r="E427" t="s">
        <v>116</v>
      </c>
      <c r="F427">
        <v>0.27600000000000002</v>
      </c>
      <c r="G427" t="s">
        <v>73</v>
      </c>
      <c r="H427">
        <v>6.54</v>
      </c>
      <c r="I427">
        <f>F427/H427</f>
        <v>4.2201834862385323E-2</v>
      </c>
      <c r="J427">
        <f>I427/0.035</f>
        <v>1.2057667103538663</v>
      </c>
    </row>
    <row r="428" spans="1:10">
      <c r="A428" t="s">
        <v>44</v>
      </c>
      <c r="B428" t="s">
        <v>10</v>
      </c>
      <c r="C428" t="s">
        <v>23</v>
      </c>
      <c r="D428" t="s">
        <v>38</v>
      </c>
      <c r="E428" t="s">
        <v>117</v>
      </c>
      <c r="F428">
        <v>0.36099999999999999</v>
      </c>
      <c r="G428" t="s">
        <v>67</v>
      </c>
      <c r="H428">
        <v>7.5</v>
      </c>
      <c r="I428">
        <f>F428/H428</f>
        <v>4.8133333333333334E-2</v>
      </c>
      <c r="J428">
        <f>I428/0.036</f>
        <v>1.3370370370370372</v>
      </c>
    </row>
    <row r="429" spans="1:10">
      <c r="A429" t="s">
        <v>44</v>
      </c>
      <c r="B429" t="s">
        <v>10</v>
      </c>
      <c r="C429" t="s">
        <v>23</v>
      </c>
      <c r="D429" t="s">
        <v>43</v>
      </c>
      <c r="E429" t="s">
        <v>117</v>
      </c>
      <c r="F429">
        <v>0.35099999999999998</v>
      </c>
      <c r="G429" t="s">
        <v>67</v>
      </c>
      <c r="H429">
        <v>8.35</v>
      </c>
      <c r="I429">
        <f>F429/H429</f>
        <v>4.2035928143712577E-2</v>
      </c>
      <c r="J429">
        <f>I429/0.036</f>
        <v>1.1676646706586828</v>
      </c>
    </row>
    <row r="430" spans="1:10">
      <c r="A430" t="s">
        <v>44</v>
      </c>
      <c r="B430" t="s">
        <v>10</v>
      </c>
      <c r="C430" t="s">
        <v>23</v>
      </c>
      <c r="D430" t="s">
        <v>46</v>
      </c>
      <c r="E430" t="s">
        <v>117</v>
      </c>
      <c r="F430">
        <v>0.30599999999999999</v>
      </c>
      <c r="G430" t="s">
        <v>67</v>
      </c>
      <c r="H430">
        <v>6.77</v>
      </c>
      <c r="I430">
        <f>F430/H430</f>
        <v>4.5199409158050222E-2</v>
      </c>
      <c r="J430">
        <f>I430/0.036</f>
        <v>1.2555391432791729</v>
      </c>
    </row>
    <row r="431" spans="1:10">
      <c r="A431" t="s">
        <v>44</v>
      </c>
      <c r="B431" t="s">
        <v>10</v>
      </c>
      <c r="C431" t="s">
        <v>23</v>
      </c>
      <c r="D431" t="s">
        <v>49</v>
      </c>
      <c r="E431" t="s">
        <v>117</v>
      </c>
      <c r="F431">
        <v>0.26900000000000002</v>
      </c>
      <c r="G431" t="s">
        <v>67</v>
      </c>
      <c r="H431">
        <v>6.97</v>
      </c>
      <c r="I431">
        <f>F431/H431</f>
        <v>3.8593974175035871E-2</v>
      </c>
      <c r="J431">
        <f>I431/0.036</f>
        <v>1.0720548381954409</v>
      </c>
    </row>
    <row r="432" spans="1:10">
      <c r="A432" t="s">
        <v>44</v>
      </c>
      <c r="B432" t="s">
        <v>10</v>
      </c>
      <c r="C432" t="s">
        <v>23</v>
      </c>
      <c r="D432" t="s">
        <v>52</v>
      </c>
      <c r="E432" t="s">
        <v>117</v>
      </c>
      <c r="F432">
        <v>0.27900000000000003</v>
      </c>
      <c r="G432" t="s">
        <v>67</v>
      </c>
      <c r="H432">
        <v>6.6</v>
      </c>
      <c r="I432">
        <f>F432/H432</f>
        <v>4.2272727272727281E-2</v>
      </c>
      <c r="J432">
        <f>I432/0.036</f>
        <v>1.1742424242424245</v>
      </c>
    </row>
    <row r="433" spans="1:10">
      <c r="A433" t="s">
        <v>44</v>
      </c>
      <c r="B433" t="s">
        <v>10</v>
      </c>
      <c r="C433" t="s">
        <v>23</v>
      </c>
      <c r="D433" t="s">
        <v>55</v>
      </c>
      <c r="E433" t="s">
        <v>117</v>
      </c>
      <c r="F433">
        <v>0.26</v>
      </c>
      <c r="G433" t="s">
        <v>67</v>
      </c>
      <c r="H433">
        <v>6.05</v>
      </c>
      <c r="I433">
        <f>F433/H433</f>
        <v>4.2975206611570248E-2</v>
      </c>
      <c r="J433">
        <f>I433/0.036</f>
        <v>1.1937557392102847</v>
      </c>
    </row>
    <row r="434" spans="1:10">
      <c r="A434" t="s">
        <v>25</v>
      </c>
      <c r="B434" t="s">
        <v>10</v>
      </c>
      <c r="C434" t="s">
        <v>23</v>
      </c>
      <c r="D434" t="s">
        <v>59</v>
      </c>
      <c r="E434" s="5" t="s">
        <v>118</v>
      </c>
      <c r="F434" s="5">
        <v>0.44390531313901505</v>
      </c>
      <c r="G434" s="5" t="s">
        <v>82</v>
      </c>
      <c r="H434" s="5">
        <v>7.5481236632315767</v>
      </c>
      <c r="I434">
        <f>F434/H434</f>
        <v>5.8810021264141019E-2</v>
      </c>
      <c r="J434">
        <f>I434/0.0323</f>
        <v>1.8207436923882667</v>
      </c>
    </row>
    <row r="435" spans="1:10">
      <c r="A435" t="s">
        <v>25</v>
      </c>
      <c r="B435" t="s">
        <v>10</v>
      </c>
      <c r="C435" t="s">
        <v>23</v>
      </c>
      <c r="D435" t="s">
        <v>62</v>
      </c>
      <c r="E435" s="5" t="s">
        <v>118</v>
      </c>
      <c r="F435" s="5">
        <v>0.45166880393719888</v>
      </c>
      <c r="G435" s="5" t="s">
        <v>82</v>
      </c>
      <c r="H435" s="5">
        <v>10.275455311426533</v>
      </c>
      <c r="I435">
        <f>F435/H435</f>
        <v>4.3956086640261398E-2</v>
      </c>
      <c r="J435">
        <f>I435/0.0323</f>
        <v>1.3608695554260493</v>
      </c>
    </row>
    <row r="436" spans="1:10">
      <c r="A436" t="s">
        <v>25</v>
      </c>
      <c r="B436" t="s">
        <v>10</v>
      </c>
      <c r="C436" t="s">
        <v>23</v>
      </c>
      <c r="D436" t="s">
        <v>63</v>
      </c>
      <c r="E436" s="5" t="s">
        <v>118</v>
      </c>
      <c r="F436" s="5">
        <v>0.42477385367206183</v>
      </c>
      <c r="G436" s="5" t="s">
        <v>82</v>
      </c>
      <c r="H436" s="5">
        <v>9.8295417719878166</v>
      </c>
      <c r="I436">
        <f>F436/H436</f>
        <v>4.3214003615364899E-2</v>
      </c>
      <c r="J436">
        <f>I436/0.0323</f>
        <v>1.337894848772907</v>
      </c>
    </row>
    <row r="437" spans="1:10">
      <c r="A437" t="s">
        <v>25</v>
      </c>
      <c r="B437" t="s">
        <v>10</v>
      </c>
      <c r="C437" t="s">
        <v>23</v>
      </c>
      <c r="D437" t="s">
        <v>64</v>
      </c>
      <c r="E437" s="5" t="s">
        <v>118</v>
      </c>
      <c r="F437" s="5">
        <v>0.4558278168647974</v>
      </c>
      <c r="G437" s="5" t="s">
        <v>82</v>
      </c>
      <c r="H437" s="5">
        <v>10.841921057748394</v>
      </c>
      <c r="I437">
        <f>F437/H437</f>
        <v>4.2043085762834533E-2</v>
      </c>
      <c r="J437">
        <f>I437/0.0323</f>
        <v>1.3016435220691804</v>
      </c>
    </row>
    <row r="438" spans="1:10">
      <c r="A438" t="s">
        <v>25</v>
      </c>
      <c r="B438" t="s">
        <v>10</v>
      </c>
      <c r="C438" t="s">
        <v>23</v>
      </c>
      <c r="D438" t="s">
        <v>65</v>
      </c>
      <c r="E438" s="5" t="s">
        <v>118</v>
      </c>
      <c r="F438" s="5">
        <v>0.2841992167192321</v>
      </c>
      <c r="G438" s="5" t="s">
        <v>82</v>
      </c>
      <c r="H438" s="5">
        <v>9.7699137986907729</v>
      </c>
      <c r="I438">
        <f>F438/H438</f>
        <v>2.908922459042745E-2</v>
      </c>
      <c r="J438">
        <f>I438/0.0323</f>
        <v>0.90059518855812537</v>
      </c>
    </row>
    <row r="439" spans="1:10">
      <c r="A439" t="s">
        <v>25</v>
      </c>
      <c r="B439" t="s">
        <v>10</v>
      </c>
      <c r="C439" t="s">
        <v>23</v>
      </c>
      <c r="D439" t="s">
        <v>66</v>
      </c>
      <c r="E439" s="5" t="s">
        <v>118</v>
      </c>
      <c r="F439" s="5">
        <v>0.39122448272276716</v>
      </c>
      <c r="G439" s="5" t="s">
        <v>82</v>
      </c>
      <c r="H439" s="5">
        <v>11.335796227882561</v>
      </c>
      <c r="I439">
        <f>F439/H439</f>
        <v>3.4512307283759709E-2</v>
      </c>
      <c r="J439">
        <f>I439/0.0323</f>
        <v>1.068492485565316</v>
      </c>
    </row>
    <row r="440" spans="1:10">
      <c r="A440" t="s">
        <v>25</v>
      </c>
      <c r="B440" t="s">
        <v>10</v>
      </c>
      <c r="C440" t="s">
        <v>23</v>
      </c>
      <c r="D440" t="s">
        <v>20</v>
      </c>
      <c r="E440" t="s">
        <v>113</v>
      </c>
      <c r="F440">
        <v>0.34210000000000002</v>
      </c>
      <c r="G440" t="s">
        <v>101</v>
      </c>
      <c r="H440">
        <v>9.74</v>
      </c>
      <c r="I440">
        <f>F440/H440</f>
        <v>3.5123203285420942E-2</v>
      </c>
      <c r="J440">
        <f>I440/0.033</f>
        <v>1.0643394934976043</v>
      </c>
    </row>
    <row r="441" spans="1:10">
      <c r="A441" t="s">
        <v>25</v>
      </c>
      <c r="B441" t="s">
        <v>10</v>
      </c>
      <c r="C441" t="s">
        <v>23</v>
      </c>
      <c r="D441" t="s">
        <v>24</v>
      </c>
      <c r="E441" t="s">
        <v>113</v>
      </c>
      <c r="F441">
        <v>0.35399999999999998</v>
      </c>
      <c r="G441" t="s">
        <v>101</v>
      </c>
      <c r="H441">
        <v>11.6</v>
      </c>
      <c r="I441">
        <f>F441/H441</f>
        <v>3.0517241379310344E-2</v>
      </c>
      <c r="J441">
        <f>I441/0.033</f>
        <v>0.9247648902821316</v>
      </c>
    </row>
    <row r="442" spans="1:10">
      <c r="A442" t="s">
        <v>25</v>
      </c>
      <c r="B442" t="s">
        <v>10</v>
      </c>
      <c r="C442" t="s">
        <v>23</v>
      </c>
      <c r="D442" t="s">
        <v>27</v>
      </c>
      <c r="E442" t="s">
        <v>113</v>
      </c>
      <c r="F442">
        <v>0.309</v>
      </c>
      <c r="G442" t="s">
        <v>101</v>
      </c>
      <c r="H442">
        <v>13.2</v>
      </c>
      <c r="I442">
        <f>F442/H442</f>
        <v>2.3409090909090911E-2</v>
      </c>
      <c r="J442">
        <f>I442/0.033</f>
        <v>0.70936639118457301</v>
      </c>
    </row>
    <row r="443" spans="1:10">
      <c r="A443" t="s">
        <v>25</v>
      </c>
      <c r="B443" t="s">
        <v>10</v>
      </c>
      <c r="C443" t="s">
        <v>23</v>
      </c>
      <c r="D443" t="s">
        <v>30</v>
      </c>
      <c r="E443" t="s">
        <v>113</v>
      </c>
      <c r="F443">
        <v>0.32600000000000001</v>
      </c>
      <c r="G443" t="s">
        <v>101</v>
      </c>
      <c r="H443">
        <v>11.7</v>
      </c>
      <c r="I443">
        <f>F443/H443</f>
        <v>2.7863247863247866E-2</v>
      </c>
      <c r="J443">
        <f>I443/0.033</f>
        <v>0.84434084434084444</v>
      </c>
    </row>
    <row r="444" spans="1:10">
      <c r="A444" t="s">
        <v>25</v>
      </c>
      <c r="B444" t="s">
        <v>10</v>
      </c>
      <c r="C444" t="s">
        <v>23</v>
      </c>
      <c r="D444" t="s">
        <v>33</v>
      </c>
      <c r="E444" t="s">
        <v>113</v>
      </c>
      <c r="F444">
        <v>0.43380000000000002</v>
      </c>
      <c r="G444" t="s">
        <v>101</v>
      </c>
      <c r="H444">
        <v>10.96</v>
      </c>
      <c r="I444">
        <f>F444/H444</f>
        <v>3.9580291970802921E-2</v>
      </c>
      <c r="J444">
        <f>I444/0.033</f>
        <v>1.1994027869940278</v>
      </c>
    </row>
    <row r="445" spans="1:10">
      <c r="A445" t="s">
        <v>25</v>
      </c>
      <c r="B445" t="s">
        <v>10</v>
      </c>
      <c r="C445" t="s">
        <v>23</v>
      </c>
      <c r="D445" t="s">
        <v>35</v>
      </c>
      <c r="E445" t="s">
        <v>113</v>
      </c>
      <c r="F445">
        <v>0.34379999999999999</v>
      </c>
      <c r="G445" t="s">
        <v>101</v>
      </c>
      <c r="H445">
        <v>10.8</v>
      </c>
      <c r="I445">
        <f>F445/H445</f>
        <v>3.1833333333333332E-2</v>
      </c>
      <c r="J445">
        <f>I445/0.033</f>
        <v>0.96464646464646453</v>
      </c>
    </row>
    <row r="446" spans="1:10">
      <c r="A446" t="s">
        <v>25</v>
      </c>
      <c r="B446" t="s">
        <v>10</v>
      </c>
      <c r="C446" t="s">
        <v>23</v>
      </c>
      <c r="D446" t="s">
        <v>38</v>
      </c>
      <c r="E446" t="s">
        <v>116</v>
      </c>
      <c r="F446">
        <v>0.43469999999999998</v>
      </c>
      <c r="G446" t="s">
        <v>75</v>
      </c>
      <c r="H446">
        <v>9.0299999999999994</v>
      </c>
      <c r="I446">
        <f>F446/H446</f>
        <v>4.8139534883720927E-2</v>
      </c>
      <c r="J446">
        <f>I446/0.035</f>
        <v>1.3754152823920263</v>
      </c>
    </row>
    <row r="447" spans="1:10">
      <c r="A447" t="s">
        <v>25</v>
      </c>
      <c r="B447" t="s">
        <v>10</v>
      </c>
      <c r="C447" t="s">
        <v>23</v>
      </c>
      <c r="D447" t="s">
        <v>43</v>
      </c>
      <c r="E447" t="s">
        <v>116</v>
      </c>
      <c r="F447">
        <v>0.49959999999999999</v>
      </c>
      <c r="G447" t="s">
        <v>75</v>
      </c>
      <c r="H447">
        <v>8.34</v>
      </c>
      <c r="I447">
        <f>F447/H447</f>
        <v>5.9904076738609112E-2</v>
      </c>
      <c r="J447">
        <f>I447/0.035</f>
        <v>1.7115450496745459</v>
      </c>
    </row>
    <row r="448" spans="1:10">
      <c r="A448" t="s">
        <v>25</v>
      </c>
      <c r="B448" t="s">
        <v>10</v>
      </c>
      <c r="C448" t="s">
        <v>23</v>
      </c>
      <c r="D448" t="s">
        <v>46</v>
      </c>
      <c r="E448" t="s">
        <v>116</v>
      </c>
      <c r="F448">
        <v>0.52749999999999997</v>
      </c>
      <c r="G448" t="s">
        <v>75</v>
      </c>
      <c r="H448">
        <v>8.8000000000000007</v>
      </c>
      <c r="I448">
        <f>F448/H448</f>
        <v>5.9943181818181812E-2</v>
      </c>
      <c r="J448">
        <f>I448/0.035</f>
        <v>1.7126623376623373</v>
      </c>
    </row>
    <row r="449" spans="1:10">
      <c r="A449" t="s">
        <v>25</v>
      </c>
      <c r="B449" t="s">
        <v>10</v>
      </c>
      <c r="C449" t="s">
        <v>23</v>
      </c>
      <c r="D449" t="s">
        <v>49</v>
      </c>
      <c r="E449" t="s">
        <v>116</v>
      </c>
      <c r="F449">
        <v>0.50029999999999997</v>
      </c>
      <c r="G449" t="s">
        <v>75</v>
      </c>
      <c r="H449">
        <v>9.18</v>
      </c>
      <c r="I449">
        <f>F449/H449</f>
        <v>5.4498910675381262E-2</v>
      </c>
      <c r="J449">
        <f>I449/0.035</f>
        <v>1.5571117335823217</v>
      </c>
    </row>
    <row r="450" spans="1:10">
      <c r="A450" t="s">
        <v>25</v>
      </c>
      <c r="B450" t="s">
        <v>10</v>
      </c>
      <c r="C450" t="s">
        <v>23</v>
      </c>
      <c r="D450" t="s">
        <v>52</v>
      </c>
      <c r="E450" t="s">
        <v>116</v>
      </c>
      <c r="F450">
        <v>0.43369999999999997</v>
      </c>
      <c r="G450" t="s">
        <v>75</v>
      </c>
      <c r="H450">
        <v>9.33</v>
      </c>
      <c r="I450">
        <f>F450/H450</f>
        <v>4.6484458735262593E-2</v>
      </c>
      <c r="J450">
        <f>I450/0.035</f>
        <v>1.3281273924360739</v>
      </c>
    </row>
    <row r="451" spans="1:10">
      <c r="A451" t="s">
        <v>25</v>
      </c>
      <c r="B451" t="s">
        <v>10</v>
      </c>
      <c r="C451" t="s">
        <v>23</v>
      </c>
      <c r="D451" t="s">
        <v>55</v>
      </c>
      <c r="E451" t="s">
        <v>116</v>
      </c>
      <c r="F451">
        <v>0.40479999999999999</v>
      </c>
      <c r="G451" t="s">
        <v>75</v>
      </c>
      <c r="H451">
        <v>9.33</v>
      </c>
      <c r="I451">
        <f>F451/H451</f>
        <v>4.3386923901393357E-2</v>
      </c>
      <c r="J451">
        <f>I451/0.035</f>
        <v>1.2396263971826673</v>
      </c>
    </row>
    <row r="452" spans="1:10">
      <c r="A452" t="s">
        <v>47</v>
      </c>
      <c r="B452" t="s">
        <v>10</v>
      </c>
      <c r="C452" t="s">
        <v>23</v>
      </c>
      <c r="D452" t="s">
        <v>20</v>
      </c>
      <c r="E452" s="3">
        <v>9202018</v>
      </c>
      <c r="F452">
        <v>0.46487449873756126</v>
      </c>
      <c r="G452" t="s">
        <v>101</v>
      </c>
      <c r="H452">
        <v>9.6999999999999993</v>
      </c>
      <c r="I452">
        <f>F452/H452</f>
        <v>4.7925206055418688E-2</v>
      </c>
      <c r="J452">
        <f>I452/0.029</f>
        <v>1.6525933122558167</v>
      </c>
    </row>
    <row r="453" spans="1:10">
      <c r="A453" t="s">
        <v>47</v>
      </c>
      <c r="B453" t="s">
        <v>10</v>
      </c>
      <c r="C453" t="s">
        <v>23</v>
      </c>
      <c r="D453" t="s">
        <v>24</v>
      </c>
      <c r="E453" s="3">
        <v>9202018</v>
      </c>
      <c r="F453">
        <v>0.43724936878063259</v>
      </c>
      <c r="G453" t="s">
        <v>101</v>
      </c>
      <c r="H453">
        <v>11.6</v>
      </c>
      <c r="I453">
        <f>F453/H453</f>
        <v>3.7693911101778672E-2</v>
      </c>
      <c r="J453">
        <f>I453/0.029</f>
        <v>1.2997900379923679</v>
      </c>
    </row>
    <row r="454" spans="1:10">
      <c r="A454" t="s">
        <v>47</v>
      </c>
      <c r="B454" t="s">
        <v>10</v>
      </c>
      <c r="C454" t="s">
        <v>23</v>
      </c>
      <c r="D454" t="s">
        <v>27</v>
      </c>
      <c r="E454" s="3">
        <v>9202018</v>
      </c>
      <c r="F454">
        <v>0.42091192633298669</v>
      </c>
      <c r="G454" t="s">
        <v>101</v>
      </c>
      <c r="H454">
        <v>12</v>
      </c>
      <c r="I454">
        <f>F454/H454</f>
        <v>3.5075993861082226E-2</v>
      </c>
      <c r="J454">
        <f>I454/0.029</f>
        <v>1.2095170296924904</v>
      </c>
    </row>
    <row r="455" spans="1:10">
      <c r="A455" t="s">
        <v>47</v>
      </c>
      <c r="B455" t="s">
        <v>10</v>
      </c>
      <c r="C455" t="s">
        <v>23</v>
      </c>
      <c r="D455" t="s">
        <v>30</v>
      </c>
      <c r="E455" s="3">
        <v>9202018</v>
      </c>
      <c r="F455">
        <v>0.38407841972374868</v>
      </c>
      <c r="G455" t="s">
        <v>101</v>
      </c>
      <c r="H455">
        <v>11.7</v>
      </c>
      <c r="I455">
        <f>F455/H455</f>
        <v>3.2827215361004164E-2</v>
      </c>
      <c r="J455">
        <f>I455/0.029</f>
        <v>1.1319729434829022</v>
      </c>
    </row>
    <row r="456" spans="1:10">
      <c r="A456" t="s">
        <v>47</v>
      </c>
      <c r="B456" t="s">
        <v>10</v>
      </c>
      <c r="C456" t="s">
        <v>23</v>
      </c>
      <c r="D456" t="s">
        <v>33</v>
      </c>
      <c r="E456" s="3">
        <v>9202018</v>
      </c>
      <c r="F456">
        <v>0.31724342789246984</v>
      </c>
      <c r="G456" t="s">
        <v>101</v>
      </c>
      <c r="H456">
        <v>10.96</v>
      </c>
      <c r="I456">
        <f>F456/H456</f>
        <v>2.8945568238364035E-2</v>
      </c>
      <c r="J456">
        <f>I456/0.029</f>
        <v>0.99812304270220809</v>
      </c>
    </row>
    <row r="457" spans="1:10">
      <c r="A457" t="s">
        <v>47</v>
      </c>
      <c r="B457" t="s">
        <v>10</v>
      </c>
      <c r="C457" t="s">
        <v>23</v>
      </c>
      <c r="D457" t="s">
        <v>35</v>
      </c>
      <c r="E457" s="3">
        <v>9202018</v>
      </c>
      <c r="F457">
        <v>0.37694935392841222</v>
      </c>
      <c r="G457" t="s">
        <v>101</v>
      </c>
      <c r="H457">
        <v>10.8</v>
      </c>
      <c r="I457">
        <f>F457/H457</f>
        <v>3.4902717956334463E-2</v>
      </c>
      <c r="J457">
        <f>I457/0.029</f>
        <v>1.2035419984942917</v>
      </c>
    </row>
    <row r="458" spans="1:10">
      <c r="A458" t="s">
        <v>47</v>
      </c>
      <c r="B458" t="s">
        <v>10</v>
      </c>
      <c r="C458" t="s">
        <v>23</v>
      </c>
      <c r="D458" t="s">
        <v>59</v>
      </c>
      <c r="E458" s="3" t="s">
        <v>118</v>
      </c>
      <c r="F458">
        <v>0.46885939070460619</v>
      </c>
      <c r="G458" t="s">
        <v>119</v>
      </c>
      <c r="H458">
        <v>9.5333333333333332</v>
      </c>
      <c r="I458">
        <f>F458/H458</f>
        <v>4.9181054969014634E-2</v>
      </c>
      <c r="J458">
        <f>I458/0.0323</f>
        <v>1.5226332807744467</v>
      </c>
    </row>
    <row r="459" spans="1:10">
      <c r="A459" t="s">
        <v>47</v>
      </c>
      <c r="B459" t="s">
        <v>10</v>
      </c>
      <c r="C459" t="s">
        <v>23</v>
      </c>
      <c r="D459" t="s">
        <v>62</v>
      </c>
      <c r="E459" s="3" t="s">
        <v>118</v>
      </c>
      <c r="F459">
        <v>0.48854538522857249</v>
      </c>
      <c r="G459" t="s">
        <v>119</v>
      </c>
      <c r="H459">
        <v>9.7236363636363663</v>
      </c>
      <c r="I459">
        <f>F459/H459</f>
        <v>5.0243074397104487E-2</v>
      </c>
      <c r="J459">
        <f>I459/0.0323</f>
        <v>1.5555131392292409</v>
      </c>
    </row>
    <row r="460" spans="1:10">
      <c r="A460" t="s">
        <v>47</v>
      </c>
      <c r="B460" t="s">
        <v>10</v>
      </c>
      <c r="C460" t="s">
        <v>23</v>
      </c>
      <c r="D460" t="s">
        <v>63</v>
      </c>
      <c r="E460" s="3" t="s">
        <v>118</v>
      </c>
      <c r="F460">
        <v>0.33161196409385518</v>
      </c>
      <c r="G460" t="s">
        <v>119</v>
      </c>
      <c r="H460">
        <v>8.7333333333333325</v>
      </c>
      <c r="I460">
        <f>F460/H460</f>
        <v>3.7970835583265868E-2</v>
      </c>
      <c r="J460">
        <f>I460/0.0323</f>
        <v>1.1755676651165903</v>
      </c>
    </row>
    <row r="461" spans="1:10">
      <c r="A461" t="s">
        <v>47</v>
      </c>
      <c r="B461" t="s">
        <v>10</v>
      </c>
      <c r="C461" t="s">
        <v>23</v>
      </c>
      <c r="D461" t="s">
        <v>64</v>
      </c>
      <c r="E461" s="3" t="s">
        <v>118</v>
      </c>
      <c r="F461">
        <v>0.45388694416525149</v>
      </c>
      <c r="G461" t="s">
        <v>119</v>
      </c>
      <c r="H461">
        <v>9.510303030303028</v>
      </c>
      <c r="I461">
        <f>F461/H461</f>
        <v>4.7725813017630965E-2</v>
      </c>
      <c r="J461">
        <f>I461/0.0323</f>
        <v>1.4775793503910515</v>
      </c>
    </row>
    <row r="462" spans="1:10">
      <c r="A462" t="s">
        <v>47</v>
      </c>
      <c r="B462" t="s">
        <v>10</v>
      </c>
      <c r="C462" t="s">
        <v>23</v>
      </c>
      <c r="D462" t="s">
        <v>65</v>
      </c>
      <c r="E462" s="3" t="s">
        <v>118</v>
      </c>
      <c r="F462">
        <v>0.47412747374623099</v>
      </c>
      <c r="G462" t="s">
        <v>119</v>
      </c>
      <c r="H462">
        <v>9.120000000000001</v>
      </c>
      <c r="I462">
        <f>F462/H462</f>
        <v>5.1987661594981464E-2</v>
      </c>
      <c r="J462">
        <f>I462/0.0323</f>
        <v>1.6095251267796118</v>
      </c>
    </row>
    <row r="463" spans="1:10">
      <c r="A463" t="s">
        <v>47</v>
      </c>
      <c r="B463" t="s">
        <v>10</v>
      </c>
      <c r="C463" t="s">
        <v>23</v>
      </c>
      <c r="D463" t="s">
        <v>66</v>
      </c>
      <c r="E463" s="3" t="s">
        <v>118</v>
      </c>
      <c r="F463">
        <v>0.39233355283679344</v>
      </c>
      <c r="G463" t="s">
        <v>119</v>
      </c>
      <c r="H463">
        <v>9.2496969696969682</v>
      </c>
      <c r="I463">
        <f>F463/H463</f>
        <v>4.2415827688422836E-2</v>
      </c>
      <c r="J463">
        <f>I463/0.0323</f>
        <v>1.3131835197654127</v>
      </c>
    </row>
    <row r="464" spans="1:10">
      <c r="A464" t="s">
        <v>47</v>
      </c>
      <c r="B464" t="s">
        <v>10</v>
      </c>
      <c r="C464" t="s">
        <v>23</v>
      </c>
      <c r="D464" t="s">
        <v>38</v>
      </c>
      <c r="E464" t="s">
        <v>78</v>
      </c>
      <c r="F464">
        <v>0.36499999999999999</v>
      </c>
      <c r="G464" t="s">
        <v>78</v>
      </c>
      <c r="H464">
        <v>9.6999999999999993</v>
      </c>
      <c r="I464">
        <f>F464/H464</f>
        <v>3.7628865979381448E-2</v>
      </c>
      <c r="J464">
        <f>I464/0.025</f>
        <v>1.5051546391752579</v>
      </c>
    </row>
    <row r="465" spans="1:10">
      <c r="A465" t="s">
        <v>47</v>
      </c>
      <c r="B465" t="s">
        <v>10</v>
      </c>
      <c r="C465" t="s">
        <v>23</v>
      </c>
      <c r="D465" t="s">
        <v>43</v>
      </c>
      <c r="E465" t="s">
        <v>78</v>
      </c>
      <c r="F465">
        <v>0.496</v>
      </c>
      <c r="G465" t="s">
        <v>78</v>
      </c>
      <c r="H465">
        <v>9.4700000000000006</v>
      </c>
      <c r="I465">
        <f>F465/H465</f>
        <v>5.237592397043294E-2</v>
      </c>
      <c r="J465">
        <f>I465/0.025</f>
        <v>2.0950369588173174</v>
      </c>
    </row>
    <row r="466" spans="1:10">
      <c r="A466" t="s">
        <v>47</v>
      </c>
      <c r="B466" t="s">
        <v>10</v>
      </c>
      <c r="C466" t="s">
        <v>23</v>
      </c>
      <c r="D466" t="s">
        <v>46</v>
      </c>
      <c r="E466" t="s">
        <v>78</v>
      </c>
      <c r="F466">
        <v>0.28199999999999997</v>
      </c>
      <c r="G466" t="s">
        <v>78</v>
      </c>
      <c r="H466">
        <v>9.69</v>
      </c>
      <c r="I466">
        <f>F466/H466</f>
        <v>2.9102167182662536E-2</v>
      </c>
      <c r="J466">
        <f>I466/0.025</f>
        <v>1.1640866873065014</v>
      </c>
    </row>
    <row r="467" spans="1:10">
      <c r="A467" t="s">
        <v>47</v>
      </c>
      <c r="B467" t="s">
        <v>10</v>
      </c>
      <c r="C467" t="s">
        <v>23</v>
      </c>
      <c r="D467" t="s">
        <v>49</v>
      </c>
      <c r="E467" t="s">
        <v>78</v>
      </c>
      <c r="F467">
        <v>0.35</v>
      </c>
      <c r="G467" t="s">
        <v>78</v>
      </c>
      <c r="H467">
        <v>10.5</v>
      </c>
      <c r="I467">
        <f>F467/H467</f>
        <v>3.3333333333333333E-2</v>
      </c>
      <c r="J467">
        <f>I467/0.025</f>
        <v>1.3333333333333333</v>
      </c>
    </row>
    <row r="468" spans="1:10">
      <c r="A468" t="s">
        <v>47</v>
      </c>
      <c r="B468" t="s">
        <v>10</v>
      </c>
      <c r="C468" t="s">
        <v>23</v>
      </c>
      <c r="D468" t="s">
        <v>52</v>
      </c>
      <c r="E468" t="s">
        <v>78</v>
      </c>
      <c r="F468">
        <v>0.34100000000000003</v>
      </c>
      <c r="G468" t="s">
        <v>78</v>
      </c>
      <c r="H468">
        <v>9.65</v>
      </c>
      <c r="I468">
        <f>F468/H468</f>
        <v>3.5336787564766839E-2</v>
      </c>
      <c r="J468">
        <f>I468/0.025</f>
        <v>1.4134715025906734</v>
      </c>
    </row>
    <row r="469" spans="1:10">
      <c r="A469" t="s">
        <v>47</v>
      </c>
      <c r="B469" t="s">
        <v>10</v>
      </c>
      <c r="C469" t="s">
        <v>23</v>
      </c>
      <c r="D469" t="s">
        <v>55</v>
      </c>
      <c r="E469" t="s">
        <v>78</v>
      </c>
      <c r="F469">
        <v>0.41099999999999998</v>
      </c>
      <c r="G469" t="s">
        <v>78</v>
      </c>
      <c r="H469">
        <v>9.1999999999999993</v>
      </c>
      <c r="I469">
        <f>F469/H469</f>
        <v>4.4673913043478258E-2</v>
      </c>
      <c r="J469">
        <f>I469/0.025</f>
        <v>1.7869565217391303</v>
      </c>
    </row>
    <row r="470" spans="1:10">
      <c r="A470" t="s">
        <v>50</v>
      </c>
      <c r="B470" t="s">
        <v>10</v>
      </c>
      <c r="C470" t="s">
        <v>23</v>
      </c>
      <c r="D470" t="s">
        <v>59</v>
      </c>
      <c r="E470" s="5" t="s">
        <v>118</v>
      </c>
      <c r="F470">
        <v>0.41201954736075974</v>
      </c>
      <c r="G470" t="s">
        <v>82</v>
      </c>
      <c r="H470">
        <v>13.6</v>
      </c>
      <c r="I470">
        <f>F470/H470</f>
        <v>3.0295554952997041E-2</v>
      </c>
      <c r="J470">
        <f>I470/0.0323</f>
        <v>0.93794287780176588</v>
      </c>
    </row>
    <row r="471" spans="1:10">
      <c r="A471" t="s">
        <v>50</v>
      </c>
      <c r="B471" t="s">
        <v>10</v>
      </c>
      <c r="C471" t="s">
        <v>23</v>
      </c>
      <c r="D471" t="s">
        <v>62</v>
      </c>
      <c r="E471" s="5" t="s">
        <v>118</v>
      </c>
      <c r="F471">
        <v>0.35018888850379515</v>
      </c>
      <c r="G471" t="s">
        <v>82</v>
      </c>
      <c r="H471">
        <v>14.3</v>
      </c>
      <c r="I471">
        <f>F471/H471</f>
        <v>2.4488733461803854E-2</v>
      </c>
      <c r="J471">
        <f>I471/0.0323</f>
        <v>0.75816512265646607</v>
      </c>
    </row>
    <row r="472" spans="1:10">
      <c r="A472" t="s">
        <v>50</v>
      </c>
      <c r="B472" t="s">
        <v>10</v>
      </c>
      <c r="C472" t="s">
        <v>23</v>
      </c>
      <c r="D472" t="s">
        <v>63</v>
      </c>
      <c r="E472" s="5" t="s">
        <v>118</v>
      </c>
      <c r="F472">
        <v>0.44806432606661356</v>
      </c>
      <c r="G472" t="s">
        <v>82</v>
      </c>
      <c r="H472">
        <v>12.01</v>
      </c>
      <c r="I472">
        <f>F472/H472</f>
        <v>3.7307604168743846E-2</v>
      </c>
      <c r="J472">
        <f>I472/0.0323</f>
        <v>1.155034184790831</v>
      </c>
    </row>
    <row r="473" spans="1:10">
      <c r="A473" t="s">
        <v>50</v>
      </c>
      <c r="B473" t="s">
        <v>10</v>
      </c>
      <c r="C473" t="s">
        <v>23</v>
      </c>
      <c r="D473" t="s">
        <v>64</v>
      </c>
      <c r="E473" s="5" t="s">
        <v>118</v>
      </c>
      <c r="F473">
        <v>0.34824801580424908</v>
      </c>
      <c r="G473" t="s">
        <v>82</v>
      </c>
      <c r="H473">
        <v>13.08</v>
      </c>
      <c r="I473">
        <f>F473/H473</f>
        <v>2.6624466040080206E-2</v>
      </c>
      <c r="J473">
        <f>I473/0.0323</f>
        <v>0.82428687430588865</v>
      </c>
    </row>
    <row r="474" spans="1:10">
      <c r="A474" t="s">
        <v>50</v>
      </c>
      <c r="B474" t="s">
        <v>10</v>
      </c>
      <c r="C474" t="s">
        <v>23</v>
      </c>
      <c r="D474" t="s">
        <v>65</v>
      </c>
      <c r="E474" s="5" t="s">
        <v>118</v>
      </c>
      <c r="F474">
        <v>0.3424253977056112</v>
      </c>
      <c r="G474" t="s">
        <v>82</v>
      </c>
      <c r="H474">
        <v>13.24</v>
      </c>
      <c r="I474">
        <f>F474/H474</f>
        <v>2.5862945446043142E-2</v>
      </c>
      <c r="J474">
        <f>I474/0.0323</f>
        <v>0.80071038532641303</v>
      </c>
    </row>
    <row r="475" spans="1:10">
      <c r="A475" t="s">
        <v>50</v>
      </c>
      <c r="B475" t="s">
        <v>10</v>
      </c>
      <c r="C475" t="s">
        <v>23</v>
      </c>
      <c r="D475" t="s">
        <v>66</v>
      </c>
      <c r="E475" s="5" t="s">
        <v>118</v>
      </c>
      <c r="F475">
        <v>0.2841992167192321</v>
      </c>
      <c r="G475" t="s">
        <v>82</v>
      </c>
      <c r="H475">
        <v>11.99</v>
      </c>
      <c r="I475">
        <f>F475/H475</f>
        <v>2.3703020577083577E-2</v>
      </c>
      <c r="J475">
        <f>I475/0.0323</f>
        <v>0.73383964634933674</v>
      </c>
    </row>
    <row r="476" spans="1:10">
      <c r="A476" t="s">
        <v>50</v>
      </c>
      <c r="B476" t="s">
        <v>10</v>
      </c>
      <c r="C476" t="s">
        <v>23</v>
      </c>
      <c r="D476" t="s">
        <v>38</v>
      </c>
      <c r="E476" t="s">
        <v>78</v>
      </c>
      <c r="F476">
        <v>0.23100000000000001</v>
      </c>
      <c r="G476" t="s">
        <v>80</v>
      </c>
      <c r="H476">
        <v>6.95</v>
      </c>
      <c r="I476">
        <f>F476/H476</f>
        <v>3.3237410071942447E-2</v>
      </c>
      <c r="J476">
        <f>I476/0.025</f>
        <v>1.3294964028776979</v>
      </c>
    </row>
    <row r="477" spans="1:10">
      <c r="A477" t="s">
        <v>50</v>
      </c>
      <c r="B477" t="s">
        <v>10</v>
      </c>
      <c r="C477" t="s">
        <v>23</v>
      </c>
      <c r="D477" t="s">
        <v>43</v>
      </c>
      <c r="E477" t="s">
        <v>78</v>
      </c>
      <c r="F477">
        <v>0.24399999999999999</v>
      </c>
      <c r="G477" t="s">
        <v>80</v>
      </c>
      <c r="H477">
        <v>8.61</v>
      </c>
      <c r="I477">
        <f>F477/H477</f>
        <v>2.8339140534262487E-2</v>
      </c>
      <c r="J477">
        <f>I477/0.025</f>
        <v>1.1335656213704994</v>
      </c>
    </row>
    <row r="478" spans="1:10">
      <c r="A478" t="s">
        <v>50</v>
      </c>
      <c r="B478" t="s">
        <v>10</v>
      </c>
      <c r="C478" t="s">
        <v>23</v>
      </c>
      <c r="D478" t="s">
        <v>46</v>
      </c>
      <c r="E478" t="s">
        <v>78</v>
      </c>
      <c r="F478">
        <v>0.20799999999999999</v>
      </c>
      <c r="G478" t="s">
        <v>80</v>
      </c>
      <c r="H478">
        <v>8.4700000000000006</v>
      </c>
      <c r="I478">
        <f>F478/H478</f>
        <v>2.4557260920897283E-2</v>
      </c>
      <c r="J478">
        <f>I478/0.025</f>
        <v>0.98229043683589123</v>
      </c>
    </row>
    <row r="479" spans="1:10">
      <c r="A479" t="s">
        <v>50</v>
      </c>
      <c r="B479" t="s">
        <v>10</v>
      </c>
      <c r="C479" t="s">
        <v>23</v>
      </c>
      <c r="D479" t="s">
        <v>49</v>
      </c>
      <c r="E479" t="s">
        <v>78</v>
      </c>
      <c r="F479">
        <v>0.30599999999999999</v>
      </c>
      <c r="G479" t="s">
        <v>80</v>
      </c>
      <c r="H479">
        <v>8.25</v>
      </c>
      <c r="I479">
        <f>F479/H479</f>
        <v>3.7090909090909091E-2</v>
      </c>
      <c r="J479">
        <f>I479/0.025</f>
        <v>1.4836363636363636</v>
      </c>
    </row>
    <row r="480" spans="1:10">
      <c r="A480" t="s">
        <v>50</v>
      </c>
      <c r="B480" t="s">
        <v>10</v>
      </c>
      <c r="C480" t="s">
        <v>23</v>
      </c>
      <c r="D480" t="s">
        <v>52</v>
      </c>
      <c r="E480" t="s">
        <v>78</v>
      </c>
      <c r="F480">
        <v>0.20899999999999999</v>
      </c>
      <c r="G480" t="s">
        <v>80</v>
      </c>
      <c r="H480">
        <v>6.4</v>
      </c>
      <c r="I480">
        <f>F480/H480</f>
        <v>3.2656249999999998E-2</v>
      </c>
      <c r="J480">
        <f>I480/0.025</f>
        <v>1.3062499999999999</v>
      </c>
    </row>
    <row r="481" spans="1:10">
      <c r="A481" t="s">
        <v>50</v>
      </c>
      <c r="B481" t="s">
        <v>10</v>
      </c>
      <c r="C481" t="s">
        <v>23</v>
      </c>
      <c r="D481" t="s">
        <v>55</v>
      </c>
      <c r="E481" t="s">
        <v>78</v>
      </c>
      <c r="F481">
        <v>0.19</v>
      </c>
      <c r="G481" t="s">
        <v>80</v>
      </c>
      <c r="H481">
        <v>7.08</v>
      </c>
      <c r="I481">
        <f>F481/H481</f>
        <v>2.6836158192090395E-2</v>
      </c>
      <c r="J481">
        <f>I481/0.025</f>
        <v>1.0734463276836157</v>
      </c>
    </row>
    <row r="482" spans="1:10">
      <c r="A482" s="5" t="s">
        <v>50</v>
      </c>
      <c r="B482" s="5" t="s">
        <v>10</v>
      </c>
      <c r="C482" s="5" t="s">
        <v>23</v>
      </c>
      <c r="D482" s="5" t="s">
        <v>20</v>
      </c>
      <c r="E482" s="5" t="s">
        <v>113</v>
      </c>
      <c r="F482" s="5">
        <v>0.40100000000000002</v>
      </c>
      <c r="G482" t="s">
        <v>81</v>
      </c>
      <c r="H482">
        <v>9</v>
      </c>
      <c r="I482">
        <f>F488/H482</f>
        <v>5.4406050593622086E-2</v>
      </c>
      <c r="J482">
        <f>I482/0.033</f>
        <v>1.6486681998067299</v>
      </c>
    </row>
    <row r="483" spans="1:10">
      <c r="A483" s="5" t="s">
        <v>50</v>
      </c>
      <c r="B483" s="5" t="s">
        <v>10</v>
      </c>
      <c r="C483" s="5" t="s">
        <v>23</v>
      </c>
      <c r="D483" s="5" t="s">
        <v>24</v>
      </c>
      <c r="E483" s="5" t="s">
        <v>113</v>
      </c>
      <c r="F483" s="5">
        <v>0.40799999999999997</v>
      </c>
      <c r="G483" t="s">
        <v>81</v>
      </c>
      <c r="H483">
        <v>7.73</v>
      </c>
      <c r="I483">
        <f>F489/H483</f>
        <v>6.6823985201518221E-2</v>
      </c>
      <c r="J483">
        <f>I483/0.033</f>
        <v>2.024969248530855</v>
      </c>
    </row>
    <row r="484" spans="1:10">
      <c r="A484" s="5" t="s">
        <v>50</v>
      </c>
      <c r="B484" s="5" t="s">
        <v>10</v>
      </c>
      <c r="C484" s="5" t="s">
        <v>23</v>
      </c>
      <c r="D484" s="5" t="s">
        <v>27</v>
      </c>
      <c r="E484" s="5" t="s">
        <v>113</v>
      </c>
      <c r="F484" s="5">
        <v>0.34699999999999998</v>
      </c>
      <c r="G484" t="s">
        <v>81</v>
      </c>
      <c r="H484">
        <v>9.2100000000000009</v>
      </c>
      <c r="I484">
        <f>F490/H484</f>
        <v>3.0646942890302498E-2</v>
      </c>
      <c r="J484">
        <f>I484/0.033</f>
        <v>0.92869523910007568</v>
      </c>
    </row>
    <row r="485" spans="1:10">
      <c r="A485" s="5" t="s">
        <v>50</v>
      </c>
      <c r="B485" s="5" t="s">
        <v>10</v>
      </c>
      <c r="C485" s="5" t="s">
        <v>23</v>
      </c>
      <c r="D485" s="5" t="s">
        <v>30</v>
      </c>
      <c r="E485" s="5" t="s">
        <v>113</v>
      </c>
      <c r="F485" s="5">
        <v>0.35599999999999998</v>
      </c>
      <c r="G485" t="s">
        <v>81</v>
      </c>
      <c r="H485">
        <v>9.44</v>
      </c>
      <c r="I485">
        <f>F491/H485</f>
        <v>3.6391363116487024E-2</v>
      </c>
      <c r="J485">
        <f>I485/0.033</f>
        <v>1.1027685792874855</v>
      </c>
    </row>
    <row r="486" spans="1:10">
      <c r="A486" s="5" t="s">
        <v>50</v>
      </c>
      <c r="B486" s="5" t="s">
        <v>10</v>
      </c>
      <c r="C486" s="5" t="s">
        <v>23</v>
      </c>
      <c r="D486" s="5" t="s">
        <v>33</v>
      </c>
      <c r="E486" s="5" t="s">
        <v>113</v>
      </c>
      <c r="F486" s="5">
        <v>0.34200000000000003</v>
      </c>
      <c r="G486" t="s">
        <v>81</v>
      </c>
      <c r="H486">
        <v>7.9</v>
      </c>
      <c r="I486">
        <f>F492/H486</f>
        <v>3.657123603846122E-2</v>
      </c>
      <c r="J486">
        <f>I486/0.033</f>
        <v>1.1082192738927641</v>
      </c>
    </row>
    <row r="487" spans="1:10">
      <c r="A487" s="5" t="s">
        <v>50</v>
      </c>
      <c r="B487" s="5" t="s">
        <v>10</v>
      </c>
      <c r="C487" s="5" t="s">
        <v>23</v>
      </c>
      <c r="D487" s="5" t="s">
        <v>35</v>
      </c>
      <c r="E487" s="5" t="s">
        <v>113</v>
      </c>
      <c r="F487" s="5">
        <v>0.307</v>
      </c>
      <c r="G487" t="s">
        <v>81</v>
      </c>
      <c r="H487">
        <v>7.4</v>
      </c>
      <c r="I487">
        <f>F493/H487</f>
        <v>4.1740003615718439E-2</v>
      </c>
      <c r="J487">
        <f>I487/0.033</f>
        <v>1.2648485944157102</v>
      </c>
    </row>
    <row r="488" spans="1:10">
      <c r="A488" t="s">
        <v>53</v>
      </c>
      <c r="B488" t="s">
        <v>10</v>
      </c>
      <c r="C488" t="s">
        <v>23</v>
      </c>
      <c r="D488" t="s">
        <v>20</v>
      </c>
      <c r="E488" s="3" t="s">
        <v>118</v>
      </c>
      <c r="F488">
        <v>0.48965445534259877</v>
      </c>
      <c r="G488" t="s">
        <v>121</v>
      </c>
      <c r="H488">
        <v>5.13</v>
      </c>
      <c r="I488">
        <f>F488/H488</f>
        <v>9.5449211567758041E-2</v>
      </c>
      <c r="J488">
        <f>I488/0.0323</f>
        <v>2.9550839494661929</v>
      </c>
    </row>
    <row r="489" spans="1:10">
      <c r="A489" t="s">
        <v>53</v>
      </c>
      <c r="B489" t="s">
        <v>10</v>
      </c>
      <c r="C489" t="s">
        <v>23</v>
      </c>
      <c r="D489" t="s">
        <v>24</v>
      </c>
      <c r="E489" s="3" t="s">
        <v>118</v>
      </c>
      <c r="F489">
        <v>0.51654940560773588</v>
      </c>
      <c r="G489" t="s">
        <v>121</v>
      </c>
      <c r="H489">
        <v>8.42</v>
      </c>
      <c r="I489">
        <f>F489/H489</f>
        <v>6.1347910404719229E-2</v>
      </c>
      <c r="J489">
        <f>I489/0.0323</f>
        <v>1.8993161116012143</v>
      </c>
    </row>
    <row r="490" spans="1:10">
      <c r="A490" t="s">
        <v>53</v>
      </c>
      <c r="B490" t="s">
        <v>10</v>
      </c>
      <c r="C490" t="s">
        <v>23</v>
      </c>
      <c r="D490" t="s">
        <v>27</v>
      </c>
      <c r="E490" s="3" t="s">
        <v>118</v>
      </c>
      <c r="F490">
        <v>0.28225834401968602</v>
      </c>
      <c r="G490" t="s">
        <v>121</v>
      </c>
      <c r="H490">
        <v>6.72</v>
      </c>
      <c r="I490">
        <f>F490/H490</f>
        <v>4.2002729764834233E-2</v>
      </c>
      <c r="J490">
        <f>I490/0.0323</f>
        <v>1.3003941103663847</v>
      </c>
    </row>
    <row r="491" spans="1:10">
      <c r="A491" t="s">
        <v>53</v>
      </c>
      <c r="B491" t="s">
        <v>10</v>
      </c>
      <c r="C491" t="s">
        <v>23</v>
      </c>
      <c r="D491" t="s">
        <v>30</v>
      </c>
      <c r="E491" s="3" t="s">
        <v>118</v>
      </c>
      <c r="F491">
        <v>0.34353446781963748</v>
      </c>
      <c r="G491" t="s">
        <v>121</v>
      </c>
      <c r="H491">
        <v>6.44</v>
      </c>
      <c r="I491">
        <f>F491/H491</f>
        <v>5.3343861462676626E-2</v>
      </c>
      <c r="J491">
        <f>I491/0.0323</f>
        <v>1.6515127387825579</v>
      </c>
    </row>
    <row r="492" spans="1:10">
      <c r="A492" t="s">
        <v>53</v>
      </c>
      <c r="B492" t="s">
        <v>10</v>
      </c>
      <c r="C492" t="s">
        <v>23</v>
      </c>
      <c r="D492" t="s">
        <v>33</v>
      </c>
      <c r="E492" s="3" t="s">
        <v>118</v>
      </c>
      <c r="F492">
        <v>0.28891276470384364</v>
      </c>
      <c r="G492" t="s">
        <v>121</v>
      </c>
      <c r="H492">
        <v>6.73</v>
      </c>
      <c r="I492">
        <f>F492/H492</f>
        <v>4.2929088366098607E-2</v>
      </c>
      <c r="J492">
        <f>I492/0.0323</f>
        <v>1.3290739432228671</v>
      </c>
    </row>
    <row r="493" spans="1:10">
      <c r="A493" t="s">
        <v>53</v>
      </c>
      <c r="B493" t="s">
        <v>10</v>
      </c>
      <c r="C493" t="s">
        <v>23</v>
      </c>
      <c r="D493" t="s">
        <v>35</v>
      </c>
      <c r="E493" s="3" t="s">
        <v>118</v>
      </c>
      <c r="F493">
        <v>0.30887602675631648</v>
      </c>
      <c r="G493" t="s">
        <v>121</v>
      </c>
      <c r="H493">
        <v>6.73</v>
      </c>
      <c r="I493">
        <f>F493/H493</f>
        <v>4.5895397734965301E-2</v>
      </c>
      <c r="J493">
        <f>I493/0.0323</f>
        <v>1.4209101465933529</v>
      </c>
    </row>
    <row r="494" spans="1:10">
      <c r="A494" t="s">
        <v>53</v>
      </c>
      <c r="B494" t="s">
        <v>10</v>
      </c>
      <c r="C494" t="s">
        <v>23</v>
      </c>
      <c r="D494" t="s">
        <v>122</v>
      </c>
      <c r="E494" s="3" t="s">
        <v>123</v>
      </c>
      <c r="F494">
        <v>0.46090789575438879</v>
      </c>
      <c r="G494" t="s">
        <v>124</v>
      </c>
      <c r="H494">
        <v>9.4074215517790076</v>
      </c>
      <c r="I494">
        <f>F494/H494</f>
        <v>4.8994072734757803E-2</v>
      </c>
      <c r="J494">
        <f>I494/0.0378</f>
        <v>1.2961394903375081</v>
      </c>
    </row>
    <row r="495" spans="1:10">
      <c r="A495" t="s">
        <v>53</v>
      </c>
      <c r="B495" t="s">
        <v>10</v>
      </c>
      <c r="C495" t="s">
        <v>23</v>
      </c>
      <c r="D495" t="s">
        <v>125</v>
      </c>
      <c r="E495" s="3" t="s">
        <v>123</v>
      </c>
      <c r="F495">
        <v>0.37645967055912155</v>
      </c>
      <c r="G495" t="s">
        <v>124</v>
      </c>
      <c r="H495">
        <v>9.814779453885814</v>
      </c>
      <c r="I495">
        <f>F495/H495</f>
        <v>3.8356406512025668E-2</v>
      </c>
      <c r="J495">
        <f>I495/0.0378</f>
        <v>1.0147197489953881</v>
      </c>
    </row>
    <row r="496" spans="1:10">
      <c r="A496" t="s">
        <v>53</v>
      </c>
      <c r="B496" t="s">
        <v>10</v>
      </c>
      <c r="C496" t="s">
        <v>23</v>
      </c>
      <c r="D496" t="s">
        <v>126</v>
      </c>
      <c r="E496" s="3" t="s">
        <v>123</v>
      </c>
      <c r="F496">
        <v>0.7145619054984147</v>
      </c>
      <c r="G496" t="s">
        <v>124</v>
      </c>
      <c r="H496">
        <v>9.4723442174272758</v>
      </c>
      <c r="I496">
        <f>F496/H496</f>
        <v>7.5436648953672886E-2</v>
      </c>
      <c r="J496">
        <f>I496/0.0378</f>
        <v>1.9956785437479598</v>
      </c>
    </row>
    <row r="497" spans="1:10">
      <c r="A497" t="s">
        <v>53</v>
      </c>
      <c r="B497" t="s">
        <v>10</v>
      </c>
      <c r="C497" t="s">
        <v>23</v>
      </c>
      <c r="D497" t="s">
        <v>127</v>
      </c>
      <c r="E497" s="3" t="s">
        <v>123</v>
      </c>
      <c r="F497">
        <v>0.47637460366560991</v>
      </c>
      <c r="G497" t="s">
        <v>124</v>
      </c>
      <c r="H497">
        <v>10.660047100757428</v>
      </c>
      <c r="I497">
        <f>F497/H497</f>
        <v>4.4687851672978264E-2</v>
      </c>
      <c r="J497">
        <f>I497/0.0378</f>
        <v>1.1822182982269382</v>
      </c>
    </row>
    <row r="498" spans="1:10">
      <c r="A498" t="s">
        <v>53</v>
      </c>
      <c r="B498" t="s">
        <v>10</v>
      </c>
      <c r="C498" t="s">
        <v>23</v>
      </c>
      <c r="D498" t="s">
        <v>128</v>
      </c>
      <c r="E498" s="3" t="s">
        <v>123</v>
      </c>
      <c r="F498">
        <v>0.38790503441342516</v>
      </c>
      <c r="G498" t="s">
        <v>124</v>
      </c>
      <c r="H498">
        <v>10.568391572783399</v>
      </c>
      <c r="I498">
        <f>F498/H498</f>
        <v>3.6704264006681059E-2</v>
      </c>
      <c r="J498">
        <f>I498/0.0378</f>
        <v>0.97101227530902268</v>
      </c>
    </row>
    <row r="499" spans="1:10">
      <c r="A499" t="s">
        <v>53</v>
      </c>
      <c r="B499" t="s">
        <v>10</v>
      </c>
      <c r="C499" t="s">
        <v>23</v>
      </c>
      <c r="D499" t="s">
        <v>129</v>
      </c>
      <c r="E499" s="3" t="s">
        <v>123</v>
      </c>
      <c r="F499">
        <v>0.7315752842007579</v>
      </c>
      <c r="G499" t="s">
        <v>124</v>
      </c>
      <c r="H499">
        <v>9.7982305391127174</v>
      </c>
      <c r="I499">
        <f>F499/H499</f>
        <v>7.4664020333104555E-2</v>
      </c>
      <c r="J499">
        <f>I499/0.0378</f>
        <v>1.9752386331509142</v>
      </c>
    </row>
    <row r="500" spans="1:10">
      <c r="A500" t="s">
        <v>53</v>
      </c>
      <c r="B500" t="s">
        <v>10</v>
      </c>
      <c r="C500" t="s">
        <v>23</v>
      </c>
      <c r="D500" t="s">
        <v>38</v>
      </c>
      <c r="E500" t="s">
        <v>78</v>
      </c>
      <c r="F500">
        <v>0.20200000000000001</v>
      </c>
      <c r="G500" t="s">
        <v>102</v>
      </c>
      <c r="H500">
        <v>10.199999999999999</v>
      </c>
      <c r="I500">
        <f>F500/H500</f>
        <v>1.9803921568627453E-2</v>
      </c>
      <c r="J500">
        <f>I500/0.025</f>
        <v>0.79215686274509811</v>
      </c>
    </row>
    <row r="501" spans="1:10">
      <c r="A501" t="s">
        <v>53</v>
      </c>
      <c r="B501" t="s">
        <v>10</v>
      </c>
      <c r="C501" t="s">
        <v>23</v>
      </c>
      <c r="D501" t="s">
        <v>43</v>
      </c>
      <c r="E501" t="s">
        <v>78</v>
      </c>
      <c r="F501">
        <v>0.215</v>
      </c>
      <c r="G501" t="s">
        <v>102</v>
      </c>
      <c r="H501">
        <v>10.544</v>
      </c>
      <c r="I501">
        <f>F501/H501</f>
        <v>2.0390743550834596E-2</v>
      </c>
      <c r="J501">
        <f>I501/0.025</f>
        <v>0.81562974203338379</v>
      </c>
    </row>
    <row r="502" spans="1:10">
      <c r="A502" t="s">
        <v>53</v>
      </c>
      <c r="B502" t="s">
        <v>10</v>
      </c>
      <c r="C502" t="s">
        <v>23</v>
      </c>
      <c r="D502" t="s">
        <v>46</v>
      </c>
      <c r="E502" t="s">
        <v>78</v>
      </c>
      <c r="F502">
        <v>0.26300000000000001</v>
      </c>
      <c r="G502" t="s">
        <v>102</v>
      </c>
      <c r="H502">
        <v>7.75</v>
      </c>
      <c r="I502">
        <f>F502/H502</f>
        <v>3.3935483870967745E-2</v>
      </c>
      <c r="J502">
        <f>I502/0.025</f>
        <v>1.3574193548387097</v>
      </c>
    </row>
    <row r="503" spans="1:10">
      <c r="A503" t="s">
        <v>53</v>
      </c>
      <c r="B503" t="s">
        <v>10</v>
      </c>
      <c r="C503" t="s">
        <v>23</v>
      </c>
      <c r="D503" t="s">
        <v>49</v>
      </c>
      <c r="E503" t="s">
        <v>78</v>
      </c>
      <c r="F503">
        <v>0.191</v>
      </c>
      <c r="G503" t="s">
        <v>102</v>
      </c>
      <c r="H503">
        <v>9.7200000000000006</v>
      </c>
      <c r="I503">
        <f>F503/H503</f>
        <v>1.9650205761316871E-2</v>
      </c>
      <c r="J503">
        <f>I503/0.025</f>
        <v>0.78600823045267476</v>
      </c>
    </row>
    <row r="504" spans="1:10">
      <c r="A504" t="s">
        <v>53</v>
      </c>
      <c r="B504" t="s">
        <v>10</v>
      </c>
      <c r="C504" t="s">
        <v>23</v>
      </c>
      <c r="D504" t="s">
        <v>52</v>
      </c>
      <c r="E504" t="s">
        <v>78</v>
      </c>
      <c r="F504">
        <v>0.19700000000000001</v>
      </c>
      <c r="G504" t="s">
        <v>102</v>
      </c>
      <c r="H504">
        <v>8.84</v>
      </c>
      <c r="I504">
        <f>F504/H504</f>
        <v>2.2285067873303168E-2</v>
      </c>
      <c r="J504">
        <f>I504/0.025</f>
        <v>0.89140271493212664</v>
      </c>
    </row>
    <row r="505" spans="1:10">
      <c r="A505" t="s">
        <v>53</v>
      </c>
      <c r="B505" t="s">
        <v>10</v>
      </c>
      <c r="C505" t="s">
        <v>23</v>
      </c>
      <c r="D505" t="s">
        <v>55</v>
      </c>
      <c r="E505" t="s">
        <v>78</v>
      </c>
      <c r="F505">
        <v>0.246</v>
      </c>
      <c r="G505" t="s">
        <v>102</v>
      </c>
      <c r="H505">
        <v>9.1300000000000008</v>
      </c>
      <c r="I505">
        <f>F505/H505</f>
        <v>2.6944140197152244E-2</v>
      </c>
      <c r="J505">
        <f>I505/0.025</f>
        <v>1.0777656078860898</v>
      </c>
    </row>
    <row r="506" spans="1:10">
      <c r="A506" s="3" t="s">
        <v>28</v>
      </c>
      <c r="B506" s="3" t="s">
        <v>10</v>
      </c>
      <c r="C506" s="3" t="s">
        <v>23</v>
      </c>
      <c r="D506" s="3" t="s">
        <v>12</v>
      </c>
      <c r="E506" s="3" t="s">
        <v>130</v>
      </c>
      <c r="F506" s="3">
        <v>0.75028593213877237</v>
      </c>
      <c r="G506" s="3" t="s">
        <v>131</v>
      </c>
      <c r="H506" s="3">
        <v>6.4</v>
      </c>
      <c r="I506" s="3">
        <f>F506/H506</f>
        <v>0.11723217689668318</v>
      </c>
      <c r="J506">
        <f>I506/0.0323</f>
        <v>3.6294791608880237</v>
      </c>
    </row>
    <row r="507" spans="1:10">
      <c r="A507" s="3" t="s">
        <v>28</v>
      </c>
      <c r="B507" s="3" t="s">
        <v>10</v>
      </c>
      <c r="C507" s="3" t="s">
        <v>23</v>
      </c>
      <c r="D507" s="3" t="s">
        <v>15</v>
      </c>
      <c r="E507" s="3" t="s">
        <v>130</v>
      </c>
      <c r="F507" s="3">
        <v>0.77801268498942922</v>
      </c>
      <c r="G507" s="3" t="s">
        <v>131</v>
      </c>
      <c r="H507" s="3">
        <v>6.3</v>
      </c>
      <c r="I507" s="3">
        <f>F507/H507</f>
        <v>0.12349407698244909</v>
      </c>
      <c r="J507">
        <f>I507/0.0323</f>
        <v>3.8233460366083305</v>
      </c>
    </row>
    <row r="508" spans="1:10">
      <c r="A508" s="3" t="s">
        <v>28</v>
      </c>
      <c r="B508" s="3" t="s">
        <v>10</v>
      </c>
      <c r="C508" s="3" t="s">
        <v>23</v>
      </c>
      <c r="D508" s="3" t="s">
        <v>16</v>
      </c>
      <c r="E508" s="3" t="s">
        <v>130</v>
      </c>
      <c r="F508" s="3">
        <v>0.58836169549093686</v>
      </c>
      <c r="G508" s="3" t="s">
        <v>131</v>
      </c>
      <c r="H508" s="3">
        <v>5.83</v>
      </c>
      <c r="I508" s="3">
        <f>F508/H508</f>
        <v>0.10091967332606121</v>
      </c>
      <c r="J508">
        <f>I508/0.0323</f>
        <v>3.1244480905901302</v>
      </c>
    </row>
    <row r="509" spans="1:10">
      <c r="A509" s="3" t="s">
        <v>28</v>
      </c>
      <c r="B509" s="3" t="s">
        <v>10</v>
      </c>
      <c r="C509" s="3" t="s">
        <v>23</v>
      </c>
      <c r="D509" s="3" t="s">
        <v>17</v>
      </c>
      <c r="E509" s="3" t="s">
        <v>130</v>
      </c>
      <c r="F509" s="3">
        <v>0.79520327175683636</v>
      </c>
      <c r="G509" s="3" t="s">
        <v>131</v>
      </c>
      <c r="H509" s="3">
        <v>6.8</v>
      </c>
      <c r="I509" s="3">
        <f>F509/H509</f>
        <v>0.11694165761129947</v>
      </c>
      <c r="J509">
        <f>I509/0.0323</f>
        <v>3.6204847557677855</v>
      </c>
    </row>
    <row r="510" spans="1:10">
      <c r="A510" s="3" t="s">
        <v>28</v>
      </c>
      <c r="B510" s="3" t="s">
        <v>10</v>
      </c>
      <c r="C510" s="3" t="s">
        <v>23</v>
      </c>
      <c r="D510" s="3" t="s">
        <v>18</v>
      </c>
      <c r="E510" s="3" t="s">
        <v>130</v>
      </c>
      <c r="F510" s="3">
        <v>0.85370672027172223</v>
      </c>
      <c r="G510" s="3" t="s">
        <v>131</v>
      </c>
      <c r="H510" s="3">
        <v>6.8</v>
      </c>
      <c r="I510" s="3">
        <f>F510/H510</f>
        <v>0.12554510592231211</v>
      </c>
      <c r="J510">
        <f>I510/0.0323</f>
        <v>3.8868453845917057</v>
      </c>
    </row>
    <row r="511" spans="1:10">
      <c r="A511" s="3" t="s">
        <v>28</v>
      </c>
      <c r="B511" s="3" t="s">
        <v>10</v>
      </c>
      <c r="C511" s="3" t="s">
        <v>23</v>
      </c>
      <c r="D511" s="3" t="s">
        <v>19</v>
      </c>
      <c r="E511" s="3" t="s">
        <v>130</v>
      </c>
      <c r="F511" s="3">
        <v>0.61248397047100833</v>
      </c>
      <c r="G511" s="3" t="s">
        <v>131</v>
      </c>
      <c r="H511" s="3">
        <v>6.5</v>
      </c>
      <c r="I511" s="3">
        <f>F511/H511</f>
        <v>9.4228303149385892E-2</v>
      </c>
      <c r="J511">
        <f>I511/0.0323</f>
        <v>2.9172849272255692</v>
      </c>
    </row>
    <row r="512" spans="1:10">
      <c r="A512" t="s">
        <v>28</v>
      </c>
      <c r="B512" t="s">
        <v>10</v>
      </c>
      <c r="C512" t="s">
        <v>23</v>
      </c>
      <c r="D512" t="s">
        <v>20</v>
      </c>
      <c r="E512" t="s">
        <v>116</v>
      </c>
      <c r="F512">
        <v>0.58899999999999997</v>
      </c>
      <c r="G512" t="s">
        <v>87</v>
      </c>
      <c r="H512">
        <v>7.71</v>
      </c>
      <c r="I512">
        <f>F512/H512</f>
        <v>7.6394293125810628E-2</v>
      </c>
      <c r="J512">
        <f>I512/0.035</f>
        <v>2.1826940893088747</v>
      </c>
    </row>
    <row r="513" spans="1:10">
      <c r="A513" t="s">
        <v>28</v>
      </c>
      <c r="B513" t="s">
        <v>10</v>
      </c>
      <c r="C513" t="s">
        <v>23</v>
      </c>
      <c r="D513" t="s">
        <v>24</v>
      </c>
      <c r="E513" t="s">
        <v>116</v>
      </c>
      <c r="F513">
        <v>0.57999999999999996</v>
      </c>
      <c r="G513" t="s">
        <v>87</v>
      </c>
      <c r="H513">
        <v>8.48</v>
      </c>
      <c r="I513">
        <f>F513/H513</f>
        <v>6.8396226415094338E-2</v>
      </c>
      <c r="J513">
        <f>I513/0.035</f>
        <v>1.9541778975741237</v>
      </c>
    </row>
    <row r="514" spans="1:10">
      <c r="A514" t="s">
        <v>28</v>
      </c>
      <c r="B514" t="s">
        <v>10</v>
      </c>
      <c r="C514" t="s">
        <v>23</v>
      </c>
      <c r="D514" t="s">
        <v>27</v>
      </c>
      <c r="E514" t="s">
        <v>116</v>
      </c>
      <c r="F514">
        <v>0.54400000000000004</v>
      </c>
      <c r="G514" t="s">
        <v>87</v>
      </c>
      <c r="H514">
        <v>9.1</v>
      </c>
      <c r="I514">
        <f>F514/H514</f>
        <v>5.9780219780219787E-2</v>
      </c>
      <c r="J514">
        <f>I514/0.035</f>
        <v>1.7080062794348509</v>
      </c>
    </row>
    <row r="515" spans="1:10">
      <c r="A515" t="s">
        <v>28</v>
      </c>
      <c r="B515" t="s">
        <v>10</v>
      </c>
      <c r="C515" t="s">
        <v>23</v>
      </c>
      <c r="D515" t="s">
        <v>30</v>
      </c>
      <c r="E515" t="s">
        <v>116</v>
      </c>
      <c r="F515">
        <v>0.65400000000000003</v>
      </c>
      <c r="G515" t="s">
        <v>87</v>
      </c>
      <c r="H515">
        <v>8.2799999999999994</v>
      </c>
      <c r="I515">
        <f>F515/H515</f>
        <v>7.8985507246376818E-2</v>
      </c>
      <c r="J515">
        <f>I515/0.035</f>
        <v>2.2567287784679091</v>
      </c>
    </row>
    <row r="516" spans="1:10">
      <c r="A516" t="s">
        <v>28</v>
      </c>
      <c r="B516" t="s">
        <v>10</v>
      </c>
      <c r="C516" t="s">
        <v>23</v>
      </c>
      <c r="D516" t="s">
        <v>33</v>
      </c>
      <c r="E516" t="s">
        <v>116</v>
      </c>
      <c r="F516">
        <v>0.48199999999999998</v>
      </c>
      <c r="G516" t="s">
        <v>87</v>
      </c>
      <c r="H516">
        <v>5.58</v>
      </c>
      <c r="I516">
        <f>F516/H516</f>
        <v>8.6379928315412177E-2</v>
      </c>
      <c r="J516">
        <f>I516/0.035</f>
        <v>2.4679979518689192</v>
      </c>
    </row>
    <row r="517" spans="1:10">
      <c r="A517" t="s">
        <v>28</v>
      </c>
      <c r="B517" t="s">
        <v>10</v>
      </c>
      <c r="C517" t="s">
        <v>23</v>
      </c>
      <c r="D517" t="s">
        <v>35</v>
      </c>
      <c r="E517" t="s">
        <v>116</v>
      </c>
      <c r="F517">
        <v>0.53200000000000003</v>
      </c>
      <c r="G517" t="s">
        <v>87</v>
      </c>
      <c r="H517">
        <v>4</v>
      </c>
      <c r="I517">
        <f>F517/H517</f>
        <v>0.13300000000000001</v>
      </c>
      <c r="J517">
        <f>I517/0.035</f>
        <v>3.8</v>
      </c>
    </row>
    <row r="518" spans="1:10">
      <c r="A518" t="s">
        <v>28</v>
      </c>
      <c r="B518" t="s">
        <v>10</v>
      </c>
      <c r="C518" t="s">
        <v>23</v>
      </c>
      <c r="D518" t="s">
        <v>38</v>
      </c>
      <c r="E518" s="2" t="s">
        <v>117</v>
      </c>
      <c r="F518">
        <v>0.52370000000000005</v>
      </c>
      <c r="G518" t="s">
        <v>104</v>
      </c>
      <c r="H518">
        <v>9.2799999999999994</v>
      </c>
      <c r="I518">
        <f>F518/H518</f>
        <v>5.6433189655172425E-2</v>
      </c>
      <c r="J518">
        <f>I518/0.036</f>
        <v>1.5675886015325675</v>
      </c>
    </row>
    <row r="519" spans="1:10">
      <c r="A519" t="s">
        <v>28</v>
      </c>
      <c r="B519" t="s">
        <v>10</v>
      </c>
      <c r="C519" t="s">
        <v>23</v>
      </c>
      <c r="D519" t="s">
        <v>43</v>
      </c>
      <c r="E519" s="2" t="s">
        <v>117</v>
      </c>
      <c r="F519">
        <v>0.53269999999999995</v>
      </c>
      <c r="G519" t="s">
        <v>104</v>
      </c>
      <c r="H519">
        <v>10.3</v>
      </c>
      <c r="I519">
        <f>F519/H519</f>
        <v>5.1718446601941741E-2</v>
      </c>
      <c r="J519">
        <f>I519/0.036</f>
        <v>1.4366235167206041</v>
      </c>
    </row>
    <row r="520" spans="1:10">
      <c r="A520" t="s">
        <v>28</v>
      </c>
      <c r="B520" t="s">
        <v>10</v>
      </c>
      <c r="C520" t="s">
        <v>23</v>
      </c>
      <c r="D520" t="s">
        <v>46</v>
      </c>
      <c r="E520" s="2" t="s">
        <v>117</v>
      </c>
      <c r="F520">
        <v>0.4526</v>
      </c>
      <c r="G520" t="s">
        <v>104</v>
      </c>
      <c r="H520">
        <v>92</v>
      </c>
      <c r="I520">
        <f>F520/H520</f>
        <v>4.9195652173913045E-3</v>
      </c>
      <c r="J520">
        <f>I520/0.036</f>
        <v>0.13665458937198069</v>
      </c>
    </row>
    <row r="521" spans="1:10">
      <c r="A521" t="s">
        <v>28</v>
      </c>
      <c r="B521" t="s">
        <v>10</v>
      </c>
      <c r="C521" t="s">
        <v>23</v>
      </c>
      <c r="D521" t="s">
        <v>49</v>
      </c>
      <c r="E521" s="2" t="s">
        <v>117</v>
      </c>
      <c r="F521">
        <v>0.50629999999999997</v>
      </c>
      <c r="G521" t="s">
        <v>104</v>
      </c>
      <c r="H521">
        <v>10.63</v>
      </c>
      <c r="I521">
        <f>F521/H521</f>
        <v>4.7629350893697076E-2</v>
      </c>
      <c r="J521">
        <f>I521/0.036</f>
        <v>1.3230375248249189</v>
      </c>
    </row>
    <row r="522" spans="1:10">
      <c r="A522" t="s">
        <v>28</v>
      </c>
      <c r="B522" t="s">
        <v>10</v>
      </c>
      <c r="C522" t="s">
        <v>23</v>
      </c>
      <c r="D522" t="s">
        <v>52</v>
      </c>
      <c r="E522" s="2" t="s">
        <v>117</v>
      </c>
      <c r="F522">
        <v>0.45810000000000001</v>
      </c>
      <c r="G522" t="s">
        <v>104</v>
      </c>
      <c r="H522">
        <v>10.199999999999999</v>
      </c>
      <c r="I522">
        <f>F522/H522</f>
        <v>4.4911764705882359E-2</v>
      </c>
      <c r="J522">
        <f>I522/0.036</f>
        <v>1.2475490196078434</v>
      </c>
    </row>
    <row r="523" spans="1:10">
      <c r="A523" t="s">
        <v>28</v>
      </c>
      <c r="B523" t="s">
        <v>10</v>
      </c>
      <c r="C523" t="s">
        <v>23</v>
      </c>
      <c r="D523" t="s">
        <v>55</v>
      </c>
      <c r="E523" s="2" t="s">
        <v>117</v>
      </c>
      <c r="F523">
        <v>0.43519999999999998</v>
      </c>
      <c r="G523" t="s">
        <v>104</v>
      </c>
      <c r="H523">
        <v>4.12</v>
      </c>
      <c r="I523">
        <f>F523/H523</f>
        <v>0.10563106796116505</v>
      </c>
      <c r="J523">
        <f>I523/0.036</f>
        <v>2.9341963322545848</v>
      </c>
    </row>
    <row r="524" spans="1:10">
      <c r="A524" t="s">
        <v>31</v>
      </c>
      <c r="B524" t="s">
        <v>10</v>
      </c>
      <c r="C524" t="s">
        <v>23</v>
      </c>
      <c r="D524" t="s">
        <v>122</v>
      </c>
      <c r="E524">
        <v>9202018</v>
      </c>
      <c r="F524">
        <v>0.36209713352146139</v>
      </c>
      <c r="G524" t="s">
        <v>119</v>
      </c>
      <c r="H524">
        <v>8.0460606060606032</v>
      </c>
      <c r="I524">
        <f>F524/H524</f>
        <v>4.5003033316541992E-2</v>
      </c>
      <c r="J524">
        <f>I524/0.029</f>
        <v>1.5518287350531721</v>
      </c>
    </row>
    <row r="525" spans="1:10">
      <c r="A525" t="s">
        <v>31</v>
      </c>
      <c r="B525" t="s">
        <v>10</v>
      </c>
      <c r="C525" t="s">
        <v>23</v>
      </c>
      <c r="D525" t="s">
        <v>125</v>
      </c>
      <c r="E525">
        <v>9202018</v>
      </c>
      <c r="F525">
        <v>0.44289321253527397</v>
      </c>
      <c r="G525" t="s">
        <v>119</v>
      </c>
      <c r="H525">
        <v>7.922424242424241</v>
      </c>
      <c r="I525">
        <f>F525/H525</f>
        <v>5.5903748522276787E-2</v>
      </c>
      <c r="J525">
        <f>I525/0.029</f>
        <v>1.9277154662854064</v>
      </c>
    </row>
    <row r="526" spans="1:10">
      <c r="A526" t="s">
        <v>31</v>
      </c>
      <c r="B526" t="s">
        <v>10</v>
      </c>
      <c r="C526" t="s">
        <v>23</v>
      </c>
      <c r="D526" t="s">
        <v>126</v>
      </c>
      <c r="E526">
        <v>9202018</v>
      </c>
      <c r="F526">
        <v>0.38675181939699987</v>
      </c>
      <c r="G526" t="s">
        <v>119</v>
      </c>
      <c r="H526">
        <v>8.0787878787878764</v>
      </c>
      <c r="I526">
        <f>F526/H526</f>
        <v>4.7872505776822956E-2</v>
      </c>
      <c r="J526">
        <f>I526/0.029</f>
        <v>1.6507760612697571</v>
      </c>
    </row>
    <row r="527" spans="1:10">
      <c r="A527" t="s">
        <v>31</v>
      </c>
      <c r="B527" t="s">
        <v>10</v>
      </c>
      <c r="C527" t="s">
        <v>23</v>
      </c>
      <c r="D527" t="s">
        <v>127</v>
      </c>
      <c r="E527">
        <v>9202018</v>
      </c>
      <c r="F527">
        <v>0.39091044111094597</v>
      </c>
      <c r="G527" t="s">
        <v>119</v>
      </c>
      <c r="H527">
        <v>8.4836363636363608</v>
      </c>
      <c r="I527">
        <f>F527/H527</f>
        <v>4.6078170298118379E-2</v>
      </c>
      <c r="J527">
        <f>I527/0.029</f>
        <v>1.5889024240730474</v>
      </c>
    </row>
    <row r="528" spans="1:10">
      <c r="A528" t="s">
        <v>31</v>
      </c>
      <c r="B528" t="s">
        <v>10</v>
      </c>
      <c r="C528" t="s">
        <v>23</v>
      </c>
      <c r="D528" t="s">
        <v>128</v>
      </c>
      <c r="E528">
        <v>9202018</v>
      </c>
      <c r="F528">
        <v>0.37457299866330007</v>
      </c>
      <c r="G528" t="s">
        <v>119</v>
      </c>
      <c r="H528">
        <v>7.0642424242424253</v>
      </c>
      <c r="I528">
        <f>F528/H528</f>
        <v>5.3023803002268791E-2</v>
      </c>
      <c r="J528">
        <f>I528/0.029</f>
        <v>1.828407000078234</v>
      </c>
    </row>
    <row r="529" spans="1:10">
      <c r="A529" t="s">
        <v>31</v>
      </c>
      <c r="B529" t="s">
        <v>10</v>
      </c>
      <c r="C529" t="s">
        <v>23</v>
      </c>
      <c r="D529" t="s">
        <v>129</v>
      </c>
      <c r="E529">
        <v>9202018</v>
      </c>
      <c r="F529">
        <v>0.44824001188177631</v>
      </c>
      <c r="G529" t="s">
        <v>119</v>
      </c>
      <c r="H529">
        <v>9.1745454545454521</v>
      </c>
      <c r="I529">
        <f>F529/H529</f>
        <v>4.885691766448217E-2</v>
      </c>
      <c r="J529">
        <f>I529/0.029</f>
        <v>1.6847212987752471</v>
      </c>
    </row>
    <row r="530" spans="1:10">
      <c r="A530" t="s">
        <v>31</v>
      </c>
      <c r="B530" t="s">
        <v>10</v>
      </c>
      <c r="C530" t="s">
        <v>23</v>
      </c>
      <c r="D530" t="s">
        <v>59</v>
      </c>
      <c r="E530" t="s">
        <v>114</v>
      </c>
      <c r="F530">
        <v>0.35099999999999998</v>
      </c>
      <c r="G530" t="s">
        <v>14</v>
      </c>
      <c r="H530">
        <v>9</v>
      </c>
      <c r="I530">
        <f>F530/H530</f>
        <v>3.9E-2</v>
      </c>
      <c r="J530">
        <f>I530/0.031</f>
        <v>1.2580645161290323</v>
      </c>
    </row>
    <row r="531" spans="1:10">
      <c r="A531" t="s">
        <v>31</v>
      </c>
      <c r="B531" t="s">
        <v>10</v>
      </c>
      <c r="C531" t="s">
        <v>23</v>
      </c>
      <c r="D531" t="s">
        <v>62</v>
      </c>
      <c r="E531" t="s">
        <v>114</v>
      </c>
      <c r="F531">
        <v>0.51800000000000002</v>
      </c>
      <c r="G531" t="s">
        <v>14</v>
      </c>
      <c r="H531">
        <v>10.050000000000001</v>
      </c>
      <c r="I531">
        <f>F531/H531</f>
        <v>5.1542288557213926E-2</v>
      </c>
      <c r="J531">
        <f>I531/0.031</f>
        <v>1.662654469587546</v>
      </c>
    </row>
    <row r="532" spans="1:10">
      <c r="A532" t="s">
        <v>31</v>
      </c>
      <c r="B532" t="s">
        <v>10</v>
      </c>
      <c r="C532" t="s">
        <v>23</v>
      </c>
      <c r="D532" t="s">
        <v>63</v>
      </c>
      <c r="E532" t="s">
        <v>114</v>
      </c>
      <c r="F532">
        <v>0.312</v>
      </c>
      <c r="G532" t="s">
        <v>14</v>
      </c>
      <c r="H532">
        <v>6.43</v>
      </c>
      <c r="I532">
        <f>F532/H532</f>
        <v>4.8522550544323487E-2</v>
      </c>
      <c r="J532">
        <f>I532/0.031</f>
        <v>1.565243565945919</v>
      </c>
    </row>
    <row r="533" spans="1:10">
      <c r="A533" t="s">
        <v>31</v>
      </c>
      <c r="B533" t="s">
        <v>10</v>
      </c>
      <c r="C533" t="s">
        <v>23</v>
      </c>
      <c r="D533" t="s">
        <v>64</v>
      </c>
      <c r="E533" t="s">
        <v>114</v>
      </c>
      <c r="F533">
        <v>0.36899999999999999</v>
      </c>
      <c r="G533" t="s">
        <v>14</v>
      </c>
      <c r="H533">
        <v>9.4700000000000006</v>
      </c>
      <c r="I533">
        <f>F533/H533</f>
        <v>3.8965153115100314E-2</v>
      </c>
      <c r="J533">
        <f>I533/0.031</f>
        <v>1.2569404230677521</v>
      </c>
    </row>
    <row r="534" spans="1:10">
      <c r="A534" t="s">
        <v>31</v>
      </c>
      <c r="B534" t="s">
        <v>10</v>
      </c>
      <c r="C534" t="s">
        <v>23</v>
      </c>
      <c r="D534" t="s">
        <v>65</v>
      </c>
      <c r="E534" t="s">
        <v>114</v>
      </c>
      <c r="F534">
        <v>0.39900000000000002</v>
      </c>
      <c r="G534" t="s">
        <v>14</v>
      </c>
      <c r="H534">
        <v>8.06</v>
      </c>
      <c r="I534">
        <f>F534/H534</f>
        <v>4.9503722084367242E-2</v>
      </c>
      <c r="J534">
        <f>I534/0.031</f>
        <v>1.5968942607860401</v>
      </c>
    </row>
    <row r="535" spans="1:10">
      <c r="A535" t="s">
        <v>31</v>
      </c>
      <c r="B535" t="s">
        <v>10</v>
      </c>
      <c r="C535" t="s">
        <v>23</v>
      </c>
      <c r="D535" t="s">
        <v>66</v>
      </c>
      <c r="E535" t="s">
        <v>114</v>
      </c>
      <c r="F535">
        <v>0.27400000000000002</v>
      </c>
      <c r="G535" t="s">
        <v>14</v>
      </c>
      <c r="H535">
        <v>8.33</v>
      </c>
      <c r="I535">
        <f>F535/H535</f>
        <v>3.2893157262905162E-2</v>
      </c>
      <c r="J535">
        <f>I535/0.031</f>
        <v>1.0610695891259729</v>
      </c>
    </row>
    <row r="536" spans="1:10">
      <c r="A536" t="s">
        <v>31</v>
      </c>
      <c r="B536" t="s">
        <v>10</v>
      </c>
      <c r="C536" t="s">
        <v>23</v>
      </c>
      <c r="D536" t="s">
        <v>20</v>
      </c>
      <c r="E536" t="s">
        <v>116</v>
      </c>
      <c r="F536">
        <v>0.39800000000000002</v>
      </c>
      <c r="G536" t="s">
        <v>89</v>
      </c>
      <c r="H536">
        <v>7.68</v>
      </c>
      <c r="I536">
        <f>F536/H536</f>
        <v>5.182291666666667E-2</v>
      </c>
      <c r="J536">
        <f>I536/0.035</f>
        <v>1.4806547619047619</v>
      </c>
    </row>
    <row r="537" spans="1:10">
      <c r="A537" t="s">
        <v>31</v>
      </c>
      <c r="B537" t="s">
        <v>10</v>
      </c>
      <c r="C537" t="s">
        <v>23</v>
      </c>
      <c r="D537" t="s">
        <v>24</v>
      </c>
      <c r="E537" t="s">
        <v>116</v>
      </c>
      <c r="F537">
        <v>0.39800000000000002</v>
      </c>
      <c r="G537" t="s">
        <v>89</v>
      </c>
      <c r="H537">
        <v>8.42</v>
      </c>
      <c r="I537">
        <f>F537/H537</f>
        <v>4.726840855106889E-2</v>
      </c>
      <c r="J537">
        <f>I537/0.035</f>
        <v>1.3505259586019682</v>
      </c>
    </row>
    <row r="538" spans="1:10">
      <c r="A538" t="s">
        <v>31</v>
      </c>
      <c r="B538" t="s">
        <v>10</v>
      </c>
      <c r="C538" t="s">
        <v>23</v>
      </c>
      <c r="D538" t="s">
        <v>27</v>
      </c>
      <c r="E538" t="s">
        <v>116</v>
      </c>
      <c r="F538">
        <v>0.30499999999999999</v>
      </c>
      <c r="G538" t="s">
        <v>89</v>
      </c>
      <c r="H538">
        <v>8</v>
      </c>
      <c r="I538">
        <f>F538/H538</f>
        <v>3.8124999999999999E-2</v>
      </c>
      <c r="J538">
        <f>I538/0.035</f>
        <v>1.0892857142857142</v>
      </c>
    </row>
    <row r="539" spans="1:10">
      <c r="A539" t="s">
        <v>31</v>
      </c>
      <c r="B539" t="s">
        <v>10</v>
      </c>
      <c r="C539" t="s">
        <v>23</v>
      </c>
      <c r="D539" t="s">
        <v>30</v>
      </c>
      <c r="E539" t="s">
        <v>116</v>
      </c>
      <c r="F539">
        <v>0.38</v>
      </c>
      <c r="G539" t="s">
        <v>89</v>
      </c>
      <c r="H539">
        <v>8.81</v>
      </c>
      <c r="I539">
        <f>F539/H539</f>
        <v>4.3132803632236094E-2</v>
      </c>
      <c r="J539">
        <f>I539/0.035</f>
        <v>1.2323658180638883</v>
      </c>
    </row>
    <row r="540" spans="1:10">
      <c r="A540" t="s">
        <v>31</v>
      </c>
      <c r="B540" t="s">
        <v>10</v>
      </c>
      <c r="C540" t="s">
        <v>23</v>
      </c>
      <c r="D540" t="s">
        <v>33</v>
      </c>
      <c r="E540" t="s">
        <v>116</v>
      </c>
      <c r="F540">
        <v>0.42299999999999999</v>
      </c>
      <c r="G540" t="s">
        <v>89</v>
      </c>
      <c r="H540">
        <v>9.42</v>
      </c>
      <c r="I540">
        <f>F540/H540</f>
        <v>4.4904458598726112E-2</v>
      </c>
      <c r="J540">
        <f>I540/0.035</f>
        <v>1.2829845313921744</v>
      </c>
    </row>
    <row r="541" spans="1:10">
      <c r="A541" t="s">
        <v>31</v>
      </c>
      <c r="B541" t="s">
        <v>10</v>
      </c>
      <c r="C541" t="s">
        <v>23</v>
      </c>
      <c r="D541" t="s">
        <v>35</v>
      </c>
      <c r="E541" t="s">
        <v>116</v>
      </c>
      <c r="F541">
        <v>0.28399999999999997</v>
      </c>
      <c r="G541" t="s">
        <v>89</v>
      </c>
      <c r="H541">
        <v>6</v>
      </c>
      <c r="I541">
        <f>F541/H541</f>
        <v>4.7333333333333331E-2</v>
      </c>
      <c r="J541">
        <f>I541/0.035</f>
        <v>1.3523809523809522</v>
      </c>
    </row>
    <row r="542" spans="1:10">
      <c r="A542" s="5" t="s">
        <v>32</v>
      </c>
      <c r="B542" s="5" t="s">
        <v>90</v>
      </c>
      <c r="C542" s="5" t="s">
        <v>23</v>
      </c>
      <c r="D542" s="5" t="s">
        <v>59</v>
      </c>
      <c r="E542" s="5" t="s">
        <v>133</v>
      </c>
      <c r="F542" s="5">
        <v>0.33853137125704663</v>
      </c>
      <c r="G542" s="5" t="s">
        <v>134</v>
      </c>
      <c r="H542" s="5">
        <v>4.345255403702625</v>
      </c>
      <c r="I542">
        <f>F542/H542</f>
        <v>7.7908279216126516E-2</v>
      </c>
      <c r="J542">
        <f>I542/0.0366</f>
        <v>2.1286415086373367</v>
      </c>
    </row>
    <row r="543" spans="1:10">
      <c r="A543" s="5" t="s">
        <v>32</v>
      </c>
      <c r="B543" s="5" t="s">
        <v>90</v>
      </c>
      <c r="C543" s="5" t="s">
        <v>23</v>
      </c>
      <c r="D543" s="5" t="s">
        <v>62</v>
      </c>
      <c r="E543" s="5" t="s">
        <v>133</v>
      </c>
      <c r="F543" s="5">
        <v>0.28845449886521701</v>
      </c>
      <c r="G543" s="5" t="s">
        <v>134</v>
      </c>
      <c r="H543" s="5">
        <v>3.9701463603760794</v>
      </c>
      <c r="I543">
        <f>F543/H543</f>
        <v>7.2655885370909251E-2</v>
      </c>
      <c r="J543">
        <f>I543/0.0366</f>
        <v>1.9851334800794878</v>
      </c>
    </row>
    <row r="544" spans="1:10">
      <c r="A544" s="5" t="s">
        <v>32</v>
      </c>
      <c r="B544" s="5" t="s">
        <v>90</v>
      </c>
      <c r="C544" s="5" t="s">
        <v>23</v>
      </c>
      <c r="D544" s="5" t="s">
        <v>63</v>
      </c>
      <c r="E544" s="5" t="s">
        <v>133</v>
      </c>
      <c r="F544" s="5">
        <v>0.37835859140493444</v>
      </c>
      <c r="G544" s="5" t="s">
        <v>134</v>
      </c>
      <c r="H544" s="5">
        <v>5.8825239895318449</v>
      </c>
      <c r="I544">
        <f>F544/H544</f>
        <v>6.4319090254155636E-2</v>
      </c>
      <c r="J544">
        <f>I544/0.0366</f>
        <v>1.7573521927364928</v>
      </c>
    </row>
    <row r="545" spans="1:10">
      <c r="A545" s="5" t="s">
        <v>32</v>
      </c>
      <c r="B545" s="5" t="s">
        <v>90</v>
      </c>
      <c r="C545" s="5" t="s">
        <v>23</v>
      </c>
      <c r="D545" s="5" t="s">
        <v>64</v>
      </c>
      <c r="E545" s="5" t="s">
        <v>133</v>
      </c>
      <c r="F545" s="5">
        <v>0.36752324474705328</v>
      </c>
      <c r="G545" s="5" t="s">
        <v>134</v>
      </c>
      <c r="H545" s="5">
        <v>5.7477949016186871</v>
      </c>
      <c r="I545">
        <f>F545/H545</f>
        <v>6.394160735337856E-2</v>
      </c>
      <c r="J545">
        <f>I545/0.0366</f>
        <v>1.7470384522781026</v>
      </c>
    </row>
    <row r="546" spans="1:10">
      <c r="A546" s="5" t="s">
        <v>32</v>
      </c>
      <c r="B546" s="5" t="s">
        <v>90</v>
      </c>
      <c r="C546" s="5" t="s">
        <v>23</v>
      </c>
      <c r="D546" s="5" t="s">
        <v>65</v>
      </c>
      <c r="E546" s="5" t="s">
        <v>133</v>
      </c>
      <c r="F546" s="5">
        <v>0.2585840837543012</v>
      </c>
      <c r="G546" s="5" t="s">
        <v>134</v>
      </c>
      <c r="H546" s="5">
        <v>4.8580013569836193</v>
      </c>
      <c r="I546">
        <f>F546/H546</f>
        <v>5.322849146235286E-2</v>
      </c>
      <c r="J546">
        <f>I546/0.0366</f>
        <v>1.4543303678238486</v>
      </c>
    </row>
    <row r="547" spans="1:10">
      <c r="A547" s="5" t="s">
        <v>32</v>
      </c>
      <c r="B547" s="5" t="s">
        <v>90</v>
      </c>
      <c r="C547" s="5" t="s">
        <v>23</v>
      </c>
      <c r="D547" s="5" t="s">
        <v>66</v>
      </c>
      <c r="E547" s="5" t="s">
        <v>133</v>
      </c>
      <c r="F547" s="5">
        <v>5.2574859067281645</v>
      </c>
      <c r="G547" s="5" t="s">
        <v>134</v>
      </c>
      <c r="H547" s="5">
        <v>3.8073083260637812</v>
      </c>
      <c r="I547">
        <f>F547/H547</f>
        <v>1.3808931288114672</v>
      </c>
      <c r="J547">
        <f>I547/0.0366</f>
        <v>37.729320459329706</v>
      </c>
    </row>
    <row r="548" spans="1:10">
      <c r="A548" s="5" t="s">
        <v>32</v>
      </c>
      <c r="B548" s="5" t="s">
        <v>90</v>
      </c>
      <c r="C548" s="5" t="s">
        <v>23</v>
      </c>
      <c r="D548" s="5" t="s">
        <v>38</v>
      </c>
      <c r="E548" s="5" t="s">
        <v>113</v>
      </c>
      <c r="F548" s="5">
        <v>0.21259</v>
      </c>
      <c r="G548" s="5" t="s">
        <v>73</v>
      </c>
      <c r="H548" s="5">
        <v>6.8</v>
      </c>
      <c r="I548">
        <f>F548/H548</f>
        <v>3.1263235294117647E-2</v>
      </c>
      <c r="J548">
        <f>I548/0.033</f>
        <v>0.94737076648841356</v>
      </c>
    </row>
    <row r="549" spans="1:10">
      <c r="A549" s="5" t="s">
        <v>32</v>
      </c>
      <c r="B549" s="5" t="s">
        <v>90</v>
      </c>
      <c r="C549" s="5" t="s">
        <v>23</v>
      </c>
      <c r="D549" s="5" t="s">
        <v>43</v>
      </c>
      <c r="E549" s="5" t="s">
        <v>113</v>
      </c>
      <c r="F549" s="5">
        <v>0.29099999999999998</v>
      </c>
      <c r="G549" s="5" t="s">
        <v>73</v>
      </c>
      <c r="H549" s="5">
        <v>7.24</v>
      </c>
      <c r="I549">
        <f>F549/H549</f>
        <v>4.0193370165745854E-2</v>
      </c>
      <c r="J549">
        <f>I549/0.033</f>
        <v>1.2179809141135107</v>
      </c>
    </row>
    <row r="550" spans="1:10">
      <c r="A550" s="5" t="s">
        <v>32</v>
      </c>
      <c r="B550" s="5" t="s">
        <v>90</v>
      </c>
      <c r="C550" s="5" t="s">
        <v>23</v>
      </c>
      <c r="D550" s="5" t="s">
        <v>46</v>
      </c>
      <c r="E550" s="5" t="s">
        <v>113</v>
      </c>
      <c r="F550" s="5">
        <v>0.29799999999999999</v>
      </c>
      <c r="G550" s="5" t="s">
        <v>73</v>
      </c>
      <c r="H550" s="5">
        <v>6.37</v>
      </c>
      <c r="I550">
        <f>F550/H550</f>
        <v>4.6781789638932494E-2</v>
      </c>
      <c r="J550">
        <f>I550/0.033</f>
        <v>1.4176299890585604</v>
      </c>
    </row>
    <row r="551" spans="1:10">
      <c r="A551" s="5" t="s">
        <v>32</v>
      </c>
      <c r="B551" s="5" t="s">
        <v>90</v>
      </c>
      <c r="C551" s="5" t="s">
        <v>23</v>
      </c>
      <c r="D551" s="5" t="s">
        <v>49</v>
      </c>
      <c r="E551" s="5" t="s">
        <v>113</v>
      </c>
      <c r="F551" s="5">
        <v>0.33100000000000002</v>
      </c>
      <c r="G551" s="5" t="s">
        <v>73</v>
      </c>
      <c r="H551" s="5">
        <v>5.69</v>
      </c>
      <c r="I551">
        <f>F551/H551</f>
        <v>5.8172231985940244E-2</v>
      </c>
      <c r="J551">
        <f>I551/0.033</f>
        <v>1.7627949086648558</v>
      </c>
    </row>
    <row r="552" spans="1:10">
      <c r="A552" s="5" t="s">
        <v>32</v>
      </c>
      <c r="B552" s="5" t="s">
        <v>90</v>
      </c>
      <c r="C552" s="5" t="s">
        <v>23</v>
      </c>
      <c r="D552" s="5" t="s">
        <v>52</v>
      </c>
      <c r="E552" s="5" t="s">
        <v>113</v>
      </c>
      <c r="F552" s="5">
        <v>0.28199999999999997</v>
      </c>
      <c r="G552" s="5" t="s">
        <v>73</v>
      </c>
      <c r="H552" s="5">
        <v>6.02</v>
      </c>
      <c r="I552">
        <f>F552/H552</f>
        <v>4.6843853820598004E-2</v>
      </c>
      <c r="J552">
        <f>I552/0.033</f>
        <v>1.419510721836303</v>
      </c>
    </row>
    <row r="553" spans="1:10">
      <c r="A553" s="5" t="s">
        <v>32</v>
      </c>
      <c r="B553" s="5" t="s">
        <v>90</v>
      </c>
      <c r="C553" s="5" t="s">
        <v>23</v>
      </c>
      <c r="D553" s="5" t="s">
        <v>55</v>
      </c>
      <c r="E553" s="5" t="s">
        <v>113</v>
      </c>
      <c r="F553" s="5">
        <v>0.34399999999999997</v>
      </c>
      <c r="G553" s="5" t="s">
        <v>73</v>
      </c>
      <c r="H553" s="5">
        <v>6.5</v>
      </c>
      <c r="I553">
        <f>F553/H553</f>
        <v>5.292307692307692E-2</v>
      </c>
      <c r="J553">
        <f>I553/0.033</f>
        <v>1.6037296037296036</v>
      </c>
    </row>
    <row r="554" spans="1:10">
      <c r="A554" t="s">
        <v>32</v>
      </c>
      <c r="B554" t="s">
        <v>90</v>
      </c>
      <c r="C554" t="s">
        <v>23</v>
      </c>
      <c r="D554" t="s">
        <v>20</v>
      </c>
      <c r="E554" t="s">
        <v>116</v>
      </c>
      <c r="F554">
        <v>0.376</v>
      </c>
      <c r="G554" s="2" t="s">
        <v>132</v>
      </c>
      <c r="H554">
        <v>6.5</v>
      </c>
      <c r="I554">
        <f>F554/H554</f>
        <v>5.7846153846153846E-2</v>
      </c>
      <c r="J554">
        <f>I554/0.035</f>
        <v>1.6527472527472526</v>
      </c>
    </row>
    <row r="555" spans="1:10">
      <c r="A555" t="s">
        <v>32</v>
      </c>
      <c r="B555" t="s">
        <v>90</v>
      </c>
      <c r="C555" t="s">
        <v>23</v>
      </c>
      <c r="D555" t="s">
        <v>24</v>
      </c>
      <c r="E555" t="s">
        <v>116</v>
      </c>
      <c r="F555">
        <v>0.32700000000000001</v>
      </c>
      <c r="G555" s="2" t="s">
        <v>132</v>
      </c>
      <c r="H555">
        <v>7.3</v>
      </c>
      <c r="I555">
        <f>F555/H555</f>
        <v>4.4794520547945207E-2</v>
      </c>
      <c r="J555">
        <f>I555/0.035</f>
        <v>1.2798434442270059</v>
      </c>
    </row>
    <row r="556" spans="1:10">
      <c r="A556" t="s">
        <v>32</v>
      </c>
      <c r="B556" t="s">
        <v>90</v>
      </c>
      <c r="C556" t="s">
        <v>23</v>
      </c>
      <c r="D556" t="s">
        <v>27</v>
      </c>
      <c r="E556" t="s">
        <v>116</v>
      </c>
      <c r="F556">
        <v>0.39800000000000002</v>
      </c>
      <c r="G556" s="2" t="s">
        <v>132</v>
      </c>
      <c r="H556">
        <v>7.41</v>
      </c>
      <c r="I556">
        <f>F556/H556</f>
        <v>5.3711201079622135E-2</v>
      </c>
      <c r="J556">
        <f>I556/0.035</f>
        <v>1.5346057451320609</v>
      </c>
    </row>
    <row r="557" spans="1:10">
      <c r="A557" t="s">
        <v>32</v>
      </c>
      <c r="B557" t="s">
        <v>90</v>
      </c>
      <c r="C557" t="s">
        <v>23</v>
      </c>
      <c r="D557" t="s">
        <v>30</v>
      </c>
      <c r="E557" t="s">
        <v>116</v>
      </c>
      <c r="F557">
        <v>0.36299999999999999</v>
      </c>
      <c r="G557" s="2" t="s">
        <v>132</v>
      </c>
      <c r="H557">
        <v>9.1</v>
      </c>
      <c r="I557">
        <f>F557/H557</f>
        <v>3.9890109890109889E-2</v>
      </c>
      <c r="J557">
        <f>I557/0.035</f>
        <v>1.1397174254317111</v>
      </c>
    </row>
    <row r="558" spans="1:10">
      <c r="A558" t="s">
        <v>32</v>
      </c>
      <c r="B558" t="s">
        <v>90</v>
      </c>
      <c r="C558" t="s">
        <v>23</v>
      </c>
      <c r="D558" t="s">
        <v>33</v>
      </c>
      <c r="E558" t="s">
        <v>116</v>
      </c>
      <c r="F558">
        <v>0.26600000000000001</v>
      </c>
      <c r="G558" s="2" t="s">
        <v>132</v>
      </c>
      <c r="H558">
        <v>5.6</v>
      </c>
      <c r="I558">
        <f>F558/H558</f>
        <v>4.7500000000000007E-2</v>
      </c>
      <c r="J558">
        <f>I558/0.035</f>
        <v>1.3571428571428572</v>
      </c>
    </row>
    <row r="559" spans="1:10">
      <c r="A559" t="s">
        <v>32</v>
      </c>
      <c r="B559" t="s">
        <v>90</v>
      </c>
      <c r="C559" t="s">
        <v>23</v>
      </c>
      <c r="D559" t="s">
        <v>35</v>
      </c>
      <c r="E559" t="s">
        <v>116</v>
      </c>
      <c r="F559">
        <v>0.57499999999999996</v>
      </c>
      <c r="G559" s="2" t="s">
        <v>132</v>
      </c>
      <c r="H559">
        <v>7.6</v>
      </c>
      <c r="I559">
        <f>F559/H559</f>
        <v>7.5657894736842105E-2</v>
      </c>
      <c r="J559">
        <f>I559/0.035</f>
        <v>2.1616541353383458</v>
      </c>
    </row>
    <row r="560" spans="1:10">
      <c r="A560" t="s">
        <v>34</v>
      </c>
      <c r="B560" t="s">
        <v>90</v>
      </c>
      <c r="C560" t="s">
        <v>23</v>
      </c>
      <c r="D560" t="s">
        <v>38</v>
      </c>
      <c r="E560" t="s">
        <v>78</v>
      </c>
      <c r="F560">
        <v>0.41099999999999998</v>
      </c>
      <c r="G560" t="s">
        <v>94</v>
      </c>
      <c r="H560">
        <v>7.55</v>
      </c>
      <c r="I560">
        <f>F560/H560</f>
        <v>5.4437086092715227E-2</v>
      </c>
      <c r="J560">
        <f>I560/0.025</f>
        <v>2.177483443708609</v>
      </c>
    </row>
    <row r="561" spans="1:10">
      <c r="A561" t="s">
        <v>34</v>
      </c>
      <c r="B561" t="s">
        <v>90</v>
      </c>
      <c r="C561" t="s">
        <v>23</v>
      </c>
      <c r="D561" t="s">
        <v>43</v>
      </c>
      <c r="E561" t="s">
        <v>78</v>
      </c>
      <c r="F561">
        <v>0.313</v>
      </c>
      <c r="G561" t="s">
        <v>94</v>
      </c>
      <c r="H561">
        <v>8.17</v>
      </c>
      <c r="I561">
        <f>F561/H561</f>
        <v>3.8310893512851898E-2</v>
      </c>
      <c r="J561">
        <f>I561/0.025</f>
        <v>1.5324357405140758</v>
      </c>
    </row>
    <row r="562" spans="1:10">
      <c r="A562" t="s">
        <v>34</v>
      </c>
      <c r="B562" t="s">
        <v>90</v>
      </c>
      <c r="C562" t="s">
        <v>23</v>
      </c>
      <c r="D562" t="s">
        <v>46</v>
      </c>
      <c r="E562" t="s">
        <v>78</v>
      </c>
      <c r="F562">
        <v>0.36599999999999999</v>
      </c>
      <c r="G562" t="s">
        <v>94</v>
      </c>
      <c r="H562">
        <v>8.23</v>
      </c>
      <c r="I562">
        <f>F562/H562</f>
        <v>4.4471445929526121E-2</v>
      </c>
      <c r="J562">
        <f>I562/0.025</f>
        <v>1.7788578371810448</v>
      </c>
    </row>
    <row r="563" spans="1:10">
      <c r="A563" t="s">
        <v>34</v>
      </c>
      <c r="B563" t="s">
        <v>90</v>
      </c>
      <c r="C563" t="s">
        <v>23</v>
      </c>
      <c r="D563" t="s">
        <v>49</v>
      </c>
      <c r="E563" t="s">
        <v>78</v>
      </c>
      <c r="F563">
        <v>0.39900000000000002</v>
      </c>
      <c r="G563" t="s">
        <v>94</v>
      </c>
      <c r="H563">
        <v>8.17</v>
      </c>
      <c r="I563">
        <f>F563/H563</f>
        <v>4.8837209302325588E-2</v>
      </c>
      <c r="J563">
        <f>I563/0.025</f>
        <v>1.9534883720930234</v>
      </c>
    </row>
    <row r="564" spans="1:10">
      <c r="A564" t="s">
        <v>34</v>
      </c>
      <c r="B564" t="s">
        <v>90</v>
      </c>
      <c r="C564" t="s">
        <v>23</v>
      </c>
      <c r="D564" t="s">
        <v>52</v>
      </c>
      <c r="E564" t="s">
        <v>78</v>
      </c>
      <c r="F564">
        <v>0.29599999999999999</v>
      </c>
      <c r="G564" t="s">
        <v>94</v>
      </c>
      <c r="H564">
        <v>7.4</v>
      </c>
      <c r="I564">
        <f>F564/H564</f>
        <v>3.9999999999999994E-2</v>
      </c>
      <c r="J564">
        <f>I564/0.025</f>
        <v>1.5999999999999996</v>
      </c>
    </row>
    <row r="565" spans="1:10">
      <c r="A565" t="s">
        <v>34</v>
      </c>
      <c r="B565" t="s">
        <v>90</v>
      </c>
      <c r="C565" t="s">
        <v>23</v>
      </c>
      <c r="D565" t="s">
        <v>55</v>
      </c>
      <c r="E565" t="s">
        <v>78</v>
      </c>
      <c r="F565">
        <v>0.35499999999999998</v>
      </c>
      <c r="G565" t="s">
        <v>94</v>
      </c>
      <c r="H565">
        <v>8.6999999999999993</v>
      </c>
      <c r="I565">
        <f>F565/H565</f>
        <v>4.0804597701149428E-2</v>
      </c>
      <c r="J565">
        <f>I565/0.025</f>
        <v>1.632183908045977</v>
      </c>
    </row>
    <row r="566" spans="1:10">
      <c r="A566" t="s">
        <v>34</v>
      </c>
      <c r="B566" t="s">
        <v>90</v>
      </c>
      <c r="C566" t="s">
        <v>23</v>
      </c>
      <c r="D566" t="s">
        <v>59</v>
      </c>
      <c r="E566" t="s">
        <v>114</v>
      </c>
      <c r="F566">
        <v>0.38500000000000001</v>
      </c>
      <c r="G566" t="s">
        <v>73</v>
      </c>
      <c r="H566">
        <v>6.9</v>
      </c>
      <c r="I566">
        <f>F566/H566</f>
        <v>5.5797101449275362E-2</v>
      </c>
      <c r="J566">
        <f>I566/0.031</f>
        <v>1.7999064983637214</v>
      </c>
    </row>
    <row r="567" spans="1:10">
      <c r="A567" t="s">
        <v>34</v>
      </c>
      <c r="B567" t="s">
        <v>90</v>
      </c>
      <c r="C567" t="s">
        <v>23</v>
      </c>
      <c r="D567" t="s">
        <v>62</v>
      </c>
      <c r="E567" t="s">
        <v>114</v>
      </c>
      <c r="F567">
        <v>0.314</v>
      </c>
      <c r="G567" t="s">
        <v>73</v>
      </c>
      <c r="H567">
        <v>7.24</v>
      </c>
      <c r="I567">
        <f>F567/H567</f>
        <v>4.3370165745856351E-2</v>
      </c>
      <c r="J567">
        <f>I567/0.031</f>
        <v>1.3990376047050437</v>
      </c>
    </row>
    <row r="568" spans="1:10">
      <c r="A568" t="s">
        <v>34</v>
      </c>
      <c r="B568" t="s">
        <v>90</v>
      </c>
      <c r="C568" t="s">
        <v>23</v>
      </c>
      <c r="D568" t="s">
        <v>63</v>
      </c>
      <c r="E568" t="s">
        <v>114</v>
      </c>
      <c r="F568">
        <v>0.41599999999999998</v>
      </c>
      <c r="G568" t="s">
        <v>73</v>
      </c>
      <c r="H568">
        <v>6.4</v>
      </c>
      <c r="I568">
        <f>F568/H568</f>
        <v>6.4999999999999988E-2</v>
      </c>
      <c r="J568">
        <f>I568/0.031</f>
        <v>2.0967741935483866</v>
      </c>
    </row>
    <row r="569" spans="1:10">
      <c r="A569" t="s">
        <v>34</v>
      </c>
      <c r="B569" t="s">
        <v>90</v>
      </c>
      <c r="C569" t="s">
        <v>23</v>
      </c>
      <c r="D569" t="s">
        <v>64</v>
      </c>
      <c r="E569" t="s">
        <v>114</v>
      </c>
      <c r="F569">
        <v>0.28599999999999998</v>
      </c>
      <c r="G569" t="s">
        <v>73</v>
      </c>
      <c r="H569">
        <v>5.7</v>
      </c>
      <c r="I569">
        <f>F569/H569</f>
        <v>5.017543859649122E-2</v>
      </c>
      <c r="J569">
        <f>I569/0.031</f>
        <v>1.6185625353706845</v>
      </c>
    </row>
    <row r="570" spans="1:10">
      <c r="A570" t="s">
        <v>34</v>
      </c>
      <c r="B570" t="s">
        <v>90</v>
      </c>
      <c r="C570" t="s">
        <v>23</v>
      </c>
      <c r="D570" t="s">
        <v>65</v>
      </c>
      <c r="E570" t="s">
        <v>114</v>
      </c>
      <c r="F570">
        <v>0.33500000000000002</v>
      </c>
      <c r="G570" t="s">
        <v>73</v>
      </c>
      <c r="H570">
        <v>6.02</v>
      </c>
      <c r="I570">
        <f>F570/H570</f>
        <v>5.5647840531561472E-2</v>
      </c>
      <c r="J570">
        <f>I570/0.031</f>
        <v>1.7950916300503701</v>
      </c>
    </row>
    <row r="571" spans="1:10">
      <c r="A571" t="s">
        <v>34</v>
      </c>
      <c r="B571" t="s">
        <v>90</v>
      </c>
      <c r="C571" t="s">
        <v>23</v>
      </c>
      <c r="D571" t="s">
        <v>66</v>
      </c>
      <c r="E571" t="s">
        <v>114</v>
      </c>
      <c r="F571">
        <v>0.32800000000000001</v>
      </c>
      <c r="G571" t="s">
        <v>73</v>
      </c>
      <c r="H571">
        <v>6.5</v>
      </c>
      <c r="I571">
        <f>F571/H571</f>
        <v>5.046153846153846E-2</v>
      </c>
      <c r="J571">
        <f>I571/0.031</f>
        <v>1.6277915632754343</v>
      </c>
    </row>
    <row r="572" spans="1:10">
      <c r="A572" t="s">
        <v>34</v>
      </c>
      <c r="B572" t="s">
        <v>90</v>
      </c>
      <c r="C572" t="s">
        <v>23</v>
      </c>
      <c r="D572" t="s">
        <v>20</v>
      </c>
      <c r="E572" t="s">
        <v>116</v>
      </c>
      <c r="F572">
        <v>0.49359999999999998</v>
      </c>
      <c r="G572" t="s">
        <v>96</v>
      </c>
      <c r="H572">
        <v>8.4</v>
      </c>
      <c r="I572">
        <f>F572/H572</f>
        <v>5.8761904761904758E-2</v>
      </c>
      <c r="J572">
        <f>I572/0.035</f>
        <v>1.6789115646258501</v>
      </c>
    </row>
    <row r="573" spans="1:10">
      <c r="A573" t="s">
        <v>34</v>
      </c>
      <c r="B573" t="s">
        <v>90</v>
      </c>
      <c r="C573" t="s">
        <v>23</v>
      </c>
      <c r="D573" t="s">
        <v>24</v>
      </c>
      <c r="E573" t="s">
        <v>116</v>
      </c>
      <c r="F573">
        <v>0.38890000000000002</v>
      </c>
      <c r="G573" t="s">
        <v>96</v>
      </c>
      <c r="H573">
        <v>8.2200000000000006</v>
      </c>
      <c r="I573">
        <f>F573/H573</f>
        <v>4.7311435523114356E-2</v>
      </c>
      <c r="J573">
        <f>I573/0.035</f>
        <v>1.3517553006604099</v>
      </c>
    </row>
    <row r="574" spans="1:10">
      <c r="A574" t="s">
        <v>34</v>
      </c>
      <c r="B574" t="s">
        <v>90</v>
      </c>
      <c r="C574" t="s">
        <v>23</v>
      </c>
      <c r="D574" t="s">
        <v>27</v>
      </c>
      <c r="E574" t="s">
        <v>116</v>
      </c>
      <c r="F574">
        <v>0.48799999999999999</v>
      </c>
      <c r="G574" t="s">
        <v>96</v>
      </c>
      <c r="H574">
        <v>9.1199999999999992</v>
      </c>
      <c r="I574">
        <f>F574/H574</f>
        <v>5.3508771929824568E-2</v>
      </c>
      <c r="J574">
        <f>I574/0.035</f>
        <v>1.5288220551378446</v>
      </c>
    </row>
    <row r="575" spans="1:10">
      <c r="A575" t="s">
        <v>34</v>
      </c>
      <c r="B575" t="s">
        <v>90</v>
      </c>
      <c r="C575" t="s">
        <v>23</v>
      </c>
      <c r="D575" t="s">
        <v>30</v>
      </c>
      <c r="E575" t="s">
        <v>116</v>
      </c>
      <c r="F575">
        <v>0.50349999999999995</v>
      </c>
      <c r="G575" t="s">
        <v>96</v>
      </c>
      <c r="H575">
        <v>9.5500000000000007</v>
      </c>
      <c r="I575">
        <f>F575/H575</f>
        <v>5.2722513089005225E-2</v>
      </c>
      <c r="J575">
        <f>I575/0.035</f>
        <v>1.5063575168287207</v>
      </c>
    </row>
    <row r="576" spans="1:10">
      <c r="A576" t="s">
        <v>34</v>
      </c>
      <c r="B576" t="s">
        <v>90</v>
      </c>
      <c r="C576" t="s">
        <v>23</v>
      </c>
      <c r="D576" t="s">
        <v>33</v>
      </c>
      <c r="E576" t="s">
        <v>116</v>
      </c>
      <c r="F576">
        <v>0.21299999999999999</v>
      </c>
      <c r="G576" t="s">
        <v>96</v>
      </c>
      <c r="H576">
        <v>4.03</v>
      </c>
      <c r="I576">
        <f>F576/H576</f>
        <v>5.2853598014888335E-2</v>
      </c>
      <c r="J576">
        <f>I576/0.035</f>
        <v>1.5101028004253809</v>
      </c>
    </row>
    <row r="577" spans="1:10">
      <c r="A577" t="s">
        <v>34</v>
      </c>
      <c r="B577" t="s">
        <v>90</v>
      </c>
      <c r="C577" t="s">
        <v>23</v>
      </c>
      <c r="D577" t="s">
        <v>35</v>
      </c>
      <c r="E577" t="s">
        <v>116</v>
      </c>
      <c r="F577">
        <v>0.43719999999999998</v>
      </c>
      <c r="G577" t="s">
        <v>96</v>
      </c>
      <c r="H577">
        <v>9.14</v>
      </c>
      <c r="I577">
        <f>F577/H577</f>
        <v>4.7833698030634565E-2</v>
      </c>
      <c r="J577">
        <f>I577/0.035</f>
        <v>1.3666770865895588</v>
      </c>
    </row>
    <row r="578" spans="1:10">
      <c r="A578" t="s">
        <v>26</v>
      </c>
      <c r="B578" t="s">
        <v>90</v>
      </c>
      <c r="C578" t="s">
        <v>23</v>
      </c>
      <c r="D578" t="s">
        <v>38</v>
      </c>
      <c r="E578" t="s">
        <v>78</v>
      </c>
      <c r="F578">
        <v>0.34100000000000003</v>
      </c>
      <c r="G578" t="s">
        <v>40</v>
      </c>
      <c r="H578">
        <v>6.9</v>
      </c>
      <c r="I578">
        <f>F578/H578</f>
        <v>4.9420289855072463E-2</v>
      </c>
      <c r="J578">
        <f>I578/0.025</f>
        <v>1.9768115942028985</v>
      </c>
    </row>
    <row r="579" spans="1:10">
      <c r="A579" t="s">
        <v>26</v>
      </c>
      <c r="B579" t="s">
        <v>90</v>
      </c>
      <c r="C579" t="s">
        <v>23</v>
      </c>
      <c r="D579" t="s">
        <v>43</v>
      </c>
      <c r="E579" t="s">
        <v>78</v>
      </c>
      <c r="F579">
        <v>0.23499999999999999</v>
      </c>
      <c r="G579" t="s">
        <v>40</v>
      </c>
      <c r="H579">
        <v>7.2</v>
      </c>
      <c r="I579">
        <f>F579/H579</f>
        <v>3.2638888888888884E-2</v>
      </c>
      <c r="J579">
        <f>I579/0.025</f>
        <v>1.3055555555555554</v>
      </c>
    </row>
    <row r="580" spans="1:10">
      <c r="A580" t="s">
        <v>26</v>
      </c>
      <c r="B580" t="s">
        <v>90</v>
      </c>
      <c r="C580" t="s">
        <v>23</v>
      </c>
      <c r="D580" t="s">
        <v>46</v>
      </c>
      <c r="E580" t="s">
        <v>78</v>
      </c>
      <c r="F580">
        <v>0.27600000000000002</v>
      </c>
      <c r="G580" t="s">
        <v>40</v>
      </c>
      <c r="H580">
        <v>7</v>
      </c>
      <c r="I580">
        <f>F580/H580</f>
        <v>3.9428571428571431E-2</v>
      </c>
      <c r="J580">
        <f>I580/0.025</f>
        <v>1.5771428571428572</v>
      </c>
    </row>
    <row r="581" spans="1:10">
      <c r="A581" t="s">
        <v>26</v>
      </c>
      <c r="B581" t="s">
        <v>90</v>
      </c>
      <c r="C581" t="s">
        <v>23</v>
      </c>
      <c r="D581" t="s">
        <v>49</v>
      </c>
      <c r="E581" t="s">
        <v>78</v>
      </c>
      <c r="F581">
        <v>0.22700000000000001</v>
      </c>
      <c r="G581" t="s">
        <v>40</v>
      </c>
      <c r="H581">
        <v>4</v>
      </c>
      <c r="I581">
        <f>F581/H581</f>
        <v>5.6750000000000002E-2</v>
      </c>
      <c r="J581">
        <f>I581/0.025</f>
        <v>2.27</v>
      </c>
    </row>
    <row r="582" spans="1:10">
      <c r="A582" t="s">
        <v>26</v>
      </c>
      <c r="B582" t="s">
        <v>90</v>
      </c>
      <c r="C582" t="s">
        <v>23</v>
      </c>
      <c r="D582" t="s">
        <v>52</v>
      </c>
      <c r="E582" t="s">
        <v>78</v>
      </c>
      <c r="F582">
        <v>0.16800000000000001</v>
      </c>
      <c r="G582" t="s">
        <v>40</v>
      </c>
      <c r="H582">
        <v>6.84</v>
      </c>
      <c r="I582">
        <f>F582/H582</f>
        <v>2.4561403508771933E-2</v>
      </c>
      <c r="J582">
        <f>I582/0.025</f>
        <v>0.98245614035087725</v>
      </c>
    </row>
    <row r="583" spans="1:10">
      <c r="A583" t="s">
        <v>26</v>
      </c>
      <c r="B583" t="s">
        <v>90</v>
      </c>
      <c r="C583" t="s">
        <v>23</v>
      </c>
      <c r="D583" t="s">
        <v>55</v>
      </c>
      <c r="E583" t="s">
        <v>78</v>
      </c>
      <c r="F583">
        <v>0.245</v>
      </c>
      <c r="G583" t="s">
        <v>40</v>
      </c>
      <c r="H583">
        <v>4.0999999999999996</v>
      </c>
      <c r="I583">
        <f>F583/H583</f>
        <v>5.9756097560975614E-2</v>
      </c>
      <c r="J583">
        <f>I583/0.025</f>
        <v>2.3902439024390243</v>
      </c>
    </row>
    <row r="584" spans="1:10">
      <c r="A584" t="s">
        <v>26</v>
      </c>
      <c r="B584" t="s">
        <v>90</v>
      </c>
      <c r="C584" t="s">
        <v>23</v>
      </c>
      <c r="D584" t="s">
        <v>20</v>
      </c>
      <c r="E584" t="s">
        <v>113</v>
      </c>
      <c r="F584">
        <v>0.42320000000000002</v>
      </c>
      <c r="G584" t="s">
        <v>80</v>
      </c>
      <c r="H584">
        <v>7.93</v>
      </c>
      <c r="I584">
        <f>F584/H584</f>
        <v>5.3366960907944516E-2</v>
      </c>
      <c r="J584">
        <f>I584/0.033</f>
        <v>1.6171806335740762</v>
      </c>
    </row>
    <row r="585" spans="1:10">
      <c r="A585" t="s">
        <v>26</v>
      </c>
      <c r="B585" t="s">
        <v>90</v>
      </c>
      <c r="C585" t="s">
        <v>23</v>
      </c>
      <c r="D585" t="s">
        <v>24</v>
      </c>
      <c r="E585" t="s">
        <v>113</v>
      </c>
      <c r="F585">
        <v>0.45590000000000003</v>
      </c>
      <c r="G585" t="s">
        <v>80</v>
      </c>
      <c r="H585">
        <v>7.24</v>
      </c>
      <c r="I585">
        <f>F585/H585</f>
        <v>6.2969613259668517E-2</v>
      </c>
      <c r="J585">
        <f>I585/0.033</f>
        <v>1.9081700987778338</v>
      </c>
    </row>
    <row r="586" spans="1:10">
      <c r="A586" t="s">
        <v>26</v>
      </c>
      <c r="B586" t="s">
        <v>90</v>
      </c>
      <c r="C586" t="s">
        <v>23</v>
      </c>
      <c r="D586" t="s">
        <v>27</v>
      </c>
      <c r="E586" t="s">
        <v>113</v>
      </c>
      <c r="F586">
        <v>0.50600000000000001</v>
      </c>
      <c r="G586" t="s">
        <v>80</v>
      </c>
      <c r="H586">
        <v>7.81</v>
      </c>
      <c r="I586">
        <f>F586/H586</f>
        <v>6.4788732394366208E-2</v>
      </c>
      <c r="J586">
        <f>I586/0.033</f>
        <v>1.9632949210414001</v>
      </c>
    </row>
    <row r="587" spans="1:10">
      <c r="A587" t="s">
        <v>26</v>
      </c>
      <c r="B587" t="s">
        <v>90</v>
      </c>
      <c r="C587" t="s">
        <v>23</v>
      </c>
      <c r="D587" t="s">
        <v>30</v>
      </c>
      <c r="E587" t="s">
        <v>113</v>
      </c>
      <c r="F587">
        <v>0.37540000000000001</v>
      </c>
      <c r="G587" t="s">
        <v>80</v>
      </c>
      <c r="H587">
        <v>6.3</v>
      </c>
      <c r="I587">
        <f>F587/H587</f>
        <v>5.9587301587301592E-2</v>
      </c>
      <c r="J587">
        <f>I587/0.033</f>
        <v>1.8056758056758058</v>
      </c>
    </row>
    <row r="588" spans="1:10">
      <c r="A588" t="s">
        <v>26</v>
      </c>
      <c r="B588" t="s">
        <v>90</v>
      </c>
      <c r="C588" t="s">
        <v>23</v>
      </c>
      <c r="D588" t="s">
        <v>33</v>
      </c>
      <c r="E588" t="s">
        <v>113</v>
      </c>
      <c r="F588">
        <v>0.39329999999999998</v>
      </c>
      <c r="G588" t="s">
        <v>80</v>
      </c>
      <c r="H588">
        <v>5.6</v>
      </c>
      <c r="I588">
        <f>F588/H588</f>
        <v>7.0232142857142854E-2</v>
      </c>
      <c r="J588">
        <f>I588/0.033</f>
        <v>2.1282467532467533</v>
      </c>
    </row>
    <row r="589" spans="1:10">
      <c r="A589" t="s">
        <v>26</v>
      </c>
      <c r="B589" t="s">
        <v>90</v>
      </c>
      <c r="C589" t="s">
        <v>23</v>
      </c>
      <c r="D589" t="s">
        <v>35</v>
      </c>
      <c r="E589" t="s">
        <v>113</v>
      </c>
      <c r="F589">
        <v>0.42630000000000001</v>
      </c>
      <c r="G589" t="s">
        <v>80</v>
      </c>
      <c r="H589">
        <v>5.4</v>
      </c>
      <c r="I589">
        <f>F589/H589</f>
        <v>7.8944444444444442E-2</v>
      </c>
      <c r="J589">
        <f>I589/0.033</f>
        <v>2.3922558922558919</v>
      </c>
    </row>
    <row r="590" spans="1:10">
      <c r="A590" t="s">
        <v>26</v>
      </c>
      <c r="B590" t="s">
        <v>90</v>
      </c>
      <c r="C590" t="s">
        <v>23</v>
      </c>
      <c r="D590" t="s">
        <v>59</v>
      </c>
      <c r="E590" s="2" t="s">
        <v>117</v>
      </c>
      <c r="F590">
        <v>0.45400000000000001</v>
      </c>
      <c r="G590" t="s">
        <v>70</v>
      </c>
      <c r="H590">
        <v>8.08</v>
      </c>
      <c r="I590">
        <f>F590/H590</f>
        <v>5.6188118811881189E-2</v>
      </c>
      <c r="J590">
        <f>I590/0.036</f>
        <v>1.5607810781078109</v>
      </c>
    </row>
    <row r="591" spans="1:10">
      <c r="A591" t="s">
        <v>26</v>
      </c>
      <c r="B591" t="s">
        <v>90</v>
      </c>
      <c r="C591" t="s">
        <v>23</v>
      </c>
      <c r="D591" t="s">
        <v>62</v>
      </c>
      <c r="E591" s="2" t="s">
        <v>117</v>
      </c>
      <c r="F591">
        <v>0.46800000000000003</v>
      </c>
      <c r="G591" t="s">
        <v>70</v>
      </c>
      <c r="H591">
        <v>7.36</v>
      </c>
      <c r="I591">
        <f>F591/H591</f>
        <v>6.3586956521739138E-2</v>
      </c>
      <c r="J591">
        <f>I591/0.036</f>
        <v>1.7663043478260874</v>
      </c>
    </row>
    <row r="592" spans="1:10">
      <c r="A592" t="s">
        <v>26</v>
      </c>
      <c r="B592" t="s">
        <v>90</v>
      </c>
      <c r="C592" t="s">
        <v>23</v>
      </c>
      <c r="D592" t="s">
        <v>63</v>
      </c>
      <c r="E592" s="2" t="s">
        <v>117</v>
      </c>
      <c r="F592">
        <v>0.33600000000000002</v>
      </c>
      <c r="G592" t="s">
        <v>70</v>
      </c>
      <c r="H592">
        <v>8.4600000000000009</v>
      </c>
      <c r="I592">
        <f>F592/H592</f>
        <v>3.971631205673759E-2</v>
      </c>
      <c r="J592">
        <f>I592/0.036</f>
        <v>1.1032308904649331</v>
      </c>
    </row>
    <row r="593" spans="1:10">
      <c r="A593" t="s">
        <v>26</v>
      </c>
      <c r="B593" t="s">
        <v>90</v>
      </c>
      <c r="C593" t="s">
        <v>23</v>
      </c>
      <c r="D593" t="s">
        <v>64</v>
      </c>
      <c r="E593" s="2" t="s">
        <v>117</v>
      </c>
      <c r="F593">
        <v>0.56399999999999995</v>
      </c>
      <c r="G593" t="s">
        <v>70</v>
      </c>
      <c r="H593">
        <v>8.1999999999999993</v>
      </c>
      <c r="I593">
        <f>F593/H593</f>
        <v>6.8780487804878054E-2</v>
      </c>
      <c r="J593">
        <f>I593/0.036</f>
        <v>1.9105691056910572</v>
      </c>
    </row>
    <row r="594" spans="1:10">
      <c r="A594" t="s">
        <v>26</v>
      </c>
      <c r="B594" t="s">
        <v>90</v>
      </c>
      <c r="C594" t="s">
        <v>23</v>
      </c>
      <c r="D594" t="s">
        <v>65</v>
      </c>
      <c r="E594" s="2" t="s">
        <v>117</v>
      </c>
      <c r="F594">
        <v>0.35</v>
      </c>
      <c r="G594" t="s">
        <v>70</v>
      </c>
      <c r="H594">
        <v>6.81</v>
      </c>
      <c r="I594">
        <f>F594/H594</f>
        <v>5.1395007342143903E-2</v>
      </c>
      <c r="J594">
        <f>I594/0.036</f>
        <v>1.4276390928373308</v>
      </c>
    </row>
    <row r="595" spans="1:10">
      <c r="A595" t="s">
        <v>26</v>
      </c>
      <c r="B595" t="s">
        <v>90</v>
      </c>
      <c r="C595" t="s">
        <v>23</v>
      </c>
      <c r="D595" t="s">
        <v>66</v>
      </c>
      <c r="E595" s="2" t="s">
        <v>117</v>
      </c>
      <c r="F595">
        <v>0.502</v>
      </c>
      <c r="G595" t="s">
        <v>70</v>
      </c>
      <c r="H595">
        <v>6.92</v>
      </c>
      <c r="I595">
        <f>F595/H595</f>
        <v>7.2543352601156075E-2</v>
      </c>
      <c r="J595">
        <f>I595/0.036</f>
        <v>2.0150931278098909</v>
      </c>
    </row>
    <row r="596" spans="1:10">
      <c r="A596" t="s">
        <v>37</v>
      </c>
      <c r="B596" t="s">
        <v>90</v>
      </c>
      <c r="C596" t="s">
        <v>23</v>
      </c>
      <c r="D596" t="s">
        <v>38</v>
      </c>
      <c r="E596" s="3">
        <v>9202018</v>
      </c>
      <c r="F596">
        <v>0.37576117629585615</v>
      </c>
      <c r="G596" t="s">
        <v>135</v>
      </c>
      <c r="H596">
        <v>6.74</v>
      </c>
      <c r="I596">
        <f>F596/H596</f>
        <v>5.5750916364370344E-2</v>
      </c>
      <c r="J596">
        <f>I596/0.029</f>
        <v>1.9224453918748394</v>
      </c>
    </row>
    <row r="597" spans="1:10">
      <c r="A597" t="s">
        <v>37</v>
      </c>
      <c r="B597" t="s">
        <v>90</v>
      </c>
      <c r="C597" t="s">
        <v>23</v>
      </c>
      <c r="D597" t="s">
        <v>43</v>
      </c>
      <c r="E597" s="3">
        <v>9202018</v>
      </c>
      <c r="F597">
        <v>0.37160255458191005</v>
      </c>
      <c r="G597" t="s">
        <v>135</v>
      </c>
      <c r="H597">
        <v>7.99</v>
      </c>
      <c r="I597">
        <f>F597/H597</f>
        <v>4.6508454891352947E-2</v>
      </c>
      <c r="J597">
        <f>I597/0.029</f>
        <v>1.6037398238397567</v>
      </c>
    </row>
    <row r="598" spans="1:10">
      <c r="A598" t="s">
        <v>37</v>
      </c>
      <c r="B598" t="s">
        <v>90</v>
      </c>
      <c r="C598" t="s">
        <v>23</v>
      </c>
      <c r="D598" t="s">
        <v>46</v>
      </c>
      <c r="E598" s="3">
        <v>9202018</v>
      </c>
      <c r="F598">
        <v>0.40338630625278482</v>
      </c>
      <c r="G598" t="s">
        <v>135</v>
      </c>
      <c r="H598">
        <v>8.15</v>
      </c>
      <c r="I598">
        <f>F598/H598</f>
        <v>4.9495252300955188E-2</v>
      </c>
      <c r="J598">
        <f>I598/0.029</f>
        <v>1.7067328379639719</v>
      </c>
    </row>
    <row r="599" spans="1:10">
      <c r="A599" t="s">
        <v>37</v>
      </c>
      <c r="B599" t="s">
        <v>90</v>
      </c>
      <c r="C599" t="s">
        <v>23</v>
      </c>
      <c r="D599" t="s">
        <v>49</v>
      </c>
      <c r="E599" s="3">
        <v>9202018</v>
      </c>
      <c r="F599">
        <v>0.41289172731323326</v>
      </c>
      <c r="G599" t="s">
        <v>135</v>
      </c>
      <c r="H599">
        <v>7.74</v>
      </c>
      <c r="I599">
        <f>F599/H599</f>
        <v>5.3345184407394476E-2</v>
      </c>
      <c r="J599">
        <f>I599/0.029</f>
        <v>1.8394891174963612</v>
      </c>
    </row>
    <row r="600" spans="1:10">
      <c r="A600" t="s">
        <v>37</v>
      </c>
      <c r="B600" t="s">
        <v>90</v>
      </c>
      <c r="C600" t="s">
        <v>23</v>
      </c>
      <c r="D600" t="s">
        <v>52</v>
      </c>
      <c r="E600" s="3">
        <v>9202018</v>
      </c>
      <c r="F600">
        <v>0.39744541809000444</v>
      </c>
      <c r="G600" t="s">
        <v>135</v>
      </c>
      <c r="H600">
        <v>8.19</v>
      </c>
      <c r="I600">
        <f>F600/H600</f>
        <v>4.8528134076923621E-2</v>
      </c>
      <c r="J600">
        <f>I600/0.029</f>
        <v>1.6733839336870213</v>
      </c>
    </row>
    <row r="601" spans="1:10">
      <c r="A601" t="s">
        <v>37</v>
      </c>
      <c r="B601" t="s">
        <v>90</v>
      </c>
      <c r="C601" t="s">
        <v>23</v>
      </c>
      <c r="D601" t="s">
        <v>55</v>
      </c>
      <c r="E601" s="3">
        <v>9202018</v>
      </c>
      <c r="F601">
        <v>0.28486558740531714</v>
      </c>
      <c r="G601" t="s">
        <v>135</v>
      </c>
      <c r="H601">
        <v>6.36</v>
      </c>
      <c r="I601">
        <f>F601/H601</f>
        <v>4.4790186698949234E-2</v>
      </c>
      <c r="J601">
        <f>I601/0.029</f>
        <v>1.5444891965154908</v>
      </c>
    </row>
    <row r="602" spans="1:10">
      <c r="A602" t="s">
        <v>37</v>
      </c>
      <c r="B602" t="s">
        <v>90</v>
      </c>
      <c r="C602" t="s">
        <v>23</v>
      </c>
      <c r="D602" t="s">
        <v>20</v>
      </c>
      <c r="E602" t="s">
        <v>113</v>
      </c>
      <c r="F602">
        <v>0.26500000000000001</v>
      </c>
      <c r="G602" t="s">
        <v>68</v>
      </c>
      <c r="H602">
        <v>8.74</v>
      </c>
      <c r="I602">
        <f>F602/H602</f>
        <v>3.0320366132723112E-2</v>
      </c>
      <c r="J602">
        <f>I602/0.033</f>
        <v>0.91879897371888208</v>
      </c>
    </row>
    <row r="603" spans="1:10">
      <c r="A603" t="s">
        <v>37</v>
      </c>
      <c r="B603" t="s">
        <v>90</v>
      </c>
      <c r="C603" t="s">
        <v>23</v>
      </c>
      <c r="D603" t="s">
        <v>24</v>
      </c>
      <c r="E603" t="s">
        <v>113</v>
      </c>
      <c r="F603">
        <v>0.33300000000000002</v>
      </c>
      <c r="G603" t="s">
        <v>68</v>
      </c>
      <c r="H603">
        <v>7.6</v>
      </c>
      <c r="I603">
        <f>F603/H603</f>
        <v>4.3815789473684218E-2</v>
      </c>
      <c r="J603">
        <f>I603/0.033</f>
        <v>1.327751196172249</v>
      </c>
    </row>
    <row r="604" spans="1:10">
      <c r="A604" t="s">
        <v>37</v>
      </c>
      <c r="B604" t="s">
        <v>90</v>
      </c>
      <c r="C604" t="s">
        <v>23</v>
      </c>
      <c r="D604" t="s">
        <v>27</v>
      </c>
      <c r="E604" t="s">
        <v>113</v>
      </c>
      <c r="F604">
        <v>0.27900000000000003</v>
      </c>
      <c r="G604" t="s">
        <v>68</v>
      </c>
      <c r="H604">
        <v>7.8</v>
      </c>
      <c r="I604">
        <f>F604/H604</f>
        <v>3.5769230769230775E-2</v>
      </c>
      <c r="J604">
        <f>I604/0.033</f>
        <v>1.083916083916084</v>
      </c>
    </row>
    <row r="605" spans="1:10">
      <c r="A605" t="s">
        <v>37</v>
      </c>
      <c r="B605" t="s">
        <v>90</v>
      </c>
      <c r="C605" t="s">
        <v>23</v>
      </c>
      <c r="D605" t="s">
        <v>30</v>
      </c>
      <c r="E605" t="s">
        <v>113</v>
      </c>
      <c r="F605">
        <v>0.27600000000000002</v>
      </c>
      <c r="G605" t="s">
        <v>68</v>
      </c>
      <c r="H605">
        <v>8.5</v>
      </c>
      <c r="I605">
        <f>F605/H605</f>
        <v>3.2470588235294119E-2</v>
      </c>
      <c r="J605">
        <f>I605/0.033</f>
        <v>0.98395721925133695</v>
      </c>
    </row>
    <row r="606" spans="1:10">
      <c r="A606" t="s">
        <v>37</v>
      </c>
      <c r="B606" t="s">
        <v>90</v>
      </c>
      <c r="C606" t="s">
        <v>23</v>
      </c>
      <c r="D606" t="s">
        <v>33</v>
      </c>
      <c r="E606" t="s">
        <v>113</v>
      </c>
      <c r="F606">
        <v>0.33300000000000002</v>
      </c>
      <c r="G606" t="s">
        <v>68</v>
      </c>
      <c r="H606">
        <v>9.23</v>
      </c>
      <c r="I606">
        <f>F606/H606</f>
        <v>3.6078006500541715E-2</v>
      </c>
      <c r="J606">
        <f>I606/0.033</f>
        <v>1.0932729242588397</v>
      </c>
    </row>
    <row r="607" spans="1:10">
      <c r="A607" t="s">
        <v>37</v>
      </c>
      <c r="B607" t="s">
        <v>90</v>
      </c>
      <c r="C607" t="s">
        <v>23</v>
      </c>
      <c r="D607" t="s">
        <v>35</v>
      </c>
      <c r="E607" t="s">
        <v>113</v>
      </c>
      <c r="F607">
        <v>0.30199999999999999</v>
      </c>
      <c r="G607" t="s">
        <v>68</v>
      </c>
      <c r="H607">
        <v>7.5</v>
      </c>
      <c r="I607">
        <f>F607/H607</f>
        <v>4.0266666666666666E-2</v>
      </c>
      <c r="J607">
        <f>I607/0.033</f>
        <v>1.2202020202020201</v>
      </c>
    </row>
    <row r="608" spans="1:10">
      <c r="A608" t="s">
        <v>37</v>
      </c>
      <c r="B608" t="s">
        <v>90</v>
      </c>
      <c r="C608" t="s">
        <v>23</v>
      </c>
      <c r="D608" t="s">
        <v>59</v>
      </c>
      <c r="E608" t="s">
        <v>116</v>
      </c>
      <c r="F608">
        <v>0.376</v>
      </c>
      <c r="G608" t="s">
        <v>99</v>
      </c>
      <c r="H608">
        <v>6.5</v>
      </c>
      <c r="I608">
        <f>F608/H608</f>
        <v>5.7846153846153846E-2</v>
      </c>
      <c r="J608">
        <f>I608/0.035</f>
        <v>1.6527472527472526</v>
      </c>
    </row>
    <row r="609" spans="1:10">
      <c r="A609" t="s">
        <v>37</v>
      </c>
      <c r="B609" t="s">
        <v>90</v>
      </c>
      <c r="C609" t="s">
        <v>23</v>
      </c>
      <c r="D609" t="s">
        <v>62</v>
      </c>
      <c r="E609" t="s">
        <v>116</v>
      </c>
      <c r="F609">
        <v>0.33200000000000002</v>
      </c>
      <c r="G609" t="s">
        <v>99</v>
      </c>
      <c r="H609">
        <v>7.1</v>
      </c>
      <c r="I609">
        <f>F609/H609</f>
        <v>4.6760563380281693E-2</v>
      </c>
      <c r="J609">
        <f>I609/0.035</f>
        <v>1.3360160965794767</v>
      </c>
    </row>
    <row r="610" spans="1:10">
      <c r="A610" t="s">
        <v>37</v>
      </c>
      <c r="B610" t="s">
        <v>90</v>
      </c>
      <c r="C610" t="s">
        <v>23</v>
      </c>
      <c r="D610" t="s">
        <v>63</v>
      </c>
      <c r="E610" t="s">
        <v>116</v>
      </c>
      <c r="F610">
        <v>0.56100000000000005</v>
      </c>
      <c r="G610" t="s">
        <v>99</v>
      </c>
      <c r="H610">
        <v>4</v>
      </c>
      <c r="I610">
        <f>F610/H610</f>
        <v>0.14025000000000001</v>
      </c>
      <c r="J610">
        <f>I610/0.035</f>
        <v>4.0071428571428571</v>
      </c>
    </row>
    <row r="611" spans="1:10">
      <c r="A611" t="s">
        <v>37</v>
      </c>
      <c r="B611" t="s">
        <v>90</v>
      </c>
      <c r="C611" t="s">
        <v>23</v>
      </c>
      <c r="D611" t="s">
        <v>64</v>
      </c>
      <c r="E611" t="s">
        <v>116</v>
      </c>
      <c r="F611">
        <v>0.58099999999999996</v>
      </c>
      <c r="G611" t="s">
        <v>99</v>
      </c>
      <c r="H611">
        <v>6.81</v>
      </c>
      <c r="I611">
        <f>F611/H611</f>
        <v>8.5315712187958886E-2</v>
      </c>
      <c r="J611">
        <f>I611/0.035</f>
        <v>2.4375917767988251</v>
      </c>
    </row>
    <row r="612" spans="1:10">
      <c r="A612" t="s">
        <v>37</v>
      </c>
      <c r="B612" t="s">
        <v>90</v>
      </c>
      <c r="C612" t="s">
        <v>23</v>
      </c>
      <c r="D612" t="s">
        <v>65</v>
      </c>
      <c r="E612" t="s">
        <v>116</v>
      </c>
      <c r="F612">
        <v>0.57999999999999996</v>
      </c>
      <c r="G612" t="s">
        <v>99</v>
      </c>
      <c r="H612">
        <v>7</v>
      </c>
      <c r="I612">
        <f>F612/H612</f>
        <v>8.2857142857142851E-2</v>
      </c>
      <c r="J612">
        <f>I612/0.035</f>
        <v>2.3673469387755097</v>
      </c>
    </row>
    <row r="613" spans="1:10">
      <c r="A613" t="s">
        <v>37</v>
      </c>
      <c r="B613" t="s">
        <v>90</v>
      </c>
      <c r="C613" t="s">
        <v>23</v>
      </c>
      <c r="D613" t="s">
        <v>66</v>
      </c>
      <c r="E613" t="s">
        <v>116</v>
      </c>
      <c r="F613">
        <v>0.42799999999999999</v>
      </c>
      <c r="G613" t="s">
        <v>99</v>
      </c>
      <c r="H613">
        <v>7.1</v>
      </c>
      <c r="I613">
        <f>F613/H613</f>
        <v>6.0281690140845071E-2</v>
      </c>
      <c r="J613">
        <f>I613/0.035</f>
        <v>1.7223340040241446</v>
      </c>
    </row>
    <row r="614" spans="1:10">
      <c r="A614" t="s">
        <v>42</v>
      </c>
      <c r="B614" t="s">
        <v>90</v>
      </c>
      <c r="C614" t="s">
        <v>23</v>
      </c>
      <c r="D614" t="s">
        <v>20</v>
      </c>
      <c r="E614" s="3">
        <v>9202018</v>
      </c>
      <c r="F614">
        <v>0.36774097727610278</v>
      </c>
      <c r="G614" t="s">
        <v>101</v>
      </c>
      <c r="H614">
        <v>8.1</v>
      </c>
      <c r="I614">
        <f>F614/H614</f>
        <v>4.5400120651370716E-2</v>
      </c>
      <c r="J614">
        <f>I614/0.029</f>
        <v>1.5655214017714039</v>
      </c>
    </row>
    <row r="615" spans="1:10">
      <c r="A615" t="s">
        <v>42</v>
      </c>
      <c r="B615" t="s">
        <v>90</v>
      </c>
      <c r="C615" t="s">
        <v>23</v>
      </c>
      <c r="D615" t="s">
        <v>24</v>
      </c>
      <c r="E615" s="3">
        <v>9202018</v>
      </c>
      <c r="F615">
        <v>0.50675776028516262</v>
      </c>
      <c r="G615" t="s">
        <v>101</v>
      </c>
      <c r="H615">
        <v>10.199999999999999</v>
      </c>
      <c r="I615">
        <f>F615/H615</f>
        <v>4.9682133361290459E-2</v>
      </c>
      <c r="J615">
        <f>I615/0.029</f>
        <v>1.7131770124582917</v>
      </c>
    </row>
    <row r="616" spans="1:10">
      <c r="A616" t="s">
        <v>42</v>
      </c>
      <c r="B616" t="s">
        <v>90</v>
      </c>
      <c r="C616" t="s">
        <v>23</v>
      </c>
      <c r="D616" t="s">
        <v>27</v>
      </c>
      <c r="E616" s="3">
        <v>9202018</v>
      </c>
      <c r="F616">
        <v>0.36774097727610278</v>
      </c>
      <c r="G616" t="s">
        <v>101</v>
      </c>
      <c r="H616">
        <v>8.92</v>
      </c>
      <c r="I616">
        <f>F616/H616</f>
        <v>4.1226566959204347E-2</v>
      </c>
      <c r="J616">
        <f>I616/0.029</f>
        <v>1.4216057572139429</v>
      </c>
    </row>
    <row r="617" spans="1:10">
      <c r="A617" t="s">
        <v>42</v>
      </c>
      <c r="B617" t="s">
        <v>90</v>
      </c>
      <c r="C617" t="s">
        <v>23</v>
      </c>
      <c r="D617" t="s">
        <v>30</v>
      </c>
      <c r="E617" s="3">
        <v>9202018</v>
      </c>
      <c r="F617">
        <v>0.47200356453289771</v>
      </c>
      <c r="G617" t="s">
        <v>101</v>
      </c>
      <c r="H617">
        <v>10.210000000000001</v>
      </c>
      <c r="I617">
        <f>F617/H617</f>
        <v>4.6229536193231897E-2</v>
      </c>
      <c r="J617">
        <f>I617/0.029</f>
        <v>1.5941219376976516</v>
      </c>
    </row>
    <row r="618" spans="1:10">
      <c r="A618" t="s">
        <v>42</v>
      </c>
      <c r="B618" t="s">
        <v>90</v>
      </c>
      <c r="C618" t="s">
        <v>23</v>
      </c>
      <c r="D618" t="s">
        <v>33</v>
      </c>
      <c r="E618" s="3">
        <v>9202018</v>
      </c>
      <c r="F618">
        <v>0.43992276845388378</v>
      </c>
      <c r="G618" t="s">
        <v>101</v>
      </c>
      <c r="H618">
        <v>8.7200000000000006</v>
      </c>
      <c r="I618">
        <f>F618/H618</f>
        <v>5.0449858767647217E-2</v>
      </c>
      <c r="J618">
        <f>I618/0.029</f>
        <v>1.7396503023326626</v>
      </c>
    </row>
    <row r="619" spans="1:10">
      <c r="A619" t="s">
        <v>42</v>
      </c>
      <c r="B619" t="s">
        <v>90</v>
      </c>
      <c r="C619" t="s">
        <v>23</v>
      </c>
      <c r="D619" t="s">
        <v>35</v>
      </c>
      <c r="E619" s="3">
        <v>9202018</v>
      </c>
      <c r="F619">
        <v>0.39863359572256057</v>
      </c>
      <c r="G619" t="s">
        <v>101</v>
      </c>
      <c r="H619">
        <v>10.199999999999999</v>
      </c>
      <c r="I619">
        <f>F619/H619</f>
        <v>3.9081725070839277E-2</v>
      </c>
      <c r="J619">
        <f>I619/0.029</f>
        <v>1.3476456920979061</v>
      </c>
    </row>
    <row r="620" spans="1:10">
      <c r="A620" t="s">
        <v>42</v>
      </c>
      <c r="B620" t="s">
        <v>90</v>
      </c>
      <c r="C620" t="s">
        <v>23</v>
      </c>
      <c r="D620" t="s">
        <v>38</v>
      </c>
      <c r="E620" s="3" t="s">
        <v>118</v>
      </c>
      <c r="F620" s="3">
        <v>0.22292309291928056</v>
      </c>
      <c r="G620" t="s">
        <v>102</v>
      </c>
      <c r="H620">
        <v>7.17</v>
      </c>
      <c r="I620">
        <f>F620/H620</f>
        <v>3.1091086878560749E-2</v>
      </c>
      <c r="J620">
        <f>I620/0.0323</f>
        <v>0.9625723491814473</v>
      </c>
    </row>
    <row r="621" spans="1:10">
      <c r="A621" t="s">
        <v>42</v>
      </c>
      <c r="B621" t="s">
        <v>90</v>
      </c>
      <c r="C621" t="s">
        <v>23</v>
      </c>
      <c r="D621" t="s">
        <v>43</v>
      </c>
      <c r="E621" s="3" t="s">
        <v>118</v>
      </c>
      <c r="F621" s="3">
        <v>0.23151838630298416</v>
      </c>
      <c r="G621" t="s">
        <v>102</v>
      </c>
      <c r="H621">
        <v>7.8</v>
      </c>
      <c r="I621">
        <f>F621/H621</f>
        <v>2.9681844397818482E-2</v>
      </c>
      <c r="J621">
        <f>I621/0.0323</f>
        <v>0.91894255101605204</v>
      </c>
    </row>
    <row r="622" spans="1:10">
      <c r="A622" t="s">
        <v>42</v>
      </c>
      <c r="B622" t="s">
        <v>90</v>
      </c>
      <c r="C622" t="s">
        <v>23</v>
      </c>
      <c r="D622" t="s">
        <v>46</v>
      </c>
      <c r="E622" s="3" t="s">
        <v>118</v>
      </c>
      <c r="F622" s="3">
        <v>0.23872734204415488</v>
      </c>
      <c r="G622" t="s">
        <v>102</v>
      </c>
      <c r="H622">
        <v>9.57</v>
      </c>
      <c r="I622">
        <f>F622/H622</f>
        <v>2.4945385793537604E-2</v>
      </c>
      <c r="J622">
        <f>I622/0.0323</f>
        <v>0.77230296574419821</v>
      </c>
    </row>
    <row r="623" spans="1:10">
      <c r="A623" t="s">
        <v>42</v>
      </c>
      <c r="B623" t="s">
        <v>90</v>
      </c>
      <c r="C623" t="s">
        <v>23</v>
      </c>
      <c r="D623" t="s">
        <v>49</v>
      </c>
      <c r="E623" s="3" t="s">
        <v>118</v>
      </c>
      <c r="F623" s="3">
        <v>0.19630541018264999</v>
      </c>
      <c r="G623" t="s">
        <v>102</v>
      </c>
      <c r="H623">
        <v>11.6</v>
      </c>
      <c r="I623">
        <f>F623/H623</f>
        <v>1.6922880188159482E-2</v>
      </c>
      <c r="J623">
        <f>I623/0.0323</f>
        <v>0.52392817919998391</v>
      </c>
    </row>
    <row r="624" spans="1:10">
      <c r="A624" t="s">
        <v>42</v>
      </c>
      <c r="B624" t="s">
        <v>90</v>
      </c>
      <c r="C624" t="s">
        <v>23</v>
      </c>
      <c r="D624" t="s">
        <v>52</v>
      </c>
      <c r="E624" s="3" t="s">
        <v>118</v>
      </c>
      <c r="F624" s="3">
        <v>0.2428863549717534</v>
      </c>
      <c r="G624" t="s">
        <v>102</v>
      </c>
      <c r="H624">
        <v>8.11</v>
      </c>
      <c r="I624">
        <f>F624/H624</f>
        <v>2.9948995680857387E-2</v>
      </c>
      <c r="J624">
        <f>I624/0.0323</f>
        <v>0.92721348857143604</v>
      </c>
    </row>
    <row r="625" spans="1:10">
      <c r="A625" t="s">
        <v>42</v>
      </c>
      <c r="B625" t="s">
        <v>90</v>
      </c>
      <c r="C625" t="s">
        <v>23</v>
      </c>
      <c r="D625" t="s">
        <v>55</v>
      </c>
      <c r="E625" s="3" t="s">
        <v>118</v>
      </c>
      <c r="F625" s="3">
        <v>0.24649083284233878</v>
      </c>
      <c r="G625" t="s">
        <v>102</v>
      </c>
      <c r="H625">
        <v>8.4</v>
      </c>
      <c r="I625">
        <f>F625/H625</f>
        <v>2.9344146766945092E-2</v>
      </c>
      <c r="J625">
        <f>I625/0.0323</f>
        <v>0.90848751600449196</v>
      </c>
    </row>
    <row r="626" spans="1:10">
      <c r="A626" s="3" t="s">
        <v>42</v>
      </c>
      <c r="B626" s="3" t="s">
        <v>90</v>
      </c>
      <c r="C626" s="3" t="s">
        <v>23</v>
      </c>
      <c r="D626" s="3" t="s">
        <v>12</v>
      </c>
      <c r="E626" s="3" t="s">
        <v>133</v>
      </c>
      <c r="F626" s="3">
        <v>0.59008712204407354</v>
      </c>
      <c r="G626" s="3" t="s">
        <v>107</v>
      </c>
      <c r="H626" s="3">
        <v>5</v>
      </c>
      <c r="I626" s="3">
        <f>F626/H626</f>
        <v>0.11801742440881471</v>
      </c>
      <c r="J626">
        <f>I626/0.0366</f>
        <v>3.224519792590566</v>
      </c>
    </row>
    <row r="627" spans="1:10">
      <c r="A627" s="3" t="s">
        <v>42</v>
      </c>
      <c r="B627" s="3" t="s">
        <v>90</v>
      </c>
      <c r="C627" s="3" t="s">
        <v>23</v>
      </c>
      <c r="D627" s="3" t="s">
        <v>15</v>
      </c>
      <c r="E627" s="3" t="s">
        <v>133</v>
      </c>
      <c r="F627" s="3">
        <v>0.50457573760890262</v>
      </c>
      <c r="G627" s="3" t="s">
        <v>107</v>
      </c>
      <c r="H627" s="3">
        <v>6.6</v>
      </c>
      <c r="I627" s="3">
        <f>F627/H627</f>
        <v>7.6450869334682217E-2</v>
      </c>
      <c r="J627">
        <f>I627/0.0366</f>
        <v>2.0888215665213719</v>
      </c>
    </row>
    <row r="628" spans="1:10">
      <c r="A628" s="3" t="s">
        <v>42</v>
      </c>
      <c r="B628" s="3" t="s">
        <v>90</v>
      </c>
      <c r="C628" s="3" t="s">
        <v>23</v>
      </c>
      <c r="D628" s="3" t="s">
        <v>16</v>
      </c>
      <c r="E628" s="3" t="s">
        <v>133</v>
      </c>
      <c r="F628" s="3">
        <v>0.78014495936744999</v>
      </c>
      <c r="G628" s="3" t="s">
        <v>107</v>
      </c>
      <c r="H628" s="3">
        <v>5.73</v>
      </c>
      <c r="I628" s="3">
        <f>F628/H628</f>
        <v>0.13615095276918848</v>
      </c>
      <c r="J628">
        <f>I628/0.0366</f>
        <v>3.7199713871362974</v>
      </c>
    </row>
    <row r="629" spans="1:10">
      <c r="A629" s="3" t="s">
        <v>42</v>
      </c>
      <c r="B629" s="3" t="s">
        <v>90</v>
      </c>
      <c r="C629" s="3" t="s">
        <v>23</v>
      </c>
      <c r="D629" s="3" t="s">
        <v>17</v>
      </c>
      <c r="E629" s="3" t="s">
        <v>133</v>
      </c>
      <c r="F629" s="3">
        <v>0.59799399663225716</v>
      </c>
      <c r="G629" s="3" t="s">
        <v>107</v>
      </c>
      <c r="H629" s="3">
        <v>5.77</v>
      </c>
      <c r="I629" s="3">
        <f>F629/H629</f>
        <v>0.10363847428635307</v>
      </c>
      <c r="J629">
        <f>I629/0.0366</f>
        <v>2.8316523029058218</v>
      </c>
    </row>
    <row r="630" spans="1:10">
      <c r="A630" s="3" t="s">
        <v>42</v>
      </c>
      <c r="B630" s="3" t="s">
        <v>90</v>
      </c>
      <c r="C630" s="3" t="s">
        <v>23</v>
      </c>
      <c r="D630" s="3" t="s">
        <v>18</v>
      </c>
      <c r="E630" s="3" t="s">
        <v>133</v>
      </c>
      <c r="F630" s="3">
        <v>0.49784025184859798</v>
      </c>
      <c r="G630" s="3" t="s">
        <v>107</v>
      </c>
      <c r="H630" s="3">
        <v>6.28</v>
      </c>
      <c r="I630" s="3">
        <f>F630/H630</f>
        <v>7.9273925453598404E-2</v>
      </c>
      <c r="J630">
        <f>I630/0.0366</f>
        <v>2.1659542473660767</v>
      </c>
    </row>
    <row r="631" spans="1:10">
      <c r="A631" s="3" t="s">
        <v>42</v>
      </c>
      <c r="B631" s="3" t="s">
        <v>90</v>
      </c>
      <c r="C631" s="3" t="s">
        <v>23</v>
      </c>
      <c r="D631" s="3" t="s">
        <v>19</v>
      </c>
      <c r="E631" s="3" t="s">
        <v>133</v>
      </c>
      <c r="F631" s="3">
        <v>0.39768650706493885</v>
      </c>
      <c r="G631" s="3" t="s">
        <v>107</v>
      </c>
      <c r="H631" s="3">
        <v>6.23</v>
      </c>
      <c r="I631" s="3">
        <f>F631/H631</f>
        <v>6.3834110283296761E-2</v>
      </c>
      <c r="J631">
        <f>I631/0.0366</f>
        <v>1.7441013738605673</v>
      </c>
    </row>
    <row r="632" spans="1:10">
      <c r="A632" t="s">
        <v>45</v>
      </c>
      <c r="B632" t="s">
        <v>90</v>
      </c>
      <c r="C632" t="s">
        <v>23</v>
      </c>
      <c r="D632" t="s">
        <v>20</v>
      </c>
      <c r="E632" s="3">
        <v>9202018</v>
      </c>
      <c r="F632">
        <v>0.35348284568542987</v>
      </c>
      <c r="G632" t="s">
        <v>137</v>
      </c>
      <c r="H632">
        <v>8.5</v>
      </c>
      <c r="I632">
        <f>F632/H632</f>
        <v>4.1586217139462339E-2</v>
      </c>
      <c r="J632">
        <f>I632/0.029</f>
        <v>1.4340074875676667</v>
      </c>
    </row>
    <row r="633" spans="1:10">
      <c r="A633" t="s">
        <v>45</v>
      </c>
      <c r="B633" t="s">
        <v>90</v>
      </c>
      <c r="C633" t="s">
        <v>23</v>
      </c>
      <c r="D633" t="s">
        <v>24</v>
      </c>
      <c r="E633" s="3">
        <v>9202018</v>
      </c>
      <c r="F633">
        <v>0.33803653646220105</v>
      </c>
      <c r="G633" t="s">
        <v>137</v>
      </c>
      <c r="H633">
        <v>8.65</v>
      </c>
      <c r="I633">
        <f>F633/H633</f>
        <v>3.9079368377133071E-2</v>
      </c>
      <c r="J633">
        <f>I633/0.029</f>
        <v>1.3475644267976921</v>
      </c>
    </row>
    <row r="634" spans="1:10">
      <c r="A634" t="s">
        <v>45</v>
      </c>
      <c r="B634" t="s">
        <v>90</v>
      </c>
      <c r="C634" t="s">
        <v>23</v>
      </c>
      <c r="D634" t="s">
        <v>27</v>
      </c>
      <c r="E634" s="3">
        <v>9202018</v>
      </c>
      <c r="F634">
        <v>0.29793554136343375</v>
      </c>
      <c r="G634" t="s">
        <v>137</v>
      </c>
      <c r="H634">
        <v>8.1</v>
      </c>
      <c r="I634">
        <f>F634/H634</f>
        <v>3.6782165600423924E-2</v>
      </c>
      <c r="J634">
        <f>I634/0.029</f>
        <v>1.2683505379456526</v>
      </c>
    </row>
    <row r="635" spans="1:10">
      <c r="A635" t="s">
        <v>45</v>
      </c>
      <c r="B635" t="s">
        <v>90</v>
      </c>
      <c r="C635" t="s">
        <v>23</v>
      </c>
      <c r="D635" t="s">
        <v>30</v>
      </c>
      <c r="E635" s="3">
        <v>9202018</v>
      </c>
      <c r="F635">
        <v>0.31961978315758205</v>
      </c>
      <c r="G635" t="s">
        <v>137</v>
      </c>
      <c r="H635">
        <v>8.8000000000000007</v>
      </c>
      <c r="I635">
        <f>F635/H635</f>
        <v>3.6320429904270687E-2</v>
      </c>
      <c r="J635">
        <f>I635/0.029</f>
        <v>1.2524286173886443</v>
      </c>
    </row>
    <row r="636" spans="1:10">
      <c r="A636" t="s">
        <v>45</v>
      </c>
      <c r="B636" t="s">
        <v>90</v>
      </c>
      <c r="C636" t="s">
        <v>23</v>
      </c>
      <c r="D636" t="s">
        <v>33</v>
      </c>
      <c r="E636" s="3">
        <v>9202018</v>
      </c>
      <c r="F636">
        <v>0.2700133669983662</v>
      </c>
      <c r="G636" t="s">
        <v>137</v>
      </c>
      <c r="H636">
        <v>8.1</v>
      </c>
      <c r="I636">
        <f>F636/H636</f>
        <v>3.3334983580045212E-2</v>
      </c>
      <c r="J636">
        <f>I636/0.029</f>
        <v>1.149482192415352</v>
      </c>
    </row>
    <row r="637" spans="1:10">
      <c r="A637" t="s">
        <v>45</v>
      </c>
      <c r="B637" t="s">
        <v>90</v>
      </c>
      <c r="C637" t="s">
        <v>23</v>
      </c>
      <c r="D637" t="s">
        <v>35</v>
      </c>
      <c r="E637" s="3">
        <v>9202018</v>
      </c>
      <c r="F637">
        <v>0.33001633744244763</v>
      </c>
      <c r="G637" t="s">
        <v>137</v>
      </c>
      <c r="H637">
        <v>8.48</v>
      </c>
      <c r="I637">
        <f>F637/H637</f>
        <v>3.8917020924816935E-2</v>
      </c>
      <c r="J637">
        <f>I637/0.029</f>
        <v>1.3419662387867908</v>
      </c>
    </row>
    <row r="638" spans="1:10">
      <c r="A638" s="3" t="s">
        <v>45</v>
      </c>
      <c r="B638" s="3" t="s">
        <v>90</v>
      </c>
      <c r="C638" s="3" t="s">
        <v>23</v>
      </c>
      <c r="D638" s="3" t="s">
        <v>38</v>
      </c>
      <c r="E638" s="3" t="s">
        <v>118</v>
      </c>
      <c r="F638" s="3">
        <v>0.19547360759713031</v>
      </c>
      <c r="G638" s="3" t="s">
        <v>136</v>
      </c>
      <c r="H638" s="3">
        <v>6.9</v>
      </c>
      <c r="I638" s="3">
        <f>F638/H638</f>
        <v>2.8329508347410187E-2</v>
      </c>
      <c r="J638">
        <f>I638/0.0323</f>
        <v>0.87707456183932464</v>
      </c>
    </row>
    <row r="639" spans="1:10">
      <c r="A639" s="3" t="s">
        <v>45</v>
      </c>
      <c r="B639" s="3" t="s">
        <v>90</v>
      </c>
      <c r="C639" s="3" t="s">
        <v>23</v>
      </c>
      <c r="D639" s="3" t="s">
        <v>43</v>
      </c>
      <c r="E639" s="3" t="s">
        <v>118</v>
      </c>
      <c r="F639" s="3">
        <v>0.18881918691297273</v>
      </c>
      <c r="G639" s="3" t="s">
        <v>136</v>
      </c>
      <c r="H639" s="3">
        <v>6.8</v>
      </c>
      <c r="I639" s="3">
        <f>F639/H639</f>
        <v>2.7767527487201873E-2</v>
      </c>
      <c r="J639">
        <f>I639/0.0323</f>
        <v>0.85967577359758118</v>
      </c>
    </row>
    <row r="640" spans="1:10">
      <c r="A640" s="3" t="s">
        <v>45</v>
      </c>
      <c r="B640" s="3" t="s">
        <v>90</v>
      </c>
      <c r="C640" s="3" t="s">
        <v>23</v>
      </c>
      <c r="D640" s="3" t="s">
        <v>46</v>
      </c>
      <c r="E640" s="3" t="s">
        <v>118</v>
      </c>
      <c r="F640" s="3">
        <v>0.14722905763698749</v>
      </c>
      <c r="G640" s="3" t="s">
        <v>136</v>
      </c>
      <c r="H640" s="3">
        <v>7.7</v>
      </c>
      <c r="I640" s="3">
        <f>F640/H640</f>
        <v>1.9120656835972402E-2</v>
      </c>
      <c r="J640">
        <f>I640/0.0323</f>
        <v>0.59197079987530654</v>
      </c>
    </row>
    <row r="641" spans="1:10">
      <c r="A641" s="3" t="s">
        <v>45</v>
      </c>
      <c r="B641" s="3" t="s">
        <v>90</v>
      </c>
      <c r="C641" s="3" t="s">
        <v>23</v>
      </c>
      <c r="D641" s="3" t="s">
        <v>49</v>
      </c>
      <c r="E641" s="3" t="s">
        <v>118</v>
      </c>
      <c r="F641" s="3">
        <v>0.15360621079263853</v>
      </c>
      <c r="G641" s="3" t="s">
        <v>136</v>
      </c>
      <c r="H641" s="3">
        <v>8</v>
      </c>
      <c r="I641" s="3">
        <f>F641/H641</f>
        <v>1.9200776349079816E-2</v>
      </c>
      <c r="J641">
        <f>I641/0.0323</f>
        <v>0.59445128015726978</v>
      </c>
    </row>
    <row r="642" spans="1:10">
      <c r="A642" s="3" t="s">
        <v>45</v>
      </c>
      <c r="B642" s="3" t="s">
        <v>90</v>
      </c>
      <c r="C642" s="3" t="s">
        <v>23</v>
      </c>
      <c r="D642" s="3" t="s">
        <v>52</v>
      </c>
      <c r="E642" s="3" t="s">
        <v>118</v>
      </c>
      <c r="F642" s="3">
        <v>0.12421585277094237</v>
      </c>
      <c r="G642" s="3" t="s">
        <v>136</v>
      </c>
      <c r="H642" s="3">
        <v>7.9</v>
      </c>
      <c r="I642" s="3">
        <f>F642/H642</f>
        <v>1.5723525667207895E-2</v>
      </c>
      <c r="J642">
        <f>I642/0.0323</f>
        <v>0.48679646028507412</v>
      </c>
    </row>
    <row r="643" spans="1:10">
      <c r="A643" s="3" t="s">
        <v>45</v>
      </c>
      <c r="B643" s="3" t="s">
        <v>90</v>
      </c>
      <c r="C643" s="3" t="s">
        <v>23</v>
      </c>
      <c r="D643" s="3" t="s">
        <v>55</v>
      </c>
      <c r="E643" s="3" t="s">
        <v>118</v>
      </c>
      <c r="F643" s="3">
        <v>0.14196097459536275</v>
      </c>
      <c r="G643" s="3" t="s">
        <v>136</v>
      </c>
      <c r="H643" s="3">
        <v>7.7</v>
      </c>
      <c r="I643" s="3">
        <f>F643/H643</f>
        <v>1.8436490207189966E-2</v>
      </c>
      <c r="J643">
        <f>I643/0.0323</f>
        <v>0.57078917050123734</v>
      </c>
    </row>
    <row r="644" spans="1:10">
      <c r="A644" t="s">
        <v>45</v>
      </c>
      <c r="B644" t="s">
        <v>90</v>
      </c>
      <c r="C644" t="s">
        <v>23</v>
      </c>
      <c r="D644" t="s">
        <v>59</v>
      </c>
      <c r="E644" t="s">
        <v>114</v>
      </c>
      <c r="F644">
        <v>0.184</v>
      </c>
      <c r="G644" t="s">
        <v>22</v>
      </c>
      <c r="H644">
        <v>7.54</v>
      </c>
      <c r="I644">
        <f>F644/H644</f>
        <v>2.440318302387268E-2</v>
      </c>
      <c r="J644">
        <f>I644/0.031</f>
        <v>0.78719945238298972</v>
      </c>
    </row>
    <row r="645" spans="1:10">
      <c r="A645" t="s">
        <v>45</v>
      </c>
      <c r="B645" t="s">
        <v>90</v>
      </c>
      <c r="C645" t="s">
        <v>23</v>
      </c>
      <c r="D645" t="s">
        <v>62</v>
      </c>
      <c r="E645" t="s">
        <v>114</v>
      </c>
      <c r="F645">
        <v>6.7000000000000004E-2</v>
      </c>
      <c r="G645" t="s">
        <v>22</v>
      </c>
      <c r="H645">
        <v>8.17</v>
      </c>
      <c r="I645">
        <f>F645/H645</f>
        <v>8.2007343941248468E-3</v>
      </c>
      <c r="J645">
        <f>I645/0.031</f>
        <v>0.26453981916531766</v>
      </c>
    </row>
    <row r="646" spans="1:10">
      <c r="A646" t="s">
        <v>45</v>
      </c>
      <c r="B646" t="s">
        <v>90</v>
      </c>
      <c r="C646" t="s">
        <v>23</v>
      </c>
      <c r="D646" t="s">
        <v>63</v>
      </c>
      <c r="E646" t="s">
        <v>114</v>
      </c>
      <c r="F646">
        <v>0.26400000000000001</v>
      </c>
      <c r="G646" t="s">
        <v>22</v>
      </c>
      <c r="H646">
        <v>6.25</v>
      </c>
      <c r="I646">
        <f>F646/H646</f>
        <v>4.224E-2</v>
      </c>
      <c r="J646">
        <f>I646/0.031</f>
        <v>1.3625806451612903</v>
      </c>
    </row>
    <row r="647" spans="1:10">
      <c r="A647" t="s">
        <v>45</v>
      </c>
      <c r="B647" t="s">
        <v>90</v>
      </c>
      <c r="C647" t="s">
        <v>23</v>
      </c>
      <c r="D647" t="s">
        <v>64</v>
      </c>
      <c r="E647" t="s">
        <v>114</v>
      </c>
      <c r="F647">
        <v>0.23100000000000001</v>
      </c>
      <c r="G647" t="s">
        <v>22</v>
      </c>
      <c r="H647">
        <v>8.5399999999999991</v>
      </c>
      <c r="I647">
        <f>F647/H647</f>
        <v>2.7049180327868856E-2</v>
      </c>
      <c r="J647">
        <f>I647/0.031</f>
        <v>0.87255420412480178</v>
      </c>
    </row>
    <row r="648" spans="1:10">
      <c r="A648" t="s">
        <v>45</v>
      </c>
      <c r="B648" t="s">
        <v>90</v>
      </c>
      <c r="C648" t="s">
        <v>23</v>
      </c>
      <c r="D648" t="s">
        <v>65</v>
      </c>
      <c r="E648" t="s">
        <v>114</v>
      </c>
      <c r="F648">
        <v>0.32400000000000001</v>
      </c>
      <c r="G648" t="s">
        <v>22</v>
      </c>
      <c r="H648">
        <v>6.95</v>
      </c>
      <c r="I648">
        <f>F648/H648</f>
        <v>4.6618705035971222E-2</v>
      </c>
      <c r="J648">
        <f>I648/0.031</f>
        <v>1.5038291947087492</v>
      </c>
    </row>
    <row r="649" spans="1:10">
      <c r="A649" t="s">
        <v>45</v>
      </c>
      <c r="B649" t="s">
        <v>90</v>
      </c>
      <c r="C649" t="s">
        <v>23</v>
      </c>
      <c r="D649" t="s">
        <v>66</v>
      </c>
      <c r="E649" t="s">
        <v>114</v>
      </c>
      <c r="F649">
        <v>0.16900000000000001</v>
      </c>
      <c r="G649" t="s">
        <v>22</v>
      </c>
      <c r="H649">
        <v>6.6</v>
      </c>
      <c r="I649">
        <f>F649/H649</f>
        <v>2.5606060606060608E-2</v>
      </c>
      <c r="J649">
        <f>I649/0.031</f>
        <v>0.82600195503421314</v>
      </c>
    </row>
    <row r="650" spans="1:10">
      <c r="A650" s="3" t="s">
        <v>48</v>
      </c>
      <c r="B650" s="3" t="s">
        <v>90</v>
      </c>
      <c r="C650" s="3" t="s">
        <v>23</v>
      </c>
      <c r="D650" s="3" t="s">
        <v>12</v>
      </c>
      <c r="E650" s="3" t="s">
        <v>118</v>
      </c>
      <c r="F650" s="3">
        <v>0.32634388105223033</v>
      </c>
      <c r="G650" s="3" t="s">
        <v>100</v>
      </c>
      <c r="H650" s="3">
        <v>6.68</v>
      </c>
      <c r="I650" s="3">
        <f>F650/H650</f>
        <v>4.8853874409016521E-2</v>
      </c>
      <c r="J650">
        <f>I650/0.0323</f>
        <v>1.5125038516723379</v>
      </c>
    </row>
    <row r="651" spans="1:10">
      <c r="A651" s="3" t="s">
        <v>48</v>
      </c>
      <c r="B651" s="3" t="s">
        <v>90</v>
      </c>
      <c r="C651" s="3" t="s">
        <v>23</v>
      </c>
      <c r="D651" s="3" t="s">
        <v>15</v>
      </c>
      <c r="E651" s="3" t="s">
        <v>118</v>
      </c>
      <c r="F651" s="3">
        <v>0.48604997747201334</v>
      </c>
      <c r="G651" s="3" t="s">
        <v>100</v>
      </c>
      <c r="H651" s="3">
        <v>8.9600000000000009</v>
      </c>
      <c r="I651" s="3">
        <f>F651/H651</f>
        <v>5.4246649271430053E-2</v>
      </c>
      <c r="J651">
        <f>I651/0.0323</f>
        <v>1.6794628257408684</v>
      </c>
    </row>
    <row r="652" spans="1:10">
      <c r="A652" s="3" t="s">
        <v>48</v>
      </c>
      <c r="B652" s="3" t="s">
        <v>90</v>
      </c>
      <c r="C652" s="3" t="s">
        <v>23</v>
      </c>
      <c r="D652" s="3" t="s">
        <v>16</v>
      </c>
      <c r="E652" s="3" t="s">
        <v>118</v>
      </c>
      <c r="F652" s="3">
        <v>0.35296156378886084</v>
      </c>
      <c r="G652" s="3" t="s">
        <v>100</v>
      </c>
      <c r="H652" s="3">
        <v>8.1</v>
      </c>
      <c r="I652" s="3">
        <f>F652/H652</f>
        <v>4.3575501702328504E-2</v>
      </c>
      <c r="J652">
        <f>I652/0.0323</f>
        <v>1.3490867400101703</v>
      </c>
    </row>
    <row r="653" spans="1:10">
      <c r="A653" s="3" t="s">
        <v>48</v>
      </c>
      <c r="B653" s="3" t="s">
        <v>90</v>
      </c>
      <c r="C653" s="3" t="s">
        <v>23</v>
      </c>
      <c r="D653" s="3" t="s">
        <v>17</v>
      </c>
      <c r="E653" s="3" t="s">
        <v>118</v>
      </c>
      <c r="F653" s="3">
        <v>0.35379336637438047</v>
      </c>
      <c r="G653" s="3" t="s">
        <v>100</v>
      </c>
      <c r="H653" s="3">
        <v>8.2200000000000006</v>
      </c>
      <c r="I653" s="3">
        <f>F653/H653</f>
        <v>4.3040555519997623E-2</v>
      </c>
      <c r="J653">
        <f>I653/0.0323</f>
        <v>1.3325249386996167</v>
      </c>
    </row>
    <row r="654" spans="1:10">
      <c r="A654" s="3" t="s">
        <v>48</v>
      </c>
      <c r="B654" s="3" t="s">
        <v>90</v>
      </c>
      <c r="C654" s="3" t="s">
        <v>23</v>
      </c>
      <c r="D654" s="3" t="s">
        <v>18</v>
      </c>
      <c r="E654" s="3" t="s">
        <v>118</v>
      </c>
      <c r="F654" s="3">
        <v>0.31941219283956612</v>
      </c>
      <c r="G654" s="3" t="s">
        <v>100</v>
      </c>
      <c r="H654" s="3">
        <v>6.94</v>
      </c>
      <c r="I654" s="3">
        <f>F654/H654</f>
        <v>4.6024811648352468E-2</v>
      </c>
      <c r="J654">
        <f>I654/0.0323</f>
        <v>1.4249167692988378</v>
      </c>
    </row>
    <row r="655" spans="1:10">
      <c r="A655" s="3" t="s">
        <v>48</v>
      </c>
      <c r="B655" s="3" t="s">
        <v>90</v>
      </c>
      <c r="C655" s="3" t="s">
        <v>23</v>
      </c>
      <c r="D655" s="3" t="s">
        <v>19</v>
      </c>
      <c r="E655" s="3" t="s">
        <v>118</v>
      </c>
      <c r="F655" s="3">
        <v>0.30527154888573121</v>
      </c>
      <c r="G655" s="3" t="s">
        <v>100</v>
      </c>
      <c r="H655" s="3">
        <v>7.48</v>
      </c>
      <c r="I655" s="3">
        <f>F655/H655</f>
        <v>4.0811704396488131E-2</v>
      </c>
      <c r="J655">
        <f>I655/0.0323</f>
        <v>1.2635202599531927</v>
      </c>
    </row>
    <row r="656" spans="1:10">
      <c r="A656" t="s">
        <v>48</v>
      </c>
      <c r="B656" t="s">
        <v>90</v>
      </c>
      <c r="C656" t="s">
        <v>23</v>
      </c>
      <c r="D656" t="s">
        <v>38</v>
      </c>
      <c r="E656" t="s">
        <v>113</v>
      </c>
      <c r="F656">
        <v>0.32200000000000001</v>
      </c>
      <c r="G656" t="s">
        <v>87</v>
      </c>
      <c r="H656">
        <v>7.05</v>
      </c>
      <c r="I656">
        <f>F656/H656</f>
        <v>4.5673758865248229E-2</v>
      </c>
      <c r="J656">
        <f>I656/0.033</f>
        <v>1.3840532989469159</v>
      </c>
    </row>
    <row r="657" spans="1:10">
      <c r="A657" t="s">
        <v>48</v>
      </c>
      <c r="B657" t="s">
        <v>90</v>
      </c>
      <c r="C657" t="s">
        <v>23</v>
      </c>
      <c r="D657" t="s">
        <v>43</v>
      </c>
      <c r="E657" t="s">
        <v>113</v>
      </c>
      <c r="F657">
        <v>0.26400000000000001</v>
      </c>
      <c r="G657" t="s">
        <v>87</v>
      </c>
      <c r="H657">
        <v>6.82</v>
      </c>
      <c r="I657">
        <f>F657/H657</f>
        <v>3.870967741935484E-2</v>
      </c>
      <c r="J657">
        <f>I657/0.033</f>
        <v>1.1730205278592376</v>
      </c>
    </row>
    <row r="658" spans="1:10">
      <c r="A658" t="s">
        <v>48</v>
      </c>
      <c r="B658" t="s">
        <v>90</v>
      </c>
      <c r="C658" t="s">
        <v>23</v>
      </c>
      <c r="D658" t="s">
        <v>46</v>
      </c>
      <c r="E658" t="s">
        <v>113</v>
      </c>
      <c r="F658">
        <v>0.316</v>
      </c>
      <c r="G658" t="s">
        <v>87</v>
      </c>
      <c r="H658">
        <v>8.2100000000000009</v>
      </c>
      <c r="I658">
        <f>F658/H658</f>
        <v>3.8489646772228985E-2</v>
      </c>
      <c r="J658">
        <f>I658/0.033</f>
        <v>1.1663529324917874</v>
      </c>
    </row>
    <row r="659" spans="1:10">
      <c r="A659" t="s">
        <v>48</v>
      </c>
      <c r="B659" t="s">
        <v>90</v>
      </c>
      <c r="C659" t="s">
        <v>23</v>
      </c>
      <c r="D659" t="s">
        <v>49</v>
      </c>
      <c r="E659" t="s">
        <v>113</v>
      </c>
      <c r="F659">
        <v>0.28299999999999997</v>
      </c>
      <c r="G659" t="s">
        <v>87</v>
      </c>
      <c r="H659">
        <v>10.38</v>
      </c>
      <c r="I659">
        <f>F659/H659</f>
        <v>2.7263969171483618E-2</v>
      </c>
      <c r="J659">
        <f>I659/0.033</f>
        <v>0.82618088398435197</v>
      </c>
    </row>
    <row r="660" spans="1:10">
      <c r="A660" t="s">
        <v>48</v>
      </c>
      <c r="B660" t="s">
        <v>90</v>
      </c>
      <c r="C660" t="s">
        <v>23</v>
      </c>
      <c r="D660" t="s">
        <v>52</v>
      </c>
      <c r="E660" t="s">
        <v>113</v>
      </c>
      <c r="F660">
        <v>0.30499999999999999</v>
      </c>
      <c r="G660" t="s">
        <v>87</v>
      </c>
      <c r="H660">
        <v>8.6999999999999993</v>
      </c>
      <c r="I660">
        <f>F660/H660</f>
        <v>3.5057471264367819E-2</v>
      </c>
      <c r="J660">
        <f>I660/0.033</f>
        <v>1.062347614071752</v>
      </c>
    </row>
    <row r="661" spans="1:10">
      <c r="A661" t="s">
        <v>48</v>
      </c>
      <c r="B661" t="s">
        <v>90</v>
      </c>
      <c r="C661" t="s">
        <v>23</v>
      </c>
      <c r="D661" t="s">
        <v>55</v>
      </c>
      <c r="E661" t="s">
        <v>113</v>
      </c>
      <c r="F661">
        <v>0.28699999999999998</v>
      </c>
      <c r="G661" t="s">
        <v>87</v>
      </c>
      <c r="H661">
        <v>7.1</v>
      </c>
      <c r="I661">
        <f>F661/H661</f>
        <v>4.0422535211267603E-2</v>
      </c>
      <c r="J661">
        <f>I661/0.033</f>
        <v>1.2249253094323516</v>
      </c>
    </row>
    <row r="662" spans="1:10">
      <c r="A662" t="s">
        <v>51</v>
      </c>
      <c r="B662" t="s">
        <v>90</v>
      </c>
      <c r="C662" t="s">
        <v>23</v>
      </c>
      <c r="D662" t="s">
        <v>122</v>
      </c>
      <c r="E662" t="s">
        <v>123</v>
      </c>
      <c r="F662">
        <v>0.39532905421081133</v>
      </c>
      <c r="G662" t="s">
        <v>124</v>
      </c>
      <c r="H662">
        <v>9.0675323022086385</v>
      </c>
      <c r="I662">
        <f>F662/H662</f>
        <v>4.3598306687533762E-2</v>
      </c>
      <c r="J662">
        <f>I662/0.0378</f>
        <v>1.1533943568130625</v>
      </c>
    </row>
    <row r="663" spans="1:10">
      <c r="A663" t="s">
        <v>51</v>
      </c>
      <c r="B663" t="s">
        <v>90</v>
      </c>
      <c r="C663" t="s">
        <v>23</v>
      </c>
      <c r="D663" t="s">
        <v>125</v>
      </c>
      <c r="E663" t="s">
        <v>123</v>
      </c>
      <c r="F663">
        <v>0.58990023973397265</v>
      </c>
      <c r="G663" t="s">
        <v>124</v>
      </c>
      <c r="H663">
        <v>10.299789956081719</v>
      </c>
      <c r="I663">
        <f>F663/H663</f>
        <v>5.7273035882217591E-2</v>
      </c>
      <c r="J663">
        <f>I663/0.0378</f>
        <v>1.5151596794237459</v>
      </c>
    </row>
    <row r="664" spans="1:10">
      <c r="A664" t="s">
        <v>51</v>
      </c>
      <c r="B664" t="s">
        <v>90</v>
      </c>
      <c r="C664" t="s">
        <v>23</v>
      </c>
      <c r="D664" t="s">
        <v>126</v>
      </c>
      <c r="E664" t="s">
        <v>123</v>
      </c>
      <c r="F664">
        <v>0.38017168045781458</v>
      </c>
      <c r="G664" t="s">
        <v>124</v>
      </c>
      <c r="H664">
        <v>10.495830946470623</v>
      </c>
      <c r="I664">
        <f>F664/H664</f>
        <v>3.6221208439495008E-2</v>
      </c>
      <c r="J664">
        <f>I664/0.0378</f>
        <v>0.95823302749986794</v>
      </c>
    </row>
    <row r="665" spans="1:10">
      <c r="A665" t="s">
        <v>51</v>
      </c>
      <c r="B665" t="s">
        <v>90</v>
      </c>
      <c r="C665" t="s">
        <v>23</v>
      </c>
      <c r="D665" t="s">
        <v>127</v>
      </c>
      <c r="E665" t="s">
        <v>123</v>
      </c>
      <c r="F665">
        <v>0.42842780914082446</v>
      </c>
      <c r="G665" t="s">
        <v>124</v>
      </c>
      <c r="H665">
        <v>11.179428425943605</v>
      </c>
      <c r="I665">
        <f>F665/H665</f>
        <v>3.8322872406123282E-2</v>
      </c>
      <c r="J665">
        <f>I665/0.0378</f>
        <v>1.0138326033365948</v>
      </c>
    </row>
    <row r="666" spans="1:10">
      <c r="A666" t="s">
        <v>51</v>
      </c>
      <c r="B666" t="s">
        <v>90</v>
      </c>
      <c r="C666" t="s">
        <v>23</v>
      </c>
      <c r="D666" t="s">
        <v>128</v>
      </c>
      <c r="E666" t="s">
        <v>123</v>
      </c>
      <c r="F666">
        <v>0.30160080426881136</v>
      </c>
      <c r="G666" t="s">
        <v>124</v>
      </c>
      <c r="H666">
        <v>8.0274966583922041</v>
      </c>
      <c r="I666">
        <f>F666/H666</f>
        <v>3.7570966031297955E-2</v>
      </c>
      <c r="J666">
        <f>I666/0.0378</f>
        <v>0.99394090029888771</v>
      </c>
    </row>
    <row r="667" spans="1:10">
      <c r="A667" t="s">
        <v>51</v>
      </c>
      <c r="B667" t="s">
        <v>90</v>
      </c>
      <c r="C667" t="s">
        <v>23</v>
      </c>
      <c r="D667" t="s">
        <v>129</v>
      </c>
      <c r="E667" t="s">
        <v>123</v>
      </c>
    </row>
    <row r="668" spans="1:10">
      <c r="A668" t="s">
        <v>51</v>
      </c>
      <c r="B668" t="s">
        <v>90</v>
      </c>
      <c r="C668" t="s">
        <v>23</v>
      </c>
      <c r="D668" t="s">
        <v>38</v>
      </c>
      <c r="E668" t="s">
        <v>78</v>
      </c>
      <c r="F668">
        <v>0.27600000000000002</v>
      </c>
      <c r="G668" t="s">
        <v>94</v>
      </c>
      <c r="H668">
        <v>7.35</v>
      </c>
      <c r="I668">
        <f>F668/H668</f>
        <v>3.7551020408163271E-2</v>
      </c>
      <c r="J668">
        <f>I668/0.025</f>
        <v>1.5020408163265309</v>
      </c>
    </row>
    <row r="669" spans="1:10">
      <c r="A669" t="s">
        <v>51</v>
      </c>
      <c r="B669" t="s">
        <v>90</v>
      </c>
      <c r="C669" t="s">
        <v>23</v>
      </c>
      <c r="D669" t="s">
        <v>43</v>
      </c>
      <c r="E669" t="s">
        <v>78</v>
      </c>
      <c r="F669">
        <v>0.246</v>
      </c>
      <c r="G669" t="s">
        <v>94</v>
      </c>
      <c r="H669">
        <v>7.91</v>
      </c>
      <c r="I669">
        <f>F669/H669</f>
        <v>3.1099873577749682E-2</v>
      </c>
      <c r="J669">
        <f>I669/0.025</f>
        <v>1.2439949431099873</v>
      </c>
    </row>
    <row r="670" spans="1:10">
      <c r="A670" t="s">
        <v>51</v>
      </c>
      <c r="B670" t="s">
        <v>90</v>
      </c>
      <c r="C670" t="s">
        <v>23</v>
      </c>
      <c r="D670" t="s">
        <v>46</v>
      </c>
      <c r="E670" t="s">
        <v>78</v>
      </c>
      <c r="F670">
        <v>0.25800000000000001</v>
      </c>
      <c r="G670" t="s">
        <v>94</v>
      </c>
      <c r="H670">
        <v>7.52</v>
      </c>
      <c r="I670">
        <f>F670/H670</f>
        <v>3.4308510638297873E-2</v>
      </c>
      <c r="J670">
        <f>I670/0.025</f>
        <v>1.3723404255319149</v>
      </c>
    </row>
    <row r="671" spans="1:10">
      <c r="A671" t="s">
        <v>51</v>
      </c>
      <c r="B671" t="s">
        <v>90</v>
      </c>
      <c r="C671" t="s">
        <v>23</v>
      </c>
      <c r="D671" t="s">
        <v>49</v>
      </c>
      <c r="E671" t="s">
        <v>78</v>
      </c>
      <c r="F671">
        <v>0.43</v>
      </c>
      <c r="G671" t="s">
        <v>94</v>
      </c>
      <c r="H671">
        <v>8.27</v>
      </c>
      <c r="I671">
        <f>F671/H671</f>
        <v>5.1995163240628778E-2</v>
      </c>
      <c r="J671">
        <f>I671/0.025</f>
        <v>2.0798065296251509</v>
      </c>
    </row>
    <row r="672" spans="1:10">
      <c r="A672" t="s">
        <v>51</v>
      </c>
      <c r="B672" t="s">
        <v>90</v>
      </c>
      <c r="C672" t="s">
        <v>23</v>
      </c>
      <c r="D672" t="s">
        <v>52</v>
      </c>
      <c r="E672" t="s">
        <v>78</v>
      </c>
      <c r="F672">
        <v>0.35799999999999998</v>
      </c>
      <c r="G672" t="s">
        <v>94</v>
      </c>
      <c r="H672">
        <v>6.92</v>
      </c>
      <c r="I672">
        <f>F672/H672</f>
        <v>5.173410404624277E-2</v>
      </c>
      <c r="J672">
        <f>I672/0.025</f>
        <v>2.0693641618497107</v>
      </c>
    </row>
    <row r="673" spans="1:10">
      <c r="A673" t="s">
        <v>51</v>
      </c>
      <c r="B673" t="s">
        <v>90</v>
      </c>
      <c r="C673" t="s">
        <v>23</v>
      </c>
      <c r="D673" t="s">
        <v>55</v>
      </c>
      <c r="E673" t="s">
        <v>78</v>
      </c>
      <c r="F673">
        <v>0.32</v>
      </c>
      <c r="G673" t="s">
        <v>94</v>
      </c>
      <c r="H673">
        <v>6.94</v>
      </c>
      <c r="I673">
        <f>F673/H673</f>
        <v>4.6109510086455328E-2</v>
      </c>
      <c r="J673">
        <f>I673/0.025</f>
        <v>1.844380403458213</v>
      </c>
    </row>
    <row r="674" spans="1:10">
      <c r="A674" t="s">
        <v>51</v>
      </c>
      <c r="B674" t="s">
        <v>90</v>
      </c>
      <c r="C674" t="s">
        <v>23</v>
      </c>
      <c r="D674" t="s">
        <v>20</v>
      </c>
      <c r="E674" t="s">
        <v>116</v>
      </c>
      <c r="F674">
        <v>0.41299999999999998</v>
      </c>
      <c r="G674" t="s">
        <v>61</v>
      </c>
      <c r="H674">
        <v>6.4</v>
      </c>
      <c r="I674">
        <f>F674/H674</f>
        <v>6.4531249999999998E-2</v>
      </c>
      <c r="J674">
        <f>I674/0.035</f>
        <v>1.8437499999999998</v>
      </c>
    </row>
    <row r="675" spans="1:10">
      <c r="A675" t="s">
        <v>51</v>
      </c>
      <c r="B675" t="s">
        <v>90</v>
      </c>
      <c r="C675" t="s">
        <v>23</v>
      </c>
      <c r="D675" t="s">
        <v>24</v>
      </c>
      <c r="E675" t="s">
        <v>116</v>
      </c>
      <c r="F675">
        <v>0.55500000000000005</v>
      </c>
      <c r="G675" t="s">
        <v>61</v>
      </c>
      <c r="H675">
        <v>7.1</v>
      </c>
      <c r="I675">
        <f>F675/H675</f>
        <v>7.8169014084507049E-2</v>
      </c>
      <c r="J675">
        <f>I675/0.035</f>
        <v>2.2334004024144871</v>
      </c>
    </row>
    <row r="676" spans="1:10">
      <c r="A676" t="s">
        <v>51</v>
      </c>
      <c r="B676" t="s">
        <v>90</v>
      </c>
      <c r="C676" t="s">
        <v>23</v>
      </c>
      <c r="D676" t="s">
        <v>27</v>
      </c>
      <c r="E676" t="s">
        <v>116</v>
      </c>
      <c r="F676">
        <v>0.437</v>
      </c>
      <c r="G676" t="s">
        <v>61</v>
      </c>
      <c r="H676">
        <v>6.9</v>
      </c>
      <c r="I676">
        <f>F676/H676</f>
        <v>6.3333333333333325E-2</v>
      </c>
      <c r="J676">
        <f>I676/0.035</f>
        <v>1.8095238095238091</v>
      </c>
    </row>
    <row r="677" spans="1:10">
      <c r="A677" t="s">
        <v>51</v>
      </c>
      <c r="B677" t="s">
        <v>90</v>
      </c>
      <c r="C677" t="s">
        <v>23</v>
      </c>
      <c r="D677" t="s">
        <v>30</v>
      </c>
      <c r="E677" t="s">
        <v>116</v>
      </c>
      <c r="F677">
        <v>0.433</v>
      </c>
      <c r="G677" t="s">
        <v>61</v>
      </c>
      <c r="H677">
        <v>9.5</v>
      </c>
      <c r="I677">
        <f>F677/H677</f>
        <v>4.5578947368421052E-2</v>
      </c>
      <c r="J677">
        <f>I677/0.035</f>
        <v>1.3022556390977442</v>
      </c>
    </row>
    <row r="678" spans="1:10">
      <c r="A678" t="s">
        <v>51</v>
      </c>
      <c r="B678" t="s">
        <v>90</v>
      </c>
      <c r="C678" t="s">
        <v>23</v>
      </c>
      <c r="D678" t="s">
        <v>33</v>
      </c>
      <c r="E678" t="s">
        <v>116</v>
      </c>
      <c r="F678">
        <v>0.26200000000000001</v>
      </c>
      <c r="G678" t="s">
        <v>61</v>
      </c>
      <c r="H678">
        <v>6.9</v>
      </c>
      <c r="I678">
        <f>F678/H678</f>
        <v>3.797101449275362E-2</v>
      </c>
      <c r="J678">
        <f>I678/0.035</f>
        <v>1.0848861283643891</v>
      </c>
    </row>
    <row r="679" spans="1:10">
      <c r="A679" t="s">
        <v>51</v>
      </c>
      <c r="B679" t="s">
        <v>90</v>
      </c>
      <c r="C679" t="s">
        <v>23</v>
      </c>
      <c r="D679" t="s">
        <v>35</v>
      </c>
      <c r="E679" t="s">
        <v>116</v>
      </c>
      <c r="F679">
        <v>0.48499999999999999</v>
      </c>
      <c r="G679" t="s">
        <v>61</v>
      </c>
      <c r="H679">
        <v>9.5</v>
      </c>
      <c r="I679">
        <f>F679/H679</f>
        <v>5.105263157894737E-2</v>
      </c>
      <c r="J679">
        <f>I679/0.035</f>
        <v>1.4586466165413532</v>
      </c>
    </row>
    <row r="680" spans="1:10">
      <c r="A680" t="s">
        <v>54</v>
      </c>
      <c r="B680" t="s">
        <v>90</v>
      </c>
      <c r="C680" t="s">
        <v>23</v>
      </c>
      <c r="D680" t="s">
        <v>38</v>
      </c>
      <c r="E680" s="3">
        <v>9202018</v>
      </c>
      <c r="F680">
        <v>0.48566760730729247</v>
      </c>
      <c r="G680" t="s">
        <v>110</v>
      </c>
      <c r="H680">
        <v>7.08</v>
      </c>
      <c r="I680">
        <f>F680/H680</f>
        <v>6.8597119676171256E-2</v>
      </c>
      <c r="J680">
        <f>I680/0.029</f>
        <v>2.3654179198679741</v>
      </c>
    </row>
    <row r="681" spans="1:10">
      <c r="A681" t="s">
        <v>54</v>
      </c>
      <c r="B681" t="s">
        <v>90</v>
      </c>
      <c r="C681" t="s">
        <v>23</v>
      </c>
      <c r="D681" t="s">
        <v>43</v>
      </c>
      <c r="E681" s="3">
        <v>9202018</v>
      </c>
      <c r="F681">
        <v>0.50646071587702368</v>
      </c>
      <c r="G681" t="s">
        <v>110</v>
      </c>
      <c r="H681">
        <v>8.3000000000000007</v>
      </c>
      <c r="I681">
        <f>F681/H681</f>
        <v>6.1019363358677546E-2</v>
      </c>
      <c r="J681">
        <f>I681/0.029</f>
        <v>2.1041159778854324</v>
      </c>
    </row>
    <row r="682" spans="1:10">
      <c r="A682" t="s">
        <v>54</v>
      </c>
      <c r="B682" t="s">
        <v>90</v>
      </c>
      <c r="C682" t="s">
        <v>23</v>
      </c>
      <c r="D682" t="s">
        <v>46</v>
      </c>
      <c r="E682" s="3">
        <v>9202018</v>
      </c>
      <c r="F682">
        <v>0.46784494281895145</v>
      </c>
      <c r="G682" t="s">
        <v>110</v>
      </c>
      <c r="H682">
        <v>8.5299999999999994</v>
      </c>
      <c r="I682">
        <f>F682/H682</f>
        <v>5.4847003847473798E-2</v>
      </c>
      <c r="J682">
        <f>I682/0.029</f>
        <v>1.8912759947404756</v>
      </c>
    </row>
    <row r="683" spans="1:10">
      <c r="A683" t="s">
        <v>54</v>
      </c>
      <c r="B683" t="s">
        <v>90</v>
      </c>
      <c r="C683" t="s">
        <v>23</v>
      </c>
      <c r="D683" t="s">
        <v>49</v>
      </c>
      <c r="E683" s="3">
        <v>9202018</v>
      </c>
      <c r="F683">
        <v>0.43517005792365954</v>
      </c>
      <c r="G683" t="s">
        <v>110</v>
      </c>
      <c r="H683">
        <v>7.38</v>
      </c>
      <c r="I683">
        <f>F683/H683</f>
        <v>5.8966132509980965E-2</v>
      </c>
      <c r="J683">
        <f>I683/0.029</f>
        <v>2.0333149141372746</v>
      </c>
    </row>
    <row r="684" spans="1:10">
      <c r="A684" t="s">
        <v>54</v>
      </c>
      <c r="B684" t="s">
        <v>90</v>
      </c>
      <c r="C684" t="s">
        <v>23</v>
      </c>
      <c r="D684" t="s">
        <v>52</v>
      </c>
      <c r="E684" s="3">
        <v>9202018</v>
      </c>
      <c r="F684">
        <v>0.38942521907025091</v>
      </c>
      <c r="G684" t="s">
        <v>110</v>
      </c>
      <c r="H684">
        <v>8.08</v>
      </c>
      <c r="I684">
        <f>F684/H684</f>
        <v>4.8196190478991451E-2</v>
      </c>
      <c r="J684">
        <f>I684/0.029</f>
        <v>1.6619376027238431</v>
      </c>
    </row>
    <row r="685" spans="1:10">
      <c r="A685" t="s">
        <v>54</v>
      </c>
      <c r="B685" t="s">
        <v>90</v>
      </c>
      <c r="C685" t="s">
        <v>23</v>
      </c>
      <c r="D685" t="s">
        <v>55</v>
      </c>
      <c r="E685" s="3">
        <v>9202018</v>
      </c>
      <c r="F685">
        <v>0.36506757760285158</v>
      </c>
      <c r="G685" t="s">
        <v>110</v>
      </c>
      <c r="H685">
        <v>5.9</v>
      </c>
      <c r="I685">
        <f>F685/H685</f>
        <v>6.1875860610652804E-2</v>
      </c>
      <c r="J685">
        <f>I685/0.029</f>
        <v>2.1336503658845793</v>
      </c>
    </row>
    <row r="686" spans="1:10">
      <c r="A686" s="3" t="s">
        <v>54</v>
      </c>
      <c r="B686" s="3" t="s">
        <v>90</v>
      </c>
      <c r="C686" s="3" t="s">
        <v>23</v>
      </c>
      <c r="D686" s="3" t="s">
        <v>12</v>
      </c>
      <c r="E686" s="3" t="s">
        <v>118</v>
      </c>
      <c r="F686" s="3">
        <v>0.77912175510345549</v>
      </c>
      <c r="G686" s="3" t="s">
        <v>120</v>
      </c>
      <c r="H686" s="3">
        <v>4.5999999999999996</v>
      </c>
      <c r="I686" s="3">
        <f>F686/H686</f>
        <v>0.16937429458770772</v>
      </c>
      <c r="J686">
        <f>I686/0.0323</f>
        <v>5.2437862101457497</v>
      </c>
    </row>
    <row r="687" spans="1:10">
      <c r="A687" s="3" t="s">
        <v>54</v>
      </c>
      <c r="B687" s="3" t="s">
        <v>90</v>
      </c>
      <c r="C687" s="3" t="s">
        <v>23</v>
      </c>
      <c r="D687" s="3" t="s">
        <v>15</v>
      </c>
      <c r="E687" s="3" t="s">
        <v>118</v>
      </c>
      <c r="F687" s="3">
        <v>0.57588465670814126</v>
      </c>
      <c r="G687" s="3" t="s">
        <v>120</v>
      </c>
      <c r="H687" s="3">
        <v>7.9</v>
      </c>
      <c r="I687" s="3">
        <f>F687/H687</f>
        <v>7.2896791988372303E-2</v>
      </c>
      <c r="J687">
        <f>I687/0.0323</f>
        <v>2.2568666250270062</v>
      </c>
    </row>
    <row r="688" spans="1:10">
      <c r="A688" s="3" t="s">
        <v>54</v>
      </c>
      <c r="B688" s="3" t="s">
        <v>90</v>
      </c>
      <c r="C688" s="3" t="s">
        <v>23</v>
      </c>
      <c r="D688" s="3" t="s">
        <v>16</v>
      </c>
      <c r="E688" s="3" t="s">
        <v>118</v>
      </c>
      <c r="F688" s="3">
        <v>0.66377846324472323</v>
      </c>
      <c r="G688" s="3" t="s">
        <v>120</v>
      </c>
      <c r="H688" s="3">
        <v>6.6</v>
      </c>
      <c r="I688" s="3">
        <f>F688/H688</f>
        <v>0.10057249443101868</v>
      </c>
      <c r="J688">
        <f>I688/0.0323</f>
        <v>3.1136995179881941</v>
      </c>
    </row>
    <row r="689" spans="1:10">
      <c r="A689" s="3" t="s">
        <v>54</v>
      </c>
      <c r="B689" s="3" t="s">
        <v>90</v>
      </c>
      <c r="C689" s="3" t="s">
        <v>23</v>
      </c>
      <c r="D689" s="3" t="s">
        <v>17</v>
      </c>
      <c r="E689" s="3" t="s">
        <v>118</v>
      </c>
      <c r="F689" s="3">
        <v>0.43004193671368668</v>
      </c>
      <c r="G689" s="3" t="s">
        <v>120</v>
      </c>
      <c r="H689" s="3">
        <v>6.4</v>
      </c>
      <c r="I689" s="3">
        <f>F689/H689</f>
        <v>6.7194052611513538E-2</v>
      </c>
      <c r="J689">
        <f>I689/0.0323</f>
        <v>2.0803112263626482</v>
      </c>
    </row>
    <row r="690" spans="1:10">
      <c r="A690" s="3" t="s">
        <v>54</v>
      </c>
      <c r="B690" s="3" t="s">
        <v>90</v>
      </c>
      <c r="C690" s="3" t="s">
        <v>23</v>
      </c>
      <c r="D690" s="3" t="s">
        <v>18</v>
      </c>
      <c r="E690" s="3" t="s">
        <v>118</v>
      </c>
      <c r="F690" s="3">
        <v>0.39954250857796419</v>
      </c>
      <c r="G690" s="3" t="s">
        <v>120</v>
      </c>
      <c r="H690" s="3">
        <v>7.04</v>
      </c>
      <c r="I690" s="3">
        <f>F690/H690</f>
        <v>5.6753197241188096E-2</v>
      </c>
      <c r="J690">
        <f>I690/0.0323</f>
        <v>1.7570649300677428</v>
      </c>
    </row>
    <row r="691" spans="1:10">
      <c r="A691" s="3" t="s">
        <v>54</v>
      </c>
      <c r="B691" s="3" t="s">
        <v>90</v>
      </c>
      <c r="C691" s="3" t="s">
        <v>23</v>
      </c>
      <c r="D691" s="3" t="s">
        <v>19</v>
      </c>
      <c r="E691" s="3" t="s">
        <v>118</v>
      </c>
      <c r="F691" s="3">
        <v>0.34408900287665056</v>
      </c>
      <c r="G691" s="3" t="s">
        <v>120</v>
      </c>
      <c r="H691" s="3">
        <v>6.7</v>
      </c>
      <c r="I691" s="3">
        <f>F691/H691</f>
        <v>5.1356567593529932E-2</v>
      </c>
      <c r="J691">
        <f>I691/0.0323</f>
        <v>1.5899866128027842</v>
      </c>
    </row>
    <row r="692" spans="1:10">
      <c r="A692" t="s">
        <v>54</v>
      </c>
      <c r="B692" t="s">
        <v>90</v>
      </c>
      <c r="C692" t="s">
        <v>23</v>
      </c>
      <c r="D692" t="s">
        <v>20</v>
      </c>
      <c r="E692" t="s">
        <v>114</v>
      </c>
      <c r="F692">
        <v>0.39700000000000002</v>
      </c>
      <c r="G692" t="s">
        <v>76</v>
      </c>
      <c r="H692">
        <v>6.63</v>
      </c>
      <c r="I692">
        <f>F692/H692</f>
        <v>5.9879336349924588E-2</v>
      </c>
      <c r="J692">
        <f>I692/0.031</f>
        <v>1.9315914951588578</v>
      </c>
    </row>
    <row r="693" spans="1:10">
      <c r="A693" t="s">
        <v>54</v>
      </c>
      <c r="B693" t="s">
        <v>90</v>
      </c>
      <c r="C693" t="s">
        <v>23</v>
      </c>
      <c r="D693" t="s">
        <v>24</v>
      </c>
      <c r="E693" t="s">
        <v>114</v>
      </c>
      <c r="F693">
        <v>0.38800000000000001</v>
      </c>
      <c r="G693" t="s">
        <v>76</v>
      </c>
      <c r="H693">
        <v>8.32</v>
      </c>
      <c r="I693">
        <f>F693/H693</f>
        <v>4.6634615384615385E-2</v>
      </c>
      <c r="J693">
        <f>I693/0.031</f>
        <v>1.5043424317617866</v>
      </c>
    </row>
    <row r="694" spans="1:10">
      <c r="A694" t="s">
        <v>54</v>
      </c>
      <c r="B694" t="s">
        <v>90</v>
      </c>
      <c r="C694" t="s">
        <v>23</v>
      </c>
      <c r="D694" t="s">
        <v>27</v>
      </c>
      <c r="E694" t="s">
        <v>114</v>
      </c>
      <c r="F694">
        <v>0.371</v>
      </c>
      <c r="G694" t="s">
        <v>76</v>
      </c>
      <c r="H694">
        <v>8.6199999999999992</v>
      </c>
      <c r="I694">
        <f>F694/H694</f>
        <v>4.3039443155452439E-2</v>
      </c>
      <c r="J694">
        <f>I694/0.031</f>
        <v>1.3883691340468529</v>
      </c>
    </row>
    <row r="695" spans="1:10">
      <c r="A695" t="s">
        <v>54</v>
      </c>
      <c r="B695" t="s">
        <v>90</v>
      </c>
      <c r="C695" t="s">
        <v>23</v>
      </c>
      <c r="D695" t="s">
        <v>30</v>
      </c>
      <c r="E695" t="s">
        <v>114</v>
      </c>
      <c r="F695">
        <v>0.24</v>
      </c>
      <c r="G695" t="s">
        <v>76</v>
      </c>
      <c r="H695">
        <v>3.77</v>
      </c>
      <c r="I695">
        <f>F695/H695</f>
        <v>6.3660477453580902E-2</v>
      </c>
      <c r="J695">
        <f>I695/0.031</f>
        <v>2.0535637888251905</v>
      </c>
    </row>
    <row r="696" spans="1:10">
      <c r="A696" t="s">
        <v>54</v>
      </c>
      <c r="B696" t="s">
        <v>90</v>
      </c>
      <c r="C696" t="s">
        <v>23</v>
      </c>
      <c r="D696" t="s">
        <v>33</v>
      </c>
      <c r="E696" t="s">
        <v>114</v>
      </c>
      <c r="F696">
        <v>0.30299999999999999</v>
      </c>
      <c r="G696" t="s">
        <v>76</v>
      </c>
      <c r="H696">
        <v>6.12</v>
      </c>
      <c r="I696">
        <f>F696/H696</f>
        <v>4.9509803921568625E-2</v>
      </c>
      <c r="J696">
        <f>I696/0.031</f>
        <v>1.5970904490828588</v>
      </c>
    </row>
    <row r="697" spans="1:10">
      <c r="A697" t="s">
        <v>54</v>
      </c>
      <c r="B697" t="s">
        <v>90</v>
      </c>
      <c r="C697" t="s">
        <v>23</v>
      </c>
      <c r="D697" t="s">
        <v>35</v>
      </c>
      <c r="E697" t="s">
        <v>114</v>
      </c>
      <c r="F697">
        <v>0.34200000000000003</v>
      </c>
      <c r="G697" t="s">
        <v>76</v>
      </c>
      <c r="H697">
        <v>7.44</v>
      </c>
      <c r="I697">
        <f>F697/H697</f>
        <v>4.596774193548387E-2</v>
      </c>
      <c r="J697">
        <f>I697/0.031</f>
        <v>1.4828303850156088</v>
      </c>
    </row>
    <row r="698" spans="1:10">
      <c r="A698" t="s">
        <v>29</v>
      </c>
      <c r="B698" t="s">
        <v>90</v>
      </c>
      <c r="C698" t="s">
        <v>23</v>
      </c>
      <c r="D698" t="s">
        <v>38</v>
      </c>
      <c r="E698" t="s">
        <v>78</v>
      </c>
      <c r="F698">
        <v>0.23280000000000001</v>
      </c>
      <c r="G698" t="s">
        <v>120</v>
      </c>
      <c r="H698">
        <v>7.2</v>
      </c>
      <c r="I698">
        <f>F698/H698</f>
        <v>3.2333333333333332E-2</v>
      </c>
      <c r="J698">
        <f>I698/0.025</f>
        <v>1.2933333333333332</v>
      </c>
    </row>
    <row r="699" spans="1:10">
      <c r="A699" t="s">
        <v>29</v>
      </c>
      <c r="B699" t="s">
        <v>90</v>
      </c>
      <c r="C699" t="s">
        <v>23</v>
      </c>
      <c r="D699" t="s">
        <v>43</v>
      </c>
      <c r="E699" t="s">
        <v>78</v>
      </c>
      <c r="F699">
        <v>0.19539999999999999</v>
      </c>
      <c r="G699" t="s">
        <v>120</v>
      </c>
      <c r="H699">
        <v>6.8</v>
      </c>
      <c r="I699">
        <f>F699/H699</f>
        <v>2.8735294117647057E-2</v>
      </c>
      <c r="J699">
        <f>I699/0.025</f>
        <v>1.1494117647058821</v>
      </c>
    </row>
    <row r="700" spans="1:10">
      <c r="A700" t="s">
        <v>29</v>
      </c>
      <c r="B700" t="s">
        <v>90</v>
      </c>
      <c r="C700" t="s">
        <v>23</v>
      </c>
      <c r="D700" t="s">
        <v>46</v>
      </c>
      <c r="E700" t="s">
        <v>78</v>
      </c>
      <c r="F700">
        <v>0.18310000000000001</v>
      </c>
      <c r="G700" t="s">
        <v>120</v>
      </c>
      <c r="H700">
        <v>6</v>
      </c>
      <c r="I700">
        <f>F700/H700</f>
        <v>3.0516666666666668E-2</v>
      </c>
      <c r="J700">
        <f>I700/0.025</f>
        <v>1.2206666666666666</v>
      </c>
    </row>
    <row r="701" spans="1:10">
      <c r="A701" t="s">
        <v>29</v>
      </c>
      <c r="B701" t="s">
        <v>90</v>
      </c>
      <c r="C701" t="s">
        <v>23</v>
      </c>
      <c r="D701" t="s">
        <v>49</v>
      </c>
      <c r="E701" t="s">
        <v>78</v>
      </c>
      <c r="F701">
        <v>0.28739999999999999</v>
      </c>
      <c r="G701" t="s">
        <v>120</v>
      </c>
      <c r="H701">
        <v>6.6</v>
      </c>
      <c r="I701">
        <f>F701/H701</f>
        <v>4.3545454545454547E-2</v>
      </c>
      <c r="J701">
        <f>I701/0.025</f>
        <v>1.7418181818181817</v>
      </c>
    </row>
    <row r="702" spans="1:10">
      <c r="A702" t="s">
        <v>29</v>
      </c>
      <c r="B702" t="s">
        <v>90</v>
      </c>
      <c r="C702" t="s">
        <v>23</v>
      </c>
      <c r="D702" t="s">
        <v>52</v>
      </c>
      <c r="E702" t="s">
        <v>78</v>
      </c>
      <c r="F702">
        <v>0.18870000000000001</v>
      </c>
      <c r="G702" t="s">
        <v>120</v>
      </c>
      <c r="H702">
        <v>5.8</v>
      </c>
      <c r="I702">
        <f>F702/H702</f>
        <v>3.2534482758620691E-2</v>
      </c>
      <c r="J702">
        <f>I702/0.025</f>
        <v>1.3013793103448275</v>
      </c>
    </row>
    <row r="703" spans="1:10">
      <c r="A703" t="s">
        <v>29</v>
      </c>
      <c r="B703" t="s">
        <v>90</v>
      </c>
      <c r="C703" t="s">
        <v>23</v>
      </c>
      <c r="D703" t="s">
        <v>55</v>
      </c>
      <c r="E703" t="s">
        <v>78</v>
      </c>
      <c r="F703">
        <v>0.2606</v>
      </c>
      <c r="G703" t="s">
        <v>120</v>
      </c>
      <c r="H703">
        <v>6</v>
      </c>
      <c r="I703">
        <f>F703/H703</f>
        <v>4.3433333333333331E-2</v>
      </c>
      <c r="J703">
        <f>I703/0.025</f>
        <v>1.7373333333333332</v>
      </c>
    </row>
    <row r="704" spans="1:10">
      <c r="A704" t="s">
        <v>29</v>
      </c>
      <c r="B704" t="s">
        <v>90</v>
      </c>
      <c r="C704" t="s">
        <v>23</v>
      </c>
      <c r="D704" t="s">
        <v>20</v>
      </c>
      <c r="E704" t="s">
        <v>113</v>
      </c>
      <c r="F704">
        <v>0.35399999999999998</v>
      </c>
      <c r="G704" t="s">
        <v>75</v>
      </c>
      <c r="H704">
        <v>8.74</v>
      </c>
      <c r="I704">
        <f>F704/H704</f>
        <v>4.0503432494279172E-2</v>
      </c>
      <c r="J704">
        <f>I704/0.033</f>
        <v>1.2273767422508839</v>
      </c>
    </row>
    <row r="705" spans="1:10">
      <c r="A705" t="s">
        <v>29</v>
      </c>
      <c r="B705" t="s">
        <v>90</v>
      </c>
      <c r="C705" t="s">
        <v>23</v>
      </c>
      <c r="D705" t="s">
        <v>24</v>
      </c>
      <c r="E705" t="s">
        <v>113</v>
      </c>
      <c r="F705">
        <v>0.41099999999999998</v>
      </c>
      <c r="G705" t="s">
        <v>75</v>
      </c>
      <c r="H705">
        <v>7.6</v>
      </c>
      <c r="I705">
        <f>F705/H705</f>
        <v>5.4078947368421053E-2</v>
      </c>
      <c r="J705">
        <f>I705/0.033</f>
        <v>1.638755980861244</v>
      </c>
    </row>
    <row r="706" spans="1:10">
      <c r="A706" t="s">
        <v>29</v>
      </c>
      <c r="B706" t="s">
        <v>90</v>
      </c>
      <c r="C706" t="s">
        <v>23</v>
      </c>
      <c r="D706" t="s">
        <v>27</v>
      </c>
      <c r="E706" t="s">
        <v>113</v>
      </c>
      <c r="F706">
        <v>0.36399999999999999</v>
      </c>
      <c r="G706" t="s">
        <v>75</v>
      </c>
      <c r="H706">
        <v>7.8</v>
      </c>
      <c r="I706">
        <f>F706/H706</f>
        <v>4.6666666666666669E-2</v>
      </c>
      <c r="J706">
        <f>I706/0.033</f>
        <v>1.4141414141414141</v>
      </c>
    </row>
    <row r="707" spans="1:10">
      <c r="A707" t="s">
        <v>29</v>
      </c>
      <c r="B707" t="s">
        <v>90</v>
      </c>
      <c r="C707" t="s">
        <v>23</v>
      </c>
      <c r="D707" t="s">
        <v>30</v>
      </c>
      <c r="E707" t="s">
        <v>113</v>
      </c>
      <c r="F707">
        <v>0.372</v>
      </c>
      <c r="G707" t="s">
        <v>75</v>
      </c>
      <c r="H707">
        <v>8.5</v>
      </c>
      <c r="I707">
        <f>F707/H707</f>
        <v>4.3764705882352942E-2</v>
      </c>
      <c r="J707">
        <f>I707/0.033</f>
        <v>1.3262032085561497</v>
      </c>
    </row>
    <row r="708" spans="1:10">
      <c r="A708" t="s">
        <v>29</v>
      </c>
      <c r="B708" t="s">
        <v>90</v>
      </c>
      <c r="C708" t="s">
        <v>23</v>
      </c>
      <c r="D708" t="s">
        <v>33</v>
      </c>
      <c r="E708" t="s">
        <v>113</v>
      </c>
      <c r="F708">
        <v>0.42399999999999999</v>
      </c>
      <c r="G708" t="s">
        <v>75</v>
      </c>
      <c r="H708">
        <v>9.23</v>
      </c>
      <c r="I708">
        <f>F708/H708</f>
        <v>4.5937161430119174E-2</v>
      </c>
      <c r="J708">
        <f>I708/0.033</f>
        <v>1.3920351948520961</v>
      </c>
    </row>
    <row r="709" spans="1:10">
      <c r="A709" t="s">
        <v>29</v>
      </c>
      <c r="B709" t="s">
        <v>90</v>
      </c>
      <c r="C709" t="s">
        <v>23</v>
      </c>
      <c r="D709" t="s">
        <v>35</v>
      </c>
      <c r="E709" t="s">
        <v>113</v>
      </c>
      <c r="F709">
        <v>0.34100000000000003</v>
      </c>
      <c r="G709" t="s">
        <v>75</v>
      </c>
      <c r="H709">
        <v>7.5</v>
      </c>
      <c r="I709">
        <f>F709/H709</f>
        <v>4.5466666666666669E-2</v>
      </c>
      <c r="J709">
        <f>I709/0.033</f>
        <v>1.3777777777777778</v>
      </c>
    </row>
    <row r="710" spans="1:10">
      <c r="A710" t="s">
        <v>29</v>
      </c>
      <c r="B710" t="s">
        <v>90</v>
      </c>
      <c r="C710" t="s">
        <v>23</v>
      </c>
      <c r="D710" t="s">
        <v>59</v>
      </c>
      <c r="E710" t="s">
        <v>114</v>
      </c>
      <c r="F710">
        <v>0.40899999999999997</v>
      </c>
      <c r="G710" t="s">
        <v>112</v>
      </c>
      <c r="H710">
        <v>6.9</v>
      </c>
      <c r="I710">
        <f>F710/H710</f>
        <v>5.927536231884057E-2</v>
      </c>
      <c r="J710">
        <f>I710/0.031</f>
        <v>1.9121084618980828</v>
      </c>
    </row>
    <row r="711" spans="1:10">
      <c r="A711" t="s">
        <v>29</v>
      </c>
      <c r="B711" t="s">
        <v>90</v>
      </c>
      <c r="C711" t="s">
        <v>23</v>
      </c>
      <c r="D711" t="s">
        <v>62</v>
      </c>
      <c r="E711" t="s">
        <v>114</v>
      </c>
      <c r="F711">
        <v>0.371</v>
      </c>
      <c r="G711" t="s">
        <v>112</v>
      </c>
      <c r="H711">
        <v>8.4109999999999996</v>
      </c>
      <c r="I711">
        <f>F711/H711</f>
        <v>4.4108905005350141E-2</v>
      </c>
      <c r="J711">
        <f>I711/0.031</f>
        <v>1.4228679033983918</v>
      </c>
    </row>
    <row r="712" spans="1:10">
      <c r="A712" t="s">
        <v>29</v>
      </c>
      <c r="B712" t="s">
        <v>90</v>
      </c>
      <c r="C712" t="s">
        <v>23</v>
      </c>
      <c r="D712" t="s">
        <v>63</v>
      </c>
      <c r="E712" t="s">
        <v>114</v>
      </c>
      <c r="F712">
        <v>0.39300000000000002</v>
      </c>
      <c r="G712" t="s">
        <v>112</v>
      </c>
      <c r="H712">
        <v>7.36</v>
      </c>
      <c r="I712">
        <f>F712/H712</f>
        <v>5.339673913043478E-2</v>
      </c>
      <c r="J712">
        <f>I712/0.031</f>
        <v>1.7224754558204767</v>
      </c>
    </row>
    <row r="713" spans="1:10">
      <c r="A713" t="s">
        <v>29</v>
      </c>
      <c r="B713" t="s">
        <v>90</v>
      </c>
      <c r="C713" t="s">
        <v>23</v>
      </c>
      <c r="D713" t="s">
        <v>64</v>
      </c>
      <c r="E713" t="s">
        <v>114</v>
      </c>
      <c r="F713">
        <v>0.47499999999999998</v>
      </c>
      <c r="G713" t="s">
        <v>112</v>
      </c>
      <c r="H713">
        <v>9.09</v>
      </c>
      <c r="I713">
        <f>F713/H713</f>
        <v>5.2255225522552254E-2</v>
      </c>
      <c r="J713">
        <f>I713/0.031</f>
        <v>1.685652436211363</v>
      </c>
    </row>
    <row r="714" spans="1:10">
      <c r="A714" t="s">
        <v>29</v>
      </c>
      <c r="B714" t="s">
        <v>90</v>
      </c>
      <c r="C714" t="s">
        <v>23</v>
      </c>
      <c r="D714" t="s">
        <v>65</v>
      </c>
      <c r="E714" t="s">
        <v>114</v>
      </c>
      <c r="F714">
        <v>0.41</v>
      </c>
      <c r="G714" t="s">
        <v>112</v>
      </c>
      <c r="H714">
        <v>5.8</v>
      </c>
      <c r="I714">
        <f>F714/H714</f>
        <v>7.0689655172413796E-2</v>
      </c>
      <c r="J714">
        <f>I714/0.031</f>
        <v>2.2803114571746388</v>
      </c>
    </row>
    <row r="715" spans="1:10">
      <c r="A715" t="s">
        <v>29</v>
      </c>
      <c r="B715" t="s">
        <v>90</v>
      </c>
      <c r="C715" t="s">
        <v>23</v>
      </c>
      <c r="D715" t="s">
        <v>66</v>
      </c>
      <c r="E715" t="s">
        <v>114</v>
      </c>
      <c r="F715">
        <v>0.39700000000000002</v>
      </c>
      <c r="G715" t="s">
        <v>112</v>
      </c>
      <c r="H715">
        <v>6.7</v>
      </c>
      <c r="I715">
        <f>F715/H715</f>
        <v>5.9253731343283586E-2</v>
      </c>
      <c r="J715">
        <f>I715/0.031</f>
        <v>1.9114106884930189</v>
      </c>
    </row>
  </sheetData>
  <sortState ref="A2:N715">
    <sortCondition ref="C2:C7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S</dc:creator>
  <cp:lastModifiedBy>D S</cp:lastModifiedBy>
  <dcterms:created xsi:type="dcterms:W3CDTF">2019-06-06T00:42:30Z</dcterms:created>
  <dcterms:modified xsi:type="dcterms:W3CDTF">2019-06-26T23:51:12Z</dcterms:modified>
</cp:coreProperties>
</file>