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494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1" l="1"/>
  <c r="I99" i="1"/>
  <c r="I100" i="1"/>
  <c r="I101" i="1"/>
  <c r="I102" i="1"/>
  <c r="I103" i="1"/>
  <c r="I104" i="1"/>
  <c r="I105" i="1"/>
  <c r="I106" i="1"/>
  <c r="I9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49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07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38" i="1"/>
  <c r="I139" i="1"/>
  <c r="I140" i="1"/>
  <c r="I141" i="1"/>
  <c r="I142" i="1"/>
  <c r="I144" i="1"/>
  <c r="I145" i="1"/>
  <c r="I146" i="1"/>
  <c r="I147" i="1"/>
  <c r="I148" i="1"/>
  <c r="I149" i="1"/>
  <c r="I150" i="1"/>
  <c r="I153" i="1"/>
  <c r="I154" i="1"/>
  <c r="I155" i="1"/>
  <c r="I156" i="1"/>
  <c r="I157" i="1"/>
  <c r="I159" i="1"/>
  <c r="I137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690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66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42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17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593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6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39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15" i="1"/>
  <c r="I512" i="1"/>
  <c r="I513" i="1"/>
  <c r="I514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497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79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55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31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07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383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59" i="1"/>
  <c r="I356" i="1"/>
  <c r="I357" i="1"/>
  <c r="I358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35" i="1"/>
  <c r="I334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11" i="1"/>
  <c r="I310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281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57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33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09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185" i="1"/>
  <c r="G54" i="1"/>
  <c r="G53" i="1"/>
  <c r="G52" i="1"/>
  <c r="G51" i="1"/>
  <c r="G50" i="1"/>
  <c r="G49" i="1"/>
  <c r="G665" i="1"/>
  <c r="G664" i="1"/>
  <c r="G663" i="1"/>
  <c r="G662" i="1"/>
  <c r="G661" i="1"/>
  <c r="G660" i="1"/>
  <c r="G616" i="1"/>
  <c r="G615" i="1"/>
  <c r="G614" i="1"/>
  <c r="G613" i="1"/>
  <c r="G612" i="1"/>
  <c r="G611" i="1"/>
  <c r="G496" i="1"/>
  <c r="G495" i="1"/>
  <c r="G494" i="1"/>
  <c r="G493" i="1"/>
  <c r="G492" i="1"/>
  <c r="G491" i="1"/>
  <c r="G48" i="1"/>
  <c r="G47" i="1"/>
  <c r="G46" i="1"/>
  <c r="G45" i="1"/>
  <c r="G44" i="1"/>
  <c r="G43" i="1"/>
  <c r="G72" i="1"/>
  <c r="G71" i="1"/>
  <c r="G70" i="1"/>
  <c r="G69" i="1"/>
  <c r="G68" i="1"/>
  <c r="G67" i="1"/>
  <c r="G334" i="1"/>
  <c r="G333" i="1"/>
  <c r="G332" i="1"/>
  <c r="G331" i="1"/>
  <c r="G330" i="1"/>
  <c r="G329" i="1"/>
  <c r="G96" i="1"/>
  <c r="G95" i="1"/>
  <c r="G94" i="1"/>
  <c r="G93" i="1"/>
  <c r="G92" i="1"/>
  <c r="G91" i="1"/>
  <c r="G478" i="1"/>
  <c r="G477" i="1"/>
  <c r="G476" i="1"/>
  <c r="G475" i="1"/>
  <c r="G474" i="1"/>
  <c r="G473" i="1"/>
  <c r="G382" i="1"/>
  <c r="G381" i="1"/>
  <c r="G380" i="1"/>
  <c r="G379" i="1"/>
  <c r="G378" i="1"/>
  <c r="G377" i="1"/>
  <c r="G184" i="1"/>
  <c r="G183" i="1"/>
  <c r="G182" i="1"/>
  <c r="G181" i="1"/>
  <c r="G180" i="1"/>
  <c r="G179" i="1"/>
  <c r="G42" i="1"/>
  <c r="G41" i="1"/>
  <c r="G40" i="1"/>
  <c r="G39" i="1"/>
  <c r="G38" i="1"/>
  <c r="G37" i="1"/>
  <c r="G280" i="1"/>
  <c r="G279" i="1"/>
  <c r="G278" i="1"/>
  <c r="G277" i="1"/>
  <c r="G276" i="1"/>
  <c r="G275" i="1"/>
  <c r="G66" i="1"/>
  <c r="G65" i="1"/>
  <c r="G64" i="1"/>
  <c r="G63" i="1"/>
  <c r="G62" i="1"/>
  <c r="G61" i="1"/>
  <c r="G538" i="1"/>
  <c r="G537" i="1"/>
  <c r="G536" i="1"/>
  <c r="G535" i="1"/>
  <c r="G534" i="1"/>
  <c r="G533" i="1"/>
  <c r="G328" i="1"/>
  <c r="G327" i="1"/>
  <c r="G326" i="1"/>
  <c r="G325" i="1"/>
  <c r="G324" i="1"/>
  <c r="G323" i="1"/>
  <c r="G178" i="1"/>
  <c r="G177" i="1"/>
  <c r="G176" i="1"/>
  <c r="G175" i="1"/>
  <c r="G174" i="1"/>
  <c r="G173" i="1"/>
  <c r="G90" i="1"/>
  <c r="G87" i="1"/>
  <c r="G86" i="1"/>
  <c r="G85" i="1"/>
  <c r="G640" i="1"/>
  <c r="G639" i="1"/>
  <c r="G638" i="1"/>
  <c r="G637" i="1"/>
  <c r="G636" i="1"/>
  <c r="G635" i="1"/>
  <c r="G532" i="1"/>
  <c r="G531" i="1"/>
  <c r="G530" i="1"/>
  <c r="G529" i="1"/>
  <c r="G528" i="1"/>
  <c r="G527" i="1"/>
  <c r="G406" i="1"/>
  <c r="G405" i="1"/>
  <c r="G404" i="1"/>
  <c r="G403" i="1"/>
  <c r="G402" i="1"/>
  <c r="G401" i="1"/>
  <c r="G376" i="1"/>
  <c r="G375" i="1"/>
  <c r="G374" i="1"/>
  <c r="G373" i="1"/>
  <c r="G372" i="1"/>
  <c r="G371" i="1"/>
  <c r="G659" i="1"/>
  <c r="G658" i="1"/>
  <c r="G657" i="1"/>
  <c r="G656" i="1"/>
  <c r="G655" i="1"/>
  <c r="G654" i="1"/>
  <c r="G634" i="1"/>
  <c r="G633" i="1"/>
  <c r="G632" i="1"/>
  <c r="G631" i="1"/>
  <c r="G630" i="1"/>
  <c r="G629" i="1"/>
  <c r="G310" i="1"/>
  <c r="G309" i="1"/>
  <c r="G308" i="1"/>
  <c r="G307" i="1"/>
  <c r="G306" i="1"/>
  <c r="G305" i="1"/>
  <c r="G274" i="1"/>
  <c r="G273" i="1"/>
  <c r="G272" i="1"/>
  <c r="G271" i="1"/>
  <c r="G270" i="1"/>
  <c r="G269" i="1"/>
  <c r="G610" i="1"/>
  <c r="G609" i="1"/>
  <c r="G608" i="1"/>
  <c r="G607" i="1"/>
  <c r="G606" i="1"/>
  <c r="G605" i="1"/>
  <c r="G472" i="1"/>
  <c r="G471" i="1"/>
  <c r="G470" i="1"/>
  <c r="G469" i="1"/>
  <c r="G468" i="1"/>
  <c r="G467" i="1"/>
  <c r="G232" i="1"/>
  <c r="G231" i="1"/>
  <c r="G230" i="1"/>
  <c r="G229" i="1"/>
  <c r="G228" i="1"/>
  <c r="G227" i="1"/>
  <c r="G490" i="1"/>
  <c r="G489" i="1"/>
  <c r="G488" i="1"/>
  <c r="G487" i="1"/>
  <c r="G486" i="1"/>
  <c r="G485" i="1"/>
  <c r="G400" i="1"/>
  <c r="G399" i="1"/>
  <c r="G398" i="1"/>
  <c r="G397" i="1"/>
  <c r="G396" i="1"/>
  <c r="G395" i="1"/>
  <c r="G226" i="1"/>
  <c r="G225" i="1"/>
  <c r="G224" i="1"/>
  <c r="G223" i="1"/>
  <c r="G222" i="1"/>
  <c r="G221" i="1"/>
  <c r="G172" i="1"/>
  <c r="G171" i="1"/>
  <c r="G170" i="1"/>
  <c r="G169" i="1"/>
  <c r="G168" i="1"/>
  <c r="G167" i="1"/>
  <c r="G84" i="1"/>
  <c r="G83" i="1"/>
  <c r="G82" i="1"/>
  <c r="G81" i="1"/>
  <c r="G80" i="1"/>
  <c r="G79" i="1"/>
  <c r="G370" i="1"/>
  <c r="G369" i="1"/>
  <c r="G368" i="1"/>
  <c r="G367" i="1"/>
  <c r="G366" i="1"/>
  <c r="G365" i="1"/>
  <c r="G466" i="1"/>
  <c r="G465" i="1"/>
  <c r="G464" i="1"/>
  <c r="G463" i="1"/>
  <c r="G462" i="1"/>
  <c r="G461" i="1"/>
  <c r="G220" i="1"/>
  <c r="G219" i="1"/>
  <c r="G218" i="1"/>
  <c r="G217" i="1"/>
  <c r="G216" i="1"/>
  <c r="G215" i="1"/>
  <c r="G166" i="1"/>
  <c r="G165" i="1"/>
  <c r="G164" i="1"/>
  <c r="G163" i="1"/>
  <c r="G162" i="1"/>
  <c r="G653" i="1"/>
  <c r="G652" i="1"/>
  <c r="G651" i="1"/>
  <c r="G650" i="1"/>
  <c r="G649" i="1"/>
  <c r="G648" i="1"/>
  <c r="G604" i="1"/>
  <c r="G603" i="1"/>
  <c r="G602" i="1"/>
  <c r="G601" i="1"/>
  <c r="G600" i="1"/>
  <c r="G599" i="1"/>
  <c r="G60" i="1"/>
  <c r="G59" i="1"/>
  <c r="G58" i="1"/>
  <c r="G57" i="1"/>
  <c r="G56" i="1"/>
  <c r="G55" i="1"/>
  <c r="G628" i="1"/>
  <c r="G627" i="1"/>
  <c r="G626" i="1"/>
  <c r="G625" i="1"/>
  <c r="G624" i="1"/>
  <c r="G623" i="1"/>
  <c r="G322" i="1"/>
  <c r="G321" i="1"/>
  <c r="G320" i="1"/>
  <c r="G319" i="1"/>
  <c r="G318" i="1"/>
  <c r="G317" i="1"/>
  <c r="G78" i="1"/>
  <c r="G77" i="1"/>
  <c r="G76" i="1"/>
  <c r="G75" i="1"/>
  <c r="G74" i="1"/>
  <c r="G73" i="1"/>
  <c r="G622" i="1"/>
  <c r="G621" i="1"/>
  <c r="G620" i="1"/>
  <c r="G619" i="1"/>
  <c r="G618" i="1"/>
  <c r="G617" i="1"/>
  <c r="G268" i="1"/>
  <c r="G267" i="1"/>
  <c r="G266" i="1"/>
  <c r="G265" i="1"/>
  <c r="G264" i="1"/>
  <c r="G263" i="1"/>
  <c r="G484" i="1"/>
  <c r="G483" i="1"/>
  <c r="G482" i="1"/>
  <c r="G481" i="1"/>
  <c r="G480" i="1"/>
  <c r="G479" i="1"/>
  <c r="G394" i="1"/>
  <c r="G393" i="1"/>
  <c r="G392" i="1"/>
  <c r="G391" i="1"/>
  <c r="G390" i="1"/>
  <c r="G389" i="1"/>
  <c r="G647" i="1"/>
  <c r="G646" i="1"/>
  <c r="G645" i="1"/>
  <c r="G644" i="1"/>
  <c r="G643" i="1"/>
  <c r="G642" i="1"/>
  <c r="G36" i="1"/>
  <c r="G35" i="1"/>
  <c r="G34" i="1"/>
  <c r="G33" i="1"/>
  <c r="G32" i="1"/>
  <c r="G31" i="1"/>
  <c r="G598" i="1"/>
  <c r="G597" i="1"/>
  <c r="G596" i="1"/>
  <c r="G595" i="1"/>
  <c r="G594" i="1"/>
  <c r="G593" i="1"/>
  <c r="G526" i="1"/>
  <c r="G525" i="1"/>
  <c r="G524" i="1"/>
  <c r="G523" i="1"/>
  <c r="G522" i="1"/>
  <c r="G521" i="1"/>
  <c r="G316" i="1"/>
  <c r="G315" i="1"/>
  <c r="G314" i="1"/>
  <c r="G313" i="1"/>
  <c r="G312" i="1"/>
  <c r="G311" i="1"/>
  <c r="G214" i="1"/>
  <c r="G213" i="1"/>
  <c r="G212" i="1"/>
  <c r="G211" i="1"/>
  <c r="G210" i="1"/>
  <c r="G209" i="1"/>
  <c r="G460" i="1"/>
  <c r="G459" i="1"/>
  <c r="G458" i="1"/>
  <c r="G457" i="1"/>
  <c r="G456" i="1"/>
  <c r="G455" i="1"/>
  <c r="G364" i="1"/>
  <c r="G363" i="1"/>
  <c r="G362" i="1"/>
  <c r="G361" i="1"/>
  <c r="G360" i="1"/>
  <c r="G359" i="1"/>
  <c r="G262" i="1"/>
  <c r="G261" i="1"/>
  <c r="G260" i="1"/>
  <c r="G259" i="1"/>
  <c r="G258" i="1"/>
  <c r="G257" i="1"/>
  <c r="G30" i="1"/>
  <c r="G29" i="1"/>
  <c r="G28" i="1"/>
  <c r="G27" i="1"/>
  <c r="G26" i="1"/>
  <c r="G25" i="1"/>
  <c r="G520" i="1"/>
  <c r="G519" i="1"/>
  <c r="G518" i="1"/>
  <c r="G517" i="1"/>
  <c r="G516" i="1"/>
  <c r="G515" i="1"/>
  <c r="G388" i="1"/>
  <c r="G387" i="1"/>
  <c r="G386" i="1"/>
  <c r="G385" i="1"/>
  <c r="G384" i="1"/>
  <c r="G383" i="1"/>
  <c r="G159" i="1"/>
  <c r="G157" i="1"/>
  <c r="G156" i="1"/>
  <c r="G155" i="1"/>
  <c r="G24" i="1"/>
  <c r="G23" i="1"/>
  <c r="G22" i="1"/>
  <c r="G21" i="1"/>
  <c r="G20" i="1"/>
  <c r="G19" i="1"/>
  <c r="G136" i="1"/>
  <c r="G135" i="1"/>
  <c r="G134" i="1"/>
  <c r="G132" i="1"/>
  <c r="G131" i="1"/>
  <c r="G130" i="1"/>
  <c r="G129" i="1"/>
  <c r="G128" i="1"/>
  <c r="G127" i="1"/>
  <c r="G126" i="1"/>
  <c r="G125" i="1"/>
  <c r="G430" i="1"/>
  <c r="G429" i="1"/>
  <c r="G428" i="1"/>
  <c r="G427" i="1"/>
  <c r="G426" i="1"/>
  <c r="G425" i="1"/>
  <c r="G256" i="1"/>
  <c r="G255" i="1"/>
  <c r="G254" i="1"/>
  <c r="G253" i="1"/>
  <c r="G252" i="1"/>
  <c r="G251" i="1"/>
  <c r="G514" i="1"/>
  <c r="G513" i="1"/>
  <c r="G512" i="1"/>
  <c r="G511" i="1"/>
  <c r="G510" i="1"/>
  <c r="G509" i="1"/>
  <c r="G124" i="1"/>
  <c r="G123" i="1"/>
  <c r="G122" i="1"/>
  <c r="G121" i="1"/>
  <c r="G120" i="1"/>
  <c r="G119" i="1"/>
  <c r="G250" i="1"/>
  <c r="G249" i="1"/>
  <c r="G248" i="1"/>
  <c r="G247" i="1"/>
  <c r="G246" i="1"/>
  <c r="G245" i="1"/>
  <c r="G592" i="1"/>
  <c r="G591" i="1"/>
  <c r="G590" i="1"/>
  <c r="G589" i="1"/>
  <c r="G588" i="1"/>
  <c r="G587" i="1"/>
  <c r="G568" i="1"/>
  <c r="G567" i="1"/>
  <c r="G566" i="1"/>
  <c r="G565" i="1"/>
  <c r="G564" i="1"/>
  <c r="G563" i="1"/>
  <c r="G454" i="1"/>
  <c r="G453" i="1"/>
  <c r="G452" i="1"/>
  <c r="G451" i="1"/>
  <c r="G450" i="1"/>
  <c r="G449" i="1"/>
  <c r="G689" i="1"/>
  <c r="G688" i="1"/>
  <c r="G687" i="1"/>
  <c r="G686" i="1"/>
  <c r="G685" i="1"/>
  <c r="G684" i="1"/>
  <c r="G562" i="1"/>
  <c r="G561" i="1"/>
  <c r="G560" i="1"/>
  <c r="G559" i="1"/>
  <c r="G558" i="1"/>
  <c r="G557" i="1"/>
  <c r="G358" i="1"/>
  <c r="G357" i="1"/>
  <c r="G356" i="1"/>
  <c r="G355" i="1"/>
  <c r="G354" i="1"/>
  <c r="G353" i="1"/>
  <c r="G707" i="1"/>
  <c r="G706" i="1"/>
  <c r="G705" i="1"/>
  <c r="G704" i="1"/>
  <c r="G703" i="1"/>
  <c r="G702" i="1"/>
  <c r="G683" i="1"/>
  <c r="G682" i="1"/>
  <c r="G681" i="1"/>
  <c r="G680" i="1"/>
  <c r="G679" i="1"/>
  <c r="G678" i="1"/>
  <c r="G304" i="1"/>
  <c r="G303" i="1"/>
  <c r="G302" i="1"/>
  <c r="G301" i="1"/>
  <c r="G300" i="1"/>
  <c r="G299" i="1"/>
  <c r="G106" i="1"/>
  <c r="G105" i="1"/>
  <c r="G104" i="1"/>
  <c r="G103" i="1"/>
  <c r="G102" i="1"/>
  <c r="G101" i="1"/>
  <c r="G586" i="1"/>
  <c r="G585" i="1"/>
  <c r="G584" i="1"/>
  <c r="G583" i="1"/>
  <c r="G582" i="1"/>
  <c r="G581" i="1"/>
  <c r="G424" i="1"/>
  <c r="G423" i="1"/>
  <c r="G422" i="1"/>
  <c r="G421" i="1"/>
  <c r="G420" i="1"/>
  <c r="G419" i="1"/>
  <c r="G154" i="1"/>
  <c r="G153" i="1"/>
  <c r="G150" i="1"/>
  <c r="G149" i="1"/>
  <c r="G701" i="1"/>
  <c r="G700" i="1"/>
  <c r="G699" i="1"/>
  <c r="G698" i="1"/>
  <c r="G697" i="1"/>
  <c r="G696" i="1"/>
  <c r="G298" i="1"/>
  <c r="G297" i="1"/>
  <c r="G296" i="1"/>
  <c r="G295" i="1"/>
  <c r="G294" i="1"/>
  <c r="G293" i="1"/>
  <c r="G17" i="1"/>
  <c r="G16" i="1"/>
  <c r="G15" i="1"/>
  <c r="G14" i="1"/>
  <c r="G13" i="1"/>
  <c r="G448" i="1"/>
  <c r="G447" i="1"/>
  <c r="G446" i="1"/>
  <c r="G445" i="1"/>
  <c r="G444" i="1"/>
  <c r="G443" i="1"/>
  <c r="G208" i="1"/>
  <c r="G207" i="1"/>
  <c r="G206" i="1"/>
  <c r="G205" i="1"/>
  <c r="G204" i="1"/>
  <c r="G203" i="1"/>
  <c r="G508" i="1"/>
  <c r="G507" i="1"/>
  <c r="G506" i="1"/>
  <c r="G505" i="1"/>
  <c r="G504" i="1"/>
  <c r="G503" i="1"/>
  <c r="G352" i="1"/>
  <c r="G351" i="1"/>
  <c r="G350" i="1"/>
  <c r="G349" i="1"/>
  <c r="G348" i="1"/>
  <c r="G347" i="1"/>
  <c r="G202" i="1"/>
  <c r="G201" i="1"/>
  <c r="G200" i="1"/>
  <c r="G199" i="1"/>
  <c r="G198" i="1"/>
  <c r="G197" i="1"/>
  <c r="G148" i="1"/>
  <c r="G147" i="1"/>
  <c r="G146" i="1"/>
  <c r="G145" i="1"/>
  <c r="G144" i="1"/>
  <c r="G143" i="1"/>
  <c r="G580" i="1"/>
  <c r="G579" i="1"/>
  <c r="G578" i="1"/>
  <c r="G577" i="1"/>
  <c r="G576" i="1"/>
  <c r="G575" i="1"/>
  <c r="G502" i="1"/>
  <c r="G501" i="1"/>
  <c r="G500" i="1"/>
  <c r="G499" i="1"/>
  <c r="G498" i="1"/>
  <c r="G497" i="1"/>
  <c r="G196" i="1"/>
  <c r="G195" i="1"/>
  <c r="G194" i="1"/>
  <c r="G193" i="1"/>
  <c r="G192" i="1"/>
  <c r="G191" i="1"/>
  <c r="G695" i="1"/>
  <c r="G694" i="1"/>
  <c r="G693" i="1"/>
  <c r="G692" i="1"/>
  <c r="G691" i="1"/>
  <c r="G690" i="1"/>
  <c r="G677" i="1"/>
  <c r="G676" i="1"/>
  <c r="G675" i="1"/>
  <c r="G674" i="1"/>
  <c r="G673" i="1"/>
  <c r="G672" i="1"/>
  <c r="G292" i="1"/>
  <c r="G291" i="1"/>
  <c r="G290" i="1"/>
  <c r="G289" i="1"/>
  <c r="G288" i="1"/>
  <c r="G287" i="1"/>
  <c r="G142" i="1"/>
  <c r="G141" i="1"/>
  <c r="G140" i="1"/>
  <c r="G139" i="1"/>
  <c r="G138" i="1"/>
  <c r="G137" i="1"/>
  <c r="G346" i="1"/>
  <c r="G345" i="1"/>
  <c r="G344" i="1"/>
  <c r="G343" i="1"/>
  <c r="G342" i="1"/>
  <c r="G341" i="1"/>
  <c r="G244" i="1"/>
  <c r="G243" i="1"/>
  <c r="G242" i="1"/>
  <c r="G241" i="1"/>
  <c r="G240" i="1"/>
  <c r="G239" i="1"/>
  <c r="G100" i="1"/>
  <c r="G99" i="1"/>
  <c r="G98" i="1"/>
  <c r="G97" i="1"/>
  <c r="G442" i="1"/>
  <c r="G441" i="1"/>
  <c r="G440" i="1"/>
  <c r="G439" i="1"/>
  <c r="G438" i="1"/>
  <c r="G437" i="1"/>
  <c r="G238" i="1"/>
  <c r="G236" i="1"/>
  <c r="G671" i="1"/>
  <c r="G670" i="1"/>
  <c r="G669" i="1"/>
  <c r="G668" i="1"/>
  <c r="G667" i="1"/>
  <c r="G666" i="1"/>
  <c r="G556" i="1"/>
  <c r="G555" i="1"/>
  <c r="G554" i="1"/>
  <c r="G553" i="1"/>
  <c r="G552" i="1"/>
  <c r="G551" i="1"/>
  <c r="G235" i="1"/>
  <c r="G234" i="1"/>
  <c r="G233" i="1"/>
  <c r="G641" i="1"/>
  <c r="G6" i="1"/>
  <c r="G5" i="1"/>
  <c r="G4" i="1"/>
  <c r="G3" i="1"/>
  <c r="G2" i="1"/>
  <c r="G550" i="1"/>
  <c r="G549" i="1"/>
  <c r="G548" i="1"/>
  <c r="G547" i="1"/>
  <c r="G546" i="1"/>
  <c r="G545" i="1"/>
  <c r="G286" i="1"/>
  <c r="G285" i="1"/>
  <c r="G284" i="1"/>
  <c r="G283" i="1"/>
  <c r="G282" i="1"/>
  <c r="G281" i="1"/>
  <c r="G418" i="1"/>
  <c r="G417" i="1"/>
  <c r="G416" i="1"/>
  <c r="G415" i="1"/>
  <c r="G414" i="1"/>
  <c r="G413" i="1"/>
  <c r="G340" i="1"/>
  <c r="G339" i="1"/>
  <c r="G338" i="1"/>
  <c r="G337" i="1"/>
  <c r="G336" i="1"/>
  <c r="G335" i="1"/>
  <c r="G190" i="1"/>
  <c r="G189" i="1"/>
  <c r="G188" i="1"/>
  <c r="G187" i="1"/>
  <c r="G186" i="1"/>
  <c r="G185" i="1"/>
  <c r="G118" i="1"/>
  <c r="G117" i="1"/>
  <c r="G116" i="1"/>
  <c r="G115" i="1"/>
  <c r="G114" i="1"/>
  <c r="G113" i="1"/>
  <c r="G412" i="1"/>
  <c r="G411" i="1"/>
  <c r="G410" i="1"/>
  <c r="G409" i="1"/>
  <c r="G408" i="1"/>
  <c r="G407" i="1"/>
  <c r="G112" i="1"/>
  <c r="G111" i="1"/>
  <c r="G109" i="1"/>
  <c r="G107" i="1"/>
  <c r="G574" i="1"/>
  <c r="G573" i="1"/>
  <c r="G572" i="1"/>
  <c r="G571" i="1"/>
  <c r="G570" i="1"/>
  <c r="G569" i="1"/>
  <c r="G544" i="1"/>
  <c r="G543" i="1"/>
  <c r="G542" i="1"/>
  <c r="G541" i="1"/>
  <c r="G540" i="1"/>
  <c r="G539" i="1"/>
  <c r="G436" i="1"/>
  <c r="G435" i="1"/>
  <c r="G434" i="1"/>
  <c r="G433" i="1"/>
  <c r="G432" i="1"/>
  <c r="G431" i="1"/>
</calcChain>
</file>

<file path=xl/sharedStrings.xml><?xml version="1.0" encoding="utf-8"?>
<sst xmlns="http://schemas.openxmlformats.org/spreadsheetml/2006/main" count="3539" uniqueCount="95">
  <si>
    <t>Genotype</t>
  </si>
  <si>
    <t>Pop</t>
  </si>
  <si>
    <t>Sex</t>
  </si>
  <si>
    <t>Sample</t>
  </si>
  <si>
    <t>TGA-Plate</t>
  </si>
  <si>
    <t>TGA</t>
  </si>
  <si>
    <t>TGA-Prot</t>
  </si>
  <si>
    <t>Protein</t>
  </si>
  <si>
    <t>FFD10</t>
  </si>
  <si>
    <t>FFD</t>
  </si>
  <si>
    <t>F</t>
  </si>
  <si>
    <t>A2</t>
  </si>
  <si>
    <t>11212017-2</t>
  </si>
  <si>
    <t>B2</t>
  </si>
  <si>
    <t>C2</t>
  </si>
  <si>
    <t>D2</t>
  </si>
  <si>
    <t>E2</t>
  </si>
  <si>
    <t>F2</t>
  </si>
  <si>
    <t>A3</t>
  </si>
  <si>
    <t>11302017-2</t>
  </si>
  <si>
    <t>B3</t>
  </si>
  <si>
    <t>C3</t>
  </si>
  <si>
    <t>D3</t>
  </si>
  <si>
    <t>E3</t>
  </si>
  <si>
    <t>F3</t>
  </si>
  <si>
    <t>A1</t>
  </si>
  <si>
    <t>11302017-4</t>
  </si>
  <si>
    <t>B1</t>
  </si>
  <si>
    <t>C1</t>
  </si>
  <si>
    <t>D1</t>
  </si>
  <si>
    <t>E1</t>
  </si>
  <si>
    <t>F1</t>
  </si>
  <si>
    <t>FFD14</t>
  </si>
  <si>
    <t>04222019-2</t>
  </si>
  <si>
    <t>A4</t>
  </si>
  <si>
    <t>11172017-2</t>
  </si>
  <si>
    <t>B4</t>
  </si>
  <si>
    <t>C4</t>
  </si>
  <si>
    <t>D4</t>
  </si>
  <si>
    <t>E4</t>
  </si>
  <si>
    <t>F4</t>
  </si>
  <si>
    <t>FFD16</t>
  </si>
  <si>
    <t>06112017-1</t>
  </si>
  <si>
    <t>06282017-2</t>
  </si>
  <si>
    <t>FFD19</t>
  </si>
  <si>
    <t>06152017-2</t>
  </si>
  <si>
    <t>11302017-3</t>
  </si>
  <si>
    <t>04182019-2</t>
  </si>
  <si>
    <t>12072017-3</t>
  </si>
  <si>
    <t>FFD2</t>
  </si>
  <si>
    <t>06122017-2</t>
  </si>
  <si>
    <t>12192017-1</t>
  </si>
  <si>
    <t>FFD22</t>
  </si>
  <si>
    <t>04222019-1</t>
  </si>
  <si>
    <t>FFD23</t>
  </si>
  <si>
    <t>11222017-2</t>
  </si>
  <si>
    <t>04232019-1</t>
  </si>
  <si>
    <t>FFD29</t>
  </si>
  <si>
    <t>12192017-2</t>
  </si>
  <si>
    <t>FFD4</t>
  </si>
  <si>
    <t>FFD6</t>
  </si>
  <si>
    <t>A5</t>
  </si>
  <si>
    <t>B5</t>
  </si>
  <si>
    <t>C5</t>
  </si>
  <si>
    <t>D5</t>
  </si>
  <si>
    <t>E5</t>
  </si>
  <si>
    <t>F5</t>
  </si>
  <si>
    <t>PC113</t>
  </si>
  <si>
    <t>PC</t>
  </si>
  <si>
    <t>PC114</t>
  </si>
  <si>
    <t>PC12</t>
  </si>
  <si>
    <t>PC136</t>
  </si>
  <si>
    <t>PC141</t>
  </si>
  <si>
    <t>PC155</t>
  </si>
  <si>
    <t>PC167</t>
  </si>
  <si>
    <t>PC189</t>
  </si>
  <si>
    <t>PC200</t>
  </si>
  <si>
    <t>PC85</t>
  </si>
  <si>
    <t>M</t>
  </si>
  <si>
    <t>11172017-1</t>
  </si>
  <si>
    <t>11302017-1</t>
  </si>
  <si>
    <t>04192019-1</t>
  </si>
  <si>
    <t>06152017-1</t>
  </si>
  <si>
    <t>07082017-1</t>
  </si>
  <si>
    <t>11212017-3</t>
  </si>
  <si>
    <t>06122017-1</t>
  </si>
  <si>
    <t>06282017-1</t>
  </si>
  <si>
    <t>12072017-1</t>
  </si>
  <si>
    <t>12082017-1</t>
  </si>
  <si>
    <t>11222017-1</t>
  </si>
  <si>
    <t>04192019-2</t>
  </si>
  <si>
    <t>12072017-2</t>
  </si>
  <si>
    <t>04192019-3</t>
  </si>
  <si>
    <t>04232019-2</t>
  </si>
  <si>
    <t>TGA-CanS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</si>
</sst>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4" fillId="0" borderId="0" xfId="0" applyFont="1" applyFill="1"/>
    <xf numFmtId="0" fontId="5" fillId="0" borderId="0" xfId="0" applyFont="1"/>
    <xf numFmtId="0" fontId="5" fillId="0" borderId="0" xfId="0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7"/>
  <sheetViews>
    <sheetView tabSelected="1" topLeftCell="A77" workbookViewId="0">
      <selection activeCell="J102" sqref="J102"/>
    </sheetView>
  </sheetViews>
  <sheetFormatPr baseColWidth="10" defaultRowHeight="15" x14ac:dyDescent="0"/>
  <cols>
    <col min="1" max="8" width="10.8320312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94</v>
      </c>
    </row>
    <row r="2" spans="1:9">
      <c r="A2" s="2" t="s">
        <v>44</v>
      </c>
      <c r="B2" s="2" t="s">
        <v>9</v>
      </c>
      <c r="C2" s="2" t="s">
        <v>10</v>
      </c>
      <c r="D2" s="2" t="s">
        <v>11</v>
      </c>
      <c r="E2" s="2" t="s">
        <v>47</v>
      </c>
      <c r="G2" s="2">
        <f>F2/H2</f>
        <v>0</v>
      </c>
      <c r="H2" s="2">
        <v>12.776</v>
      </c>
      <c r="I2">
        <f>G2/0.249</f>
        <v>0</v>
      </c>
    </row>
    <row r="3" spans="1:9">
      <c r="A3" s="2" t="s">
        <v>44</v>
      </c>
      <c r="B3" s="2" t="s">
        <v>9</v>
      </c>
      <c r="C3" s="2" t="s">
        <v>10</v>
      </c>
      <c r="D3" s="2" t="s">
        <v>13</v>
      </c>
      <c r="E3" s="2" t="s">
        <v>47</v>
      </c>
      <c r="F3" s="2">
        <v>1.75</v>
      </c>
      <c r="G3" s="2">
        <f>F3/H3</f>
        <v>0.17156862745098039</v>
      </c>
      <c r="H3" s="2">
        <v>10.199999999999999</v>
      </c>
      <c r="I3">
        <f t="shared" ref="I3:I24" si="0">G3/0.249</f>
        <v>0.68903063233325457</v>
      </c>
    </row>
    <row r="4" spans="1:9">
      <c r="A4" s="2" t="s">
        <v>44</v>
      </c>
      <c r="B4" s="2" t="s">
        <v>9</v>
      </c>
      <c r="C4" s="2" t="s">
        <v>10</v>
      </c>
      <c r="D4" s="2" t="s">
        <v>14</v>
      </c>
      <c r="E4" s="2" t="s">
        <v>47</v>
      </c>
      <c r="F4" s="2">
        <v>2.8359999999999999</v>
      </c>
      <c r="G4" s="2">
        <f>F4/H4</f>
        <v>0.34004796163069545</v>
      </c>
      <c r="H4" s="2">
        <v>8.34</v>
      </c>
      <c r="I4">
        <f t="shared" si="0"/>
        <v>1.365654464380303</v>
      </c>
    </row>
    <row r="5" spans="1:9">
      <c r="A5" s="2" t="s">
        <v>44</v>
      </c>
      <c r="B5" s="2" t="s">
        <v>9</v>
      </c>
      <c r="C5" s="2" t="s">
        <v>10</v>
      </c>
      <c r="D5" s="2" t="s">
        <v>15</v>
      </c>
      <c r="E5" s="2" t="s">
        <v>47</v>
      </c>
      <c r="F5" s="2">
        <v>2.6259999999999999</v>
      </c>
      <c r="G5" s="2">
        <f>F5/H5</f>
        <v>0.26605876393110439</v>
      </c>
      <c r="H5" s="2">
        <v>9.8699999999999992</v>
      </c>
      <c r="I5">
        <f t="shared" si="0"/>
        <v>1.0685090920927887</v>
      </c>
    </row>
    <row r="6" spans="1:9">
      <c r="A6" s="2" t="s">
        <v>44</v>
      </c>
      <c r="B6" s="2" t="s">
        <v>9</v>
      </c>
      <c r="C6" s="2" t="s">
        <v>10</v>
      </c>
      <c r="D6" s="2" t="s">
        <v>16</v>
      </c>
      <c r="E6" s="2" t="s">
        <v>47</v>
      </c>
      <c r="F6" s="2">
        <v>2.41</v>
      </c>
      <c r="G6" s="2">
        <f>F6/H6</f>
        <v>0.23861386138613863</v>
      </c>
      <c r="H6" s="2">
        <v>10.1</v>
      </c>
      <c r="I6">
        <f t="shared" si="0"/>
        <v>0.95828859994433191</v>
      </c>
    </row>
    <row r="7" spans="1:9">
      <c r="A7" s="2" t="s">
        <v>60</v>
      </c>
      <c r="B7" s="2" t="s">
        <v>9</v>
      </c>
      <c r="C7" s="2" t="s">
        <v>10</v>
      </c>
      <c r="D7" s="2" t="s">
        <v>61</v>
      </c>
      <c r="E7" s="2" t="s">
        <v>47</v>
      </c>
      <c r="F7" s="2">
        <v>0.41699999999999998</v>
      </c>
      <c r="I7">
        <f t="shared" si="0"/>
        <v>0</v>
      </c>
    </row>
    <row r="8" spans="1:9">
      <c r="A8" s="2" t="s">
        <v>60</v>
      </c>
      <c r="B8" s="2" t="s">
        <v>9</v>
      </c>
      <c r="C8" s="2" t="s">
        <v>10</v>
      </c>
      <c r="D8" s="2" t="s">
        <v>62</v>
      </c>
      <c r="E8" s="2" t="s">
        <v>47</v>
      </c>
      <c r="F8" s="2">
        <v>0.23499999999999999</v>
      </c>
      <c r="I8">
        <f t="shared" si="0"/>
        <v>0</v>
      </c>
    </row>
    <row r="9" spans="1:9">
      <c r="A9" s="2" t="s">
        <v>60</v>
      </c>
      <c r="B9" s="2" t="s">
        <v>9</v>
      </c>
      <c r="C9" s="2" t="s">
        <v>10</v>
      </c>
      <c r="D9" s="2" t="s">
        <v>63</v>
      </c>
      <c r="E9" s="2" t="s">
        <v>47</v>
      </c>
      <c r="F9" s="2">
        <v>0.32200000000000001</v>
      </c>
      <c r="I9">
        <f t="shared" si="0"/>
        <v>0</v>
      </c>
    </row>
    <row r="10" spans="1:9">
      <c r="A10" s="2" t="s">
        <v>60</v>
      </c>
      <c r="B10" s="2" t="s">
        <v>9</v>
      </c>
      <c r="C10" s="2" t="s">
        <v>10</v>
      </c>
      <c r="D10" s="2" t="s">
        <v>64</v>
      </c>
      <c r="E10" s="2" t="s">
        <v>47</v>
      </c>
      <c r="F10" s="2">
        <v>0.24</v>
      </c>
      <c r="I10">
        <f t="shared" si="0"/>
        <v>0</v>
      </c>
    </row>
    <row r="11" spans="1:9">
      <c r="A11" s="2" t="s">
        <v>60</v>
      </c>
      <c r="B11" s="2" t="s">
        <v>9</v>
      </c>
      <c r="C11" s="2" t="s">
        <v>10</v>
      </c>
      <c r="D11" s="2" t="s">
        <v>65</v>
      </c>
      <c r="E11" s="2" t="s">
        <v>47</v>
      </c>
      <c r="F11" s="2">
        <v>0.32900000000000001</v>
      </c>
      <c r="I11">
        <f t="shared" si="0"/>
        <v>0</v>
      </c>
    </row>
    <row r="12" spans="1:9">
      <c r="A12" s="2" t="s">
        <v>60</v>
      </c>
      <c r="B12" s="2" t="s">
        <v>9</v>
      </c>
      <c r="C12" s="2" t="s">
        <v>10</v>
      </c>
      <c r="D12" s="2" t="s">
        <v>66</v>
      </c>
      <c r="E12" s="2" t="s">
        <v>47</v>
      </c>
      <c r="F12" s="2">
        <v>0.30499999999999999</v>
      </c>
      <c r="I12">
        <f t="shared" si="0"/>
        <v>0</v>
      </c>
    </row>
    <row r="13" spans="1:9">
      <c r="A13" s="2" t="s">
        <v>69</v>
      </c>
      <c r="B13" s="2" t="s">
        <v>68</v>
      </c>
      <c r="C13" s="2" t="s">
        <v>10</v>
      </c>
      <c r="D13" s="2" t="s">
        <v>11</v>
      </c>
      <c r="E13" s="4" t="s">
        <v>47</v>
      </c>
      <c r="F13" s="2">
        <v>3.8</v>
      </c>
      <c r="G13" s="2">
        <f>F13/H13</f>
        <v>0.31719532554257091</v>
      </c>
      <c r="H13" s="2">
        <v>11.98</v>
      </c>
      <c r="I13">
        <f t="shared" si="0"/>
        <v>1.2738768094079154</v>
      </c>
    </row>
    <row r="14" spans="1:9">
      <c r="A14" s="2" t="s">
        <v>69</v>
      </c>
      <c r="B14" s="2" t="s">
        <v>68</v>
      </c>
      <c r="C14" s="2" t="s">
        <v>10</v>
      </c>
      <c r="D14" s="2" t="s">
        <v>13</v>
      </c>
      <c r="E14" s="4" t="s">
        <v>47</v>
      </c>
      <c r="F14" s="2">
        <v>4.2300000000000004</v>
      </c>
      <c r="G14" s="2">
        <f>F14/H14</f>
        <v>0.41067961165048544</v>
      </c>
      <c r="H14" s="2">
        <v>10.3</v>
      </c>
      <c r="I14">
        <f t="shared" si="0"/>
        <v>1.6493157094397006</v>
      </c>
    </row>
    <row r="15" spans="1:9">
      <c r="A15" s="2" t="s">
        <v>69</v>
      </c>
      <c r="B15" s="2" t="s">
        <v>68</v>
      </c>
      <c r="C15" s="2" t="s">
        <v>10</v>
      </c>
      <c r="D15" s="2" t="s">
        <v>14</v>
      </c>
      <c r="E15" s="4" t="s">
        <v>47</v>
      </c>
      <c r="F15" s="2">
        <v>3.3140000000000001</v>
      </c>
      <c r="G15" s="2">
        <f>F15/H15</f>
        <v>0.30827906976744185</v>
      </c>
      <c r="H15" s="2">
        <v>10.75</v>
      </c>
      <c r="I15">
        <f t="shared" si="0"/>
        <v>1.238068553282899</v>
      </c>
    </row>
    <row r="16" spans="1:9">
      <c r="A16" s="2" t="s">
        <v>69</v>
      </c>
      <c r="B16" s="2" t="s">
        <v>68</v>
      </c>
      <c r="C16" s="2" t="s">
        <v>10</v>
      </c>
      <c r="D16" s="2" t="s">
        <v>15</v>
      </c>
      <c r="E16" s="4" t="s">
        <v>47</v>
      </c>
      <c r="F16" s="2">
        <v>3.056</v>
      </c>
      <c r="G16" s="2">
        <f>F16/H16</f>
        <v>0.28230946882217095</v>
      </c>
      <c r="H16" s="2">
        <v>10.824999999999999</v>
      </c>
      <c r="I16">
        <f t="shared" si="0"/>
        <v>1.1337729671573131</v>
      </c>
    </row>
    <row r="17" spans="1:9">
      <c r="A17" s="2" t="s">
        <v>69</v>
      </c>
      <c r="B17" s="2" t="s">
        <v>68</v>
      </c>
      <c r="C17" s="2" t="s">
        <v>10</v>
      </c>
      <c r="D17" s="2" t="s">
        <v>16</v>
      </c>
      <c r="E17" s="4" t="s">
        <v>47</v>
      </c>
      <c r="F17" s="2">
        <v>4.1159999999999997</v>
      </c>
      <c r="G17" s="2">
        <f>F17/H17</f>
        <v>0.33381995133819947</v>
      </c>
      <c r="H17" s="2">
        <v>12.33</v>
      </c>
      <c r="I17">
        <f t="shared" si="0"/>
        <v>1.3406423748522067</v>
      </c>
    </row>
    <row r="18" spans="1:9">
      <c r="A18" s="2" t="s">
        <v>69</v>
      </c>
      <c r="B18" s="2" t="s">
        <v>68</v>
      </c>
      <c r="C18" s="2" t="s">
        <v>10</v>
      </c>
      <c r="D18" s="2" t="s">
        <v>17</v>
      </c>
      <c r="E18" s="4" t="s">
        <v>47</v>
      </c>
      <c r="F18" s="2">
        <v>3.7229999999999999</v>
      </c>
      <c r="I18">
        <f t="shared" si="0"/>
        <v>0</v>
      </c>
    </row>
    <row r="19" spans="1:9">
      <c r="A19" s="2" t="s">
        <v>77</v>
      </c>
      <c r="B19" s="2" t="s">
        <v>68</v>
      </c>
      <c r="C19" s="2" t="s">
        <v>10</v>
      </c>
      <c r="D19" s="2" t="s">
        <v>11</v>
      </c>
      <c r="E19" s="4" t="s">
        <v>47</v>
      </c>
      <c r="F19" s="2">
        <v>2.4950000000000001</v>
      </c>
      <c r="G19" s="2">
        <f>F19/H19</f>
        <v>0.25202020202020203</v>
      </c>
      <c r="H19" s="2">
        <v>9.9</v>
      </c>
      <c r="I19">
        <f t="shared" si="0"/>
        <v>1.0121293253823376</v>
      </c>
    </row>
    <row r="20" spans="1:9">
      <c r="A20" s="2" t="s">
        <v>77</v>
      </c>
      <c r="B20" s="2" t="s">
        <v>68</v>
      </c>
      <c r="C20" s="2" t="s">
        <v>10</v>
      </c>
      <c r="D20" s="2" t="s">
        <v>13</v>
      </c>
      <c r="E20" s="4" t="s">
        <v>47</v>
      </c>
      <c r="F20" s="2">
        <v>3.85</v>
      </c>
      <c r="G20" s="2">
        <f>F20/H20</f>
        <v>0.45294117647058824</v>
      </c>
      <c r="H20" s="2">
        <v>8.5</v>
      </c>
      <c r="I20">
        <f t="shared" si="0"/>
        <v>1.8190408693597921</v>
      </c>
    </row>
    <row r="21" spans="1:9">
      <c r="A21" s="2" t="s">
        <v>77</v>
      </c>
      <c r="B21" s="2" t="s">
        <v>68</v>
      </c>
      <c r="C21" s="2" t="s">
        <v>10</v>
      </c>
      <c r="D21" s="2" t="s">
        <v>14</v>
      </c>
      <c r="E21" s="4" t="s">
        <v>47</v>
      </c>
      <c r="F21" s="2">
        <v>2.7949999999999999</v>
      </c>
      <c r="G21" s="2">
        <f>F21/H21</f>
        <v>0.30053763440860209</v>
      </c>
      <c r="H21" s="2">
        <v>9.3000000000000007</v>
      </c>
      <c r="I21">
        <f t="shared" si="0"/>
        <v>1.2069784514401691</v>
      </c>
    </row>
    <row r="22" spans="1:9">
      <c r="A22" s="2" t="s">
        <v>77</v>
      </c>
      <c r="B22" s="2" t="s">
        <v>68</v>
      </c>
      <c r="C22" s="2" t="s">
        <v>10</v>
      </c>
      <c r="D22" s="2" t="s">
        <v>15</v>
      </c>
      <c r="E22" s="4" t="s">
        <v>47</v>
      </c>
      <c r="F22" s="2">
        <v>3</v>
      </c>
      <c r="G22" s="2">
        <f>F22/H22</f>
        <v>0.30612244897959179</v>
      </c>
      <c r="H22" s="2">
        <v>9.8000000000000007</v>
      </c>
      <c r="I22">
        <f t="shared" si="0"/>
        <v>1.2294074256208505</v>
      </c>
    </row>
    <row r="23" spans="1:9">
      <c r="A23" s="2" t="s">
        <v>77</v>
      </c>
      <c r="B23" s="2" t="s">
        <v>68</v>
      </c>
      <c r="C23" s="2" t="s">
        <v>10</v>
      </c>
      <c r="D23" s="2" t="s">
        <v>16</v>
      </c>
      <c r="E23" s="4" t="s">
        <v>47</v>
      </c>
      <c r="F23" s="2">
        <v>4.3879999999999999</v>
      </c>
      <c r="G23" s="2">
        <f>F23/H23</f>
        <v>0.46680851063829787</v>
      </c>
      <c r="H23" s="2">
        <v>9.4</v>
      </c>
      <c r="I23">
        <f t="shared" si="0"/>
        <v>1.8747329744509955</v>
      </c>
    </row>
    <row r="24" spans="1:9">
      <c r="A24" s="2" t="s">
        <v>77</v>
      </c>
      <c r="B24" s="2" t="s">
        <v>68</v>
      </c>
      <c r="C24" s="2" t="s">
        <v>10</v>
      </c>
      <c r="D24" s="2" t="s">
        <v>17</v>
      </c>
      <c r="E24" s="4" t="s">
        <v>47</v>
      </c>
      <c r="F24" s="2">
        <v>3.4449999999999998</v>
      </c>
      <c r="G24" s="2">
        <f>F24/H24</f>
        <v>0.33124999999999999</v>
      </c>
      <c r="H24" s="2">
        <v>10.4</v>
      </c>
      <c r="I24">
        <f t="shared" si="0"/>
        <v>1.3303212851405621</v>
      </c>
    </row>
    <row r="25" spans="1:9">
      <c r="A25" s="2" t="s">
        <v>8</v>
      </c>
      <c r="B25" s="2" t="s">
        <v>9</v>
      </c>
      <c r="C25" s="2" t="s">
        <v>78</v>
      </c>
      <c r="D25" s="2" t="s">
        <v>25</v>
      </c>
      <c r="E25" s="2" t="s">
        <v>81</v>
      </c>
      <c r="F25" s="2">
        <v>2.2710340398201669</v>
      </c>
      <c r="G25" s="2">
        <f>F25/H25</f>
        <v>0.21384501316574078</v>
      </c>
      <c r="H25" s="2">
        <v>10.62</v>
      </c>
      <c r="I25">
        <f>G25/0.196</f>
        <v>1.0910459855394938</v>
      </c>
    </row>
    <row r="26" spans="1:9">
      <c r="A26" s="2" t="s">
        <v>8</v>
      </c>
      <c r="B26" s="2" t="s">
        <v>9</v>
      </c>
      <c r="C26" s="2" t="s">
        <v>78</v>
      </c>
      <c r="D26" s="2" t="s">
        <v>27</v>
      </c>
      <c r="E26" s="2" t="s">
        <v>81</v>
      </c>
      <c r="F26" s="2">
        <v>1.6596017983301221</v>
      </c>
      <c r="G26" s="2">
        <f>F26/H26</f>
        <v>0.13171442843889858</v>
      </c>
      <c r="H26" s="2">
        <v>12.6</v>
      </c>
      <c r="I26">
        <f t="shared" ref="I26:I48" si="1">G26/0.196</f>
        <v>0.67201238999438051</v>
      </c>
    </row>
    <row r="27" spans="1:9">
      <c r="A27" s="2" t="s">
        <v>8</v>
      </c>
      <c r="B27" s="2" t="s">
        <v>9</v>
      </c>
      <c r="C27" s="2" t="s">
        <v>78</v>
      </c>
      <c r="D27" s="2" t="s">
        <v>28</v>
      </c>
      <c r="E27" s="2" t="s">
        <v>81</v>
      </c>
      <c r="F27" s="2">
        <v>1.9327767073431814</v>
      </c>
      <c r="G27" s="2">
        <f>F27/H27</f>
        <v>0.20133090701491474</v>
      </c>
      <c r="H27" s="2">
        <v>9.6</v>
      </c>
      <c r="I27">
        <f t="shared" si="1"/>
        <v>1.0271985051781365</v>
      </c>
    </row>
    <row r="28" spans="1:9">
      <c r="A28" s="2" t="s">
        <v>8</v>
      </c>
      <c r="B28" s="2" t="s">
        <v>9</v>
      </c>
      <c r="C28" s="2" t="s">
        <v>78</v>
      </c>
      <c r="D28" s="2" t="s">
        <v>29</v>
      </c>
      <c r="E28" s="2" t="s">
        <v>81</v>
      </c>
      <c r="F28" s="2">
        <v>2.4328837508028256</v>
      </c>
      <c r="G28" s="2">
        <f>F28/H28</f>
        <v>0.22737231315914258</v>
      </c>
      <c r="H28" s="2">
        <v>10.7</v>
      </c>
      <c r="I28">
        <f t="shared" si="1"/>
        <v>1.1600628222405234</v>
      </c>
    </row>
    <row r="29" spans="1:9">
      <c r="A29" s="2" t="s">
        <v>8</v>
      </c>
      <c r="B29" s="2" t="s">
        <v>9</v>
      </c>
      <c r="C29" s="2" t="s">
        <v>78</v>
      </c>
      <c r="D29" s="2" t="s">
        <v>30</v>
      </c>
      <c r="E29" s="2" t="s">
        <v>81</v>
      </c>
      <c r="F29" s="2">
        <v>2.694069792335688</v>
      </c>
      <c r="G29" s="2">
        <f>F29/H29</f>
        <v>0.22831099935048202</v>
      </c>
      <c r="H29" s="2">
        <v>11.8</v>
      </c>
      <c r="I29">
        <f t="shared" si="1"/>
        <v>1.1648520375024591</v>
      </c>
    </row>
    <row r="30" spans="1:9">
      <c r="A30" s="2" t="s">
        <v>8</v>
      </c>
      <c r="B30" s="2" t="s">
        <v>9</v>
      </c>
      <c r="C30" s="2" t="s">
        <v>78</v>
      </c>
      <c r="D30" s="2" t="s">
        <v>31</v>
      </c>
      <c r="E30" s="2" t="s">
        <v>81</v>
      </c>
      <c r="F30" s="2">
        <v>2.1023335474202525</v>
      </c>
      <c r="G30" s="2">
        <f>F30/H30</f>
        <v>0.15689056324031733</v>
      </c>
      <c r="H30" s="2">
        <v>13.4</v>
      </c>
      <c r="I30">
        <f t="shared" si="1"/>
        <v>0.8004620573485578</v>
      </c>
    </row>
    <row r="31" spans="1:9">
      <c r="A31" s="2" t="s">
        <v>44</v>
      </c>
      <c r="B31" s="2" t="s">
        <v>9</v>
      </c>
      <c r="C31" s="2" t="s">
        <v>78</v>
      </c>
      <c r="D31" s="2" t="s">
        <v>11</v>
      </c>
      <c r="E31" s="2" t="s">
        <v>81</v>
      </c>
      <c r="F31" s="2">
        <v>1.9216441875401413</v>
      </c>
      <c r="G31" s="2">
        <f>F31/H31</f>
        <v>0.25621922500535216</v>
      </c>
      <c r="H31" s="2">
        <v>7.5</v>
      </c>
      <c r="I31">
        <f t="shared" si="1"/>
        <v>1.3072409439048578</v>
      </c>
    </row>
    <row r="32" spans="1:9">
      <c r="A32" s="2" t="s">
        <v>44</v>
      </c>
      <c r="B32" s="2" t="s">
        <v>9</v>
      </c>
      <c r="C32" s="2" t="s">
        <v>78</v>
      </c>
      <c r="D32" s="2" t="s">
        <v>13</v>
      </c>
      <c r="E32" s="2" t="s">
        <v>81</v>
      </c>
      <c r="G32" s="2">
        <f>F32/H32</f>
        <v>0</v>
      </c>
      <c r="H32" s="2">
        <v>8.35</v>
      </c>
      <c r="I32">
        <f t="shared" si="1"/>
        <v>0</v>
      </c>
    </row>
    <row r="33" spans="1:9">
      <c r="A33" s="2" t="s">
        <v>44</v>
      </c>
      <c r="B33" s="2" t="s">
        <v>9</v>
      </c>
      <c r="C33" s="2" t="s">
        <v>78</v>
      </c>
      <c r="D33" s="2" t="s">
        <v>14</v>
      </c>
      <c r="E33" s="2" t="s">
        <v>81</v>
      </c>
      <c r="F33" s="2">
        <v>2.121173196317705</v>
      </c>
      <c r="G33" s="2">
        <f>F33/H33</f>
        <v>0.31331952678252661</v>
      </c>
      <c r="H33" s="2">
        <v>6.77</v>
      </c>
      <c r="I33">
        <f t="shared" si="1"/>
        <v>1.5985690141965643</v>
      </c>
    </row>
    <row r="34" spans="1:9">
      <c r="A34" s="2" t="s">
        <v>44</v>
      </c>
      <c r="B34" s="2" t="s">
        <v>9</v>
      </c>
      <c r="C34" s="2" t="s">
        <v>78</v>
      </c>
      <c r="D34" s="2" t="s">
        <v>15</v>
      </c>
      <c r="E34" s="2" t="s">
        <v>81</v>
      </c>
      <c r="F34" s="2">
        <v>2.0817812031684864</v>
      </c>
      <c r="G34" s="2">
        <f>F34/H34</f>
        <v>0.29867736056936678</v>
      </c>
      <c r="H34" s="2">
        <v>6.97</v>
      </c>
      <c r="I34">
        <f t="shared" si="1"/>
        <v>1.5238640845375855</v>
      </c>
    </row>
    <row r="35" spans="1:9">
      <c r="A35" s="2" t="s">
        <v>44</v>
      </c>
      <c r="B35" s="2" t="s">
        <v>9</v>
      </c>
      <c r="C35" s="2" t="s">
        <v>78</v>
      </c>
      <c r="D35" s="2" t="s">
        <v>16</v>
      </c>
      <c r="E35" s="2" t="s">
        <v>81</v>
      </c>
      <c r="F35" s="2">
        <v>1.5320059944337401</v>
      </c>
      <c r="G35" s="2">
        <f>F35/H35</f>
        <v>0.23212212036874852</v>
      </c>
      <c r="H35" s="2">
        <v>6.6</v>
      </c>
      <c r="I35">
        <f t="shared" si="1"/>
        <v>1.1842965324936148</v>
      </c>
    </row>
    <row r="36" spans="1:9">
      <c r="A36" s="2" t="s">
        <v>44</v>
      </c>
      <c r="B36" s="2" t="s">
        <v>9</v>
      </c>
      <c r="C36" s="2" t="s">
        <v>78</v>
      </c>
      <c r="D36" s="2" t="s">
        <v>17</v>
      </c>
      <c r="E36" s="2" t="s">
        <v>81</v>
      </c>
      <c r="F36" s="2">
        <v>2.3429672447013488</v>
      </c>
      <c r="G36" s="2">
        <f>F36/H36</f>
        <v>0.38726731317377666</v>
      </c>
      <c r="H36" s="2">
        <v>6.05</v>
      </c>
      <c r="I36">
        <f t="shared" si="1"/>
        <v>1.9758536386417176</v>
      </c>
    </row>
    <row r="37" spans="1:9">
      <c r="A37" s="2" t="s">
        <v>74</v>
      </c>
      <c r="B37" s="2" t="s">
        <v>68</v>
      </c>
      <c r="C37" s="2" t="s">
        <v>78</v>
      </c>
      <c r="D37" s="2" t="s">
        <v>11</v>
      </c>
      <c r="E37" s="4" t="s">
        <v>81</v>
      </c>
      <c r="F37" s="2">
        <v>1.2742453436095056</v>
      </c>
      <c r="G37" s="2">
        <f>F37/H37</f>
        <v>0.18074402037014264</v>
      </c>
      <c r="H37" s="2">
        <v>7.05</v>
      </c>
      <c r="I37">
        <f t="shared" si="1"/>
        <v>0.92216336923542164</v>
      </c>
    </row>
    <row r="38" spans="1:9">
      <c r="A38" s="2" t="s">
        <v>74</v>
      </c>
      <c r="B38" s="2" t="s">
        <v>68</v>
      </c>
      <c r="C38" s="2" t="s">
        <v>78</v>
      </c>
      <c r="D38" s="2" t="s">
        <v>13</v>
      </c>
      <c r="E38" s="4" t="s">
        <v>81</v>
      </c>
      <c r="F38" s="2">
        <v>1.0353243416827231</v>
      </c>
      <c r="G38" s="2">
        <f>F38/H38</f>
        <v>0.15180708822327318</v>
      </c>
      <c r="H38" s="2">
        <v>6.82</v>
      </c>
      <c r="I38">
        <f t="shared" si="1"/>
        <v>0.77452596032282239</v>
      </c>
    </row>
    <row r="39" spans="1:9">
      <c r="A39" s="2" t="s">
        <v>74</v>
      </c>
      <c r="B39" s="2" t="s">
        <v>68</v>
      </c>
      <c r="C39" s="2" t="s">
        <v>78</v>
      </c>
      <c r="D39" s="2" t="s">
        <v>14</v>
      </c>
      <c r="E39" s="4" t="s">
        <v>81</v>
      </c>
      <c r="F39" s="2">
        <v>0.76300578034682076</v>
      </c>
      <c r="G39" s="2">
        <f>F39/H39</f>
        <v>9.2936148641512867E-2</v>
      </c>
      <c r="H39" s="2">
        <v>8.2100000000000009</v>
      </c>
      <c r="I39">
        <f t="shared" si="1"/>
        <v>0.4741640236811881</v>
      </c>
    </row>
    <row r="40" spans="1:9">
      <c r="A40" s="2" t="s">
        <v>74</v>
      </c>
      <c r="B40" s="2" t="s">
        <v>68</v>
      </c>
      <c r="C40" s="2" t="s">
        <v>78</v>
      </c>
      <c r="D40" s="2" t="s">
        <v>15</v>
      </c>
      <c r="E40" s="4" t="s">
        <v>81</v>
      </c>
      <c r="F40" s="2">
        <v>1.1466495397131233</v>
      </c>
      <c r="G40" s="2">
        <f>F40/H40</f>
        <v>0.11046720035771901</v>
      </c>
      <c r="H40" s="2">
        <v>10.38</v>
      </c>
      <c r="I40">
        <f t="shared" si="1"/>
        <v>0.56360816509040312</v>
      </c>
    </row>
    <row r="41" spans="1:9">
      <c r="A41" s="2" t="s">
        <v>74</v>
      </c>
      <c r="B41" s="2" t="s">
        <v>68</v>
      </c>
      <c r="C41" s="2" t="s">
        <v>78</v>
      </c>
      <c r="D41" s="2" t="s">
        <v>16</v>
      </c>
      <c r="E41" s="4" t="s">
        <v>81</v>
      </c>
      <c r="F41" s="2">
        <v>1.1475058873902806</v>
      </c>
      <c r="G41" s="2">
        <f>F41/H41</f>
        <v>0.13189722843566445</v>
      </c>
      <c r="H41" s="2">
        <v>8.6999999999999993</v>
      </c>
      <c r="I41">
        <f t="shared" si="1"/>
        <v>0.6729450430391043</v>
      </c>
    </row>
    <row r="42" spans="1:9">
      <c r="A42" s="2" t="s">
        <v>74</v>
      </c>
      <c r="B42" s="2" t="s">
        <v>68</v>
      </c>
      <c r="C42" s="2" t="s">
        <v>78</v>
      </c>
      <c r="D42" s="2" t="s">
        <v>17</v>
      </c>
      <c r="E42" s="4" t="s">
        <v>81</v>
      </c>
      <c r="F42" s="2">
        <v>0.50524512952258616</v>
      </c>
      <c r="G42" s="2">
        <f>F42/H42</f>
        <v>7.1161285848251571E-2</v>
      </c>
      <c r="H42" s="2">
        <v>7.1</v>
      </c>
      <c r="I42">
        <f t="shared" si="1"/>
        <v>0.36306778494005904</v>
      </c>
    </row>
    <row r="43" spans="1:9">
      <c r="A43" s="2" t="s">
        <v>76</v>
      </c>
      <c r="B43" s="2" t="s">
        <v>68</v>
      </c>
      <c r="C43" s="2" t="s">
        <v>78</v>
      </c>
      <c r="D43" s="2" t="s">
        <v>11</v>
      </c>
      <c r="E43" s="4" t="s">
        <v>81</v>
      </c>
      <c r="F43" s="2">
        <v>2.036394776279169</v>
      </c>
      <c r="G43" s="2">
        <f>F43/H43</f>
        <v>0.2876263808303911</v>
      </c>
      <c r="H43" s="2">
        <v>7.08</v>
      </c>
      <c r="I43">
        <f t="shared" si="1"/>
        <v>1.4674815348489341</v>
      </c>
    </row>
    <row r="44" spans="1:9">
      <c r="A44" s="2" t="s">
        <v>76</v>
      </c>
      <c r="B44" s="2" t="s">
        <v>68</v>
      </c>
      <c r="C44" s="2" t="s">
        <v>78</v>
      </c>
      <c r="D44" s="2" t="s">
        <v>13</v>
      </c>
      <c r="E44" s="4" t="s">
        <v>81</v>
      </c>
      <c r="F44" s="2">
        <v>2.4320274031256686</v>
      </c>
      <c r="G44" s="2">
        <f>F44/H44</f>
        <v>0.29301534977417693</v>
      </c>
      <c r="H44" s="2">
        <v>8.3000000000000007</v>
      </c>
      <c r="I44">
        <f t="shared" si="1"/>
        <v>1.4949762743580455</v>
      </c>
    </row>
    <row r="45" spans="1:9">
      <c r="A45" s="2" t="s">
        <v>76</v>
      </c>
      <c r="B45" s="2" t="s">
        <v>68</v>
      </c>
      <c r="C45" s="2" t="s">
        <v>78</v>
      </c>
      <c r="D45" s="2" t="s">
        <v>14</v>
      </c>
      <c r="E45" s="4" t="s">
        <v>81</v>
      </c>
      <c r="F45" s="2">
        <v>1.83001498608435</v>
      </c>
      <c r="G45" s="2">
        <f>F45/H45</f>
        <v>0.21453868535572687</v>
      </c>
      <c r="H45" s="2">
        <v>8.5299999999999994</v>
      </c>
      <c r="I45">
        <f t="shared" si="1"/>
        <v>1.0945851293659534</v>
      </c>
    </row>
    <row r="46" spans="1:9">
      <c r="A46" s="2" t="s">
        <v>76</v>
      </c>
      <c r="B46" s="2" t="s">
        <v>68</v>
      </c>
      <c r="C46" s="2" t="s">
        <v>78</v>
      </c>
      <c r="D46" s="2" t="s">
        <v>15</v>
      </c>
      <c r="E46" s="4" t="s">
        <v>81</v>
      </c>
      <c r="F46" s="2">
        <v>2.3241275958038963</v>
      </c>
      <c r="G46" s="2">
        <f>F46/H46</f>
        <v>0.31492243845581253</v>
      </c>
      <c r="H46" s="2">
        <v>7.38</v>
      </c>
      <c r="I46">
        <f t="shared" si="1"/>
        <v>1.6067471349786353</v>
      </c>
    </row>
    <row r="47" spans="1:9">
      <c r="A47" s="2" t="s">
        <v>76</v>
      </c>
      <c r="B47" s="2" t="s">
        <v>68</v>
      </c>
      <c r="C47" s="2" t="s">
        <v>78</v>
      </c>
      <c r="D47" s="2" t="s">
        <v>16</v>
      </c>
      <c r="E47" s="4" t="s">
        <v>81</v>
      </c>
      <c r="F47" s="2">
        <v>1.3273388995932347</v>
      </c>
      <c r="G47" s="2">
        <f>F47/H47</f>
        <v>0.16427461628629142</v>
      </c>
      <c r="H47" s="2">
        <v>8.08</v>
      </c>
      <c r="I47">
        <f t="shared" si="1"/>
        <v>0.83813579737903787</v>
      </c>
    </row>
    <row r="48" spans="1:9">
      <c r="A48" s="2" t="s">
        <v>76</v>
      </c>
      <c r="B48" s="2" t="s">
        <v>68</v>
      </c>
      <c r="C48" s="2" t="s">
        <v>78</v>
      </c>
      <c r="D48" s="2" t="s">
        <v>17</v>
      </c>
      <c r="E48" s="4" t="s">
        <v>81</v>
      </c>
      <c r="F48" s="2">
        <v>2.0774994647827016</v>
      </c>
      <c r="G48" s="2">
        <f>F48/H48</f>
        <v>0.35211855335300024</v>
      </c>
      <c r="H48" s="2">
        <v>5.9</v>
      </c>
      <c r="I48">
        <f t="shared" si="1"/>
        <v>1.7965232313928583</v>
      </c>
    </row>
    <row r="49" spans="1:9">
      <c r="A49" s="2" t="s">
        <v>49</v>
      </c>
      <c r="B49" s="2" t="s">
        <v>9</v>
      </c>
      <c r="C49" s="2" t="s">
        <v>78</v>
      </c>
      <c r="D49" s="2" t="s">
        <v>34</v>
      </c>
      <c r="E49" s="8" t="s">
        <v>90</v>
      </c>
      <c r="F49">
        <v>1.6012352827639451</v>
      </c>
      <c r="G49" s="2">
        <f>F49/H49</f>
        <v>0.21213686396844333</v>
      </c>
      <c r="H49" s="6">
        <v>7.5481236632315767</v>
      </c>
      <c r="I49">
        <f>G49/0.165</f>
        <v>1.285677963445111</v>
      </c>
    </row>
    <row r="50" spans="1:9">
      <c r="A50" s="2" t="s">
        <v>49</v>
      </c>
      <c r="B50" s="2" t="s">
        <v>9</v>
      </c>
      <c r="C50" s="2" t="s">
        <v>78</v>
      </c>
      <c r="D50" s="2" t="s">
        <v>36</v>
      </c>
      <c r="E50" s="8" t="s">
        <v>90</v>
      </c>
      <c r="F50">
        <v>1.5031847133757961</v>
      </c>
      <c r="G50" s="2">
        <f>F50/H50</f>
        <v>0.14628886680128145</v>
      </c>
      <c r="H50" s="6">
        <v>10.275455311426533</v>
      </c>
      <c r="I50">
        <f t="shared" ref="I50:I72" si="2">G50/0.165</f>
        <v>0.88659919273503907</v>
      </c>
    </row>
    <row r="51" spans="1:9">
      <c r="A51" s="2" t="s">
        <v>49</v>
      </c>
      <c r="B51" s="2" t="s">
        <v>9</v>
      </c>
      <c r="C51" s="2" t="s">
        <v>78</v>
      </c>
      <c r="D51" s="2" t="s">
        <v>37</v>
      </c>
      <c r="E51" s="8" t="s">
        <v>90</v>
      </c>
      <c r="F51">
        <v>1.111754487550666</v>
      </c>
      <c r="G51" s="2">
        <f>F51/H51</f>
        <v>0.11310338908360294</v>
      </c>
      <c r="H51" s="6">
        <v>9.8295417719878166</v>
      </c>
      <c r="I51">
        <f t="shared" si="2"/>
        <v>0.68547508535516932</v>
      </c>
    </row>
    <row r="52" spans="1:9">
      <c r="A52" s="2" t="s">
        <v>49</v>
      </c>
      <c r="B52" s="2" t="s">
        <v>9</v>
      </c>
      <c r="C52" s="2" t="s">
        <v>78</v>
      </c>
      <c r="D52" s="2" t="s">
        <v>38</v>
      </c>
      <c r="E52" s="8" t="s">
        <v>90</v>
      </c>
      <c r="F52">
        <v>1.4082223508975102</v>
      </c>
      <c r="G52" s="2">
        <f>F52/H52</f>
        <v>0.12988679251552898</v>
      </c>
      <c r="H52" s="6">
        <v>10.841921057748394</v>
      </c>
      <c r="I52">
        <f t="shared" si="2"/>
        <v>0.78719268191229685</v>
      </c>
    </row>
    <row r="53" spans="1:9">
      <c r="A53" s="2" t="s">
        <v>49</v>
      </c>
      <c r="B53" s="2" t="s">
        <v>9</v>
      </c>
      <c r="C53" s="2" t="s">
        <v>78</v>
      </c>
      <c r="D53" s="2" t="s">
        <v>39</v>
      </c>
      <c r="E53" s="8" t="s">
        <v>90</v>
      </c>
      <c r="F53">
        <v>1.3402817988805251</v>
      </c>
      <c r="G53" s="2">
        <f>F53/H53</f>
        <v>0.13718460843125668</v>
      </c>
      <c r="H53" s="6">
        <v>9.7699137986907729</v>
      </c>
      <c r="I53">
        <f t="shared" si="2"/>
        <v>0.83142186928034345</v>
      </c>
    </row>
    <row r="54" spans="1:9">
      <c r="A54" s="2" t="s">
        <v>49</v>
      </c>
      <c r="B54" s="2" t="s">
        <v>9</v>
      </c>
      <c r="C54" s="2" t="s">
        <v>78</v>
      </c>
      <c r="D54" s="2" t="s">
        <v>40</v>
      </c>
      <c r="E54" s="8" t="s">
        <v>90</v>
      </c>
      <c r="F54">
        <v>1.1526732291063502</v>
      </c>
      <c r="G54" s="2">
        <f>F54/H54</f>
        <v>0.101684363933001</v>
      </c>
      <c r="H54" s="6">
        <v>11.335796227882561</v>
      </c>
      <c r="I54">
        <f t="shared" si="2"/>
        <v>0.61626887232121808</v>
      </c>
    </row>
    <row r="55" spans="1:9">
      <c r="A55" s="2" t="s">
        <v>54</v>
      </c>
      <c r="B55" s="2" t="s">
        <v>9</v>
      </c>
      <c r="C55" s="2" t="s">
        <v>78</v>
      </c>
      <c r="D55" s="2" t="s">
        <v>34</v>
      </c>
      <c r="E55" s="4" t="s">
        <v>90</v>
      </c>
      <c r="F55" s="2">
        <v>2.1663771472688671</v>
      </c>
      <c r="G55" s="2">
        <f>F55/H55</f>
        <v>0.24070857191876302</v>
      </c>
      <c r="H55" s="2">
        <v>9</v>
      </c>
      <c r="I55">
        <f t="shared" si="2"/>
        <v>1.4588398298106848</v>
      </c>
    </row>
    <row r="56" spans="1:9">
      <c r="A56" s="2" t="s">
        <v>54</v>
      </c>
      <c r="B56" s="2" t="s">
        <v>9</v>
      </c>
      <c r="C56" s="2" t="s">
        <v>78</v>
      </c>
      <c r="D56" s="2" t="s">
        <v>36</v>
      </c>
      <c r="E56" s="4" t="s">
        <v>90</v>
      </c>
      <c r="F56" s="2">
        <v>0.87705076240108093</v>
      </c>
      <c r="G56" s="2">
        <f>F56/H56</f>
        <v>0.11346064196650464</v>
      </c>
      <c r="H56" s="2">
        <v>7.73</v>
      </c>
      <c r="I56">
        <f t="shared" si="2"/>
        <v>0.68764025434245235</v>
      </c>
    </row>
    <row r="57" spans="1:9">
      <c r="A57" s="2" t="s">
        <v>54</v>
      </c>
      <c r="B57" s="2" t="s">
        <v>9</v>
      </c>
      <c r="C57" s="2" t="s">
        <v>78</v>
      </c>
      <c r="D57" s="2" t="s">
        <v>37</v>
      </c>
      <c r="E57" s="4" t="s">
        <v>90</v>
      </c>
      <c r="F57" s="2">
        <v>1.3997297818953869</v>
      </c>
      <c r="G57" s="2">
        <f>F57/H57</f>
        <v>0.15197934656844589</v>
      </c>
      <c r="H57" s="2">
        <v>9.2100000000000009</v>
      </c>
      <c r="I57">
        <f t="shared" si="2"/>
        <v>0.92108694889967202</v>
      </c>
    </row>
    <row r="58" spans="1:9">
      <c r="A58" s="2" t="s">
        <v>54</v>
      </c>
      <c r="B58" s="2" t="s">
        <v>9</v>
      </c>
      <c r="C58" s="2" t="s">
        <v>78</v>
      </c>
      <c r="D58" s="2" t="s">
        <v>38</v>
      </c>
      <c r="E58" s="4" t="s">
        <v>90</v>
      </c>
      <c r="F58" s="2">
        <v>1.6120440069484656</v>
      </c>
      <c r="G58" s="2">
        <f>F58/H58</f>
        <v>0.17076737361742222</v>
      </c>
      <c r="H58" s="2">
        <v>9.44</v>
      </c>
      <c r="I58">
        <f t="shared" si="2"/>
        <v>1.0349537794995285</v>
      </c>
    </row>
    <row r="59" spans="1:9">
      <c r="A59" s="2" t="s">
        <v>54</v>
      </c>
      <c r="B59" s="2" t="s">
        <v>9</v>
      </c>
      <c r="C59" s="2" t="s">
        <v>78</v>
      </c>
      <c r="D59" s="2" t="s">
        <v>39</v>
      </c>
      <c r="E59" s="4" t="s">
        <v>90</v>
      </c>
      <c r="F59" s="2">
        <v>1.9787685774946919</v>
      </c>
      <c r="G59" s="2">
        <f>F59/H59</f>
        <v>0.25047703512591035</v>
      </c>
      <c r="H59" s="2">
        <v>7.9</v>
      </c>
      <c r="I59">
        <f t="shared" si="2"/>
        <v>1.5180426371267293</v>
      </c>
    </row>
    <row r="60" spans="1:9">
      <c r="A60" s="2" t="s">
        <v>54</v>
      </c>
      <c r="B60" s="2" t="s">
        <v>9</v>
      </c>
      <c r="C60" s="2" t="s">
        <v>78</v>
      </c>
      <c r="D60" s="2" t="s">
        <v>40</v>
      </c>
      <c r="E60" s="4" t="s">
        <v>90</v>
      </c>
      <c r="F60" s="2">
        <v>1.5996911793090136</v>
      </c>
      <c r="G60" s="2">
        <f>F60/H60</f>
        <v>0.21617448369040723</v>
      </c>
      <c r="H60" s="2">
        <v>7.4</v>
      </c>
      <c r="I60">
        <f t="shared" si="2"/>
        <v>1.3101483860024681</v>
      </c>
    </row>
    <row r="61" spans="1:9">
      <c r="A61" s="2" t="s">
        <v>73</v>
      </c>
      <c r="B61" s="2" t="s">
        <v>68</v>
      </c>
      <c r="C61" s="2" t="s">
        <v>78</v>
      </c>
      <c r="D61" s="2" t="s">
        <v>34</v>
      </c>
      <c r="E61" s="4" t="s">
        <v>90</v>
      </c>
      <c r="F61" s="2">
        <v>1.5147654892877822</v>
      </c>
      <c r="G61" s="2">
        <f>F61/H61</f>
        <v>0.20089727974639021</v>
      </c>
      <c r="H61" s="2">
        <v>7.54</v>
      </c>
      <c r="I61">
        <f t="shared" si="2"/>
        <v>1.2175592711902437</v>
      </c>
    </row>
    <row r="62" spans="1:9">
      <c r="A62" s="2" t="s">
        <v>73</v>
      </c>
      <c r="B62" s="2" t="s">
        <v>68</v>
      </c>
      <c r="C62" s="2" t="s">
        <v>78</v>
      </c>
      <c r="D62" s="2" t="s">
        <v>36</v>
      </c>
      <c r="E62" s="4" t="s">
        <v>90</v>
      </c>
      <c r="F62" s="2">
        <v>1.3788843852538117</v>
      </c>
      <c r="G62" s="2">
        <f>F62/H62</f>
        <v>0.16877409856227807</v>
      </c>
      <c r="H62" s="2">
        <v>8.17</v>
      </c>
      <c r="I62">
        <f t="shared" si="2"/>
        <v>1.0228733246198671</v>
      </c>
    </row>
    <row r="63" spans="1:9">
      <c r="A63" s="2" t="s">
        <v>73</v>
      </c>
      <c r="B63" s="2" t="s">
        <v>68</v>
      </c>
      <c r="C63" s="2" t="s">
        <v>78</v>
      </c>
      <c r="D63" s="2" t="s">
        <v>37</v>
      </c>
      <c r="E63" s="4" t="s">
        <v>90</v>
      </c>
      <c r="F63" s="2">
        <v>0.92105771086662802</v>
      </c>
      <c r="G63" s="2">
        <f>F63/H63</f>
        <v>0.14736923373866048</v>
      </c>
      <c r="H63" s="2">
        <v>6.25</v>
      </c>
      <c r="I63">
        <f t="shared" si="2"/>
        <v>0.89314687114339686</v>
      </c>
    </row>
    <row r="64" spans="1:9">
      <c r="A64" s="2" t="s">
        <v>73</v>
      </c>
      <c r="B64" s="2" t="s">
        <v>68</v>
      </c>
      <c r="C64" s="2" t="s">
        <v>78</v>
      </c>
      <c r="D64" s="2" t="s">
        <v>38</v>
      </c>
      <c r="E64" s="4" t="s">
        <v>90</v>
      </c>
      <c r="F64" s="2">
        <v>1.1866435051148427</v>
      </c>
      <c r="G64" s="2">
        <f>F64/H64</f>
        <v>0.13895123010712446</v>
      </c>
      <c r="H64" s="2">
        <v>8.5399999999999991</v>
      </c>
      <c r="I64">
        <f t="shared" si="2"/>
        <v>0.84212866731590574</v>
      </c>
    </row>
    <row r="65" spans="1:9">
      <c r="A65" s="2" t="s">
        <v>73</v>
      </c>
      <c r="B65" s="2" t="s">
        <v>68</v>
      </c>
      <c r="C65" s="2" t="s">
        <v>78</v>
      </c>
      <c r="D65" s="2" t="s">
        <v>39</v>
      </c>
      <c r="E65" s="4" t="s">
        <v>90</v>
      </c>
      <c r="F65" s="2">
        <v>1.0044392974329279</v>
      </c>
      <c r="G65" s="2">
        <f>F65/H65</f>
        <v>0.14452363991840689</v>
      </c>
      <c r="H65" s="2">
        <v>6.95</v>
      </c>
      <c r="I65">
        <f t="shared" si="2"/>
        <v>0.87590084799034473</v>
      </c>
    </row>
    <row r="66" spans="1:9">
      <c r="A66" s="2" t="s">
        <v>73</v>
      </c>
      <c r="B66" s="2" t="s">
        <v>68</v>
      </c>
      <c r="C66" s="2" t="s">
        <v>78</v>
      </c>
      <c r="D66" s="2" t="s">
        <v>40</v>
      </c>
      <c r="E66" s="4" t="s">
        <v>90</v>
      </c>
      <c r="F66" s="2">
        <v>0.53966415749855245</v>
      </c>
      <c r="G66" s="2">
        <f>F66/H66</f>
        <v>8.1767296590689764E-2</v>
      </c>
      <c r="H66" s="2">
        <v>6.6</v>
      </c>
      <c r="I66">
        <f t="shared" si="2"/>
        <v>0.49555937327690763</v>
      </c>
    </row>
    <row r="67" spans="1:9">
      <c r="A67" s="2" t="s">
        <v>76</v>
      </c>
      <c r="B67" s="2" t="s">
        <v>68</v>
      </c>
      <c r="C67" s="2" t="s">
        <v>78</v>
      </c>
      <c r="D67" s="2" t="s">
        <v>18</v>
      </c>
      <c r="E67" s="4" t="s">
        <v>90</v>
      </c>
      <c r="F67" s="2">
        <v>1.0607990735379271</v>
      </c>
      <c r="G67" s="2">
        <f>F67/H67</f>
        <v>0.15999986026213078</v>
      </c>
      <c r="H67" s="2">
        <v>6.63</v>
      </c>
      <c r="I67">
        <f t="shared" si="2"/>
        <v>0.96969612280079254</v>
      </c>
    </row>
    <row r="68" spans="1:9">
      <c r="A68" s="2" t="s">
        <v>76</v>
      </c>
      <c r="B68" s="2" t="s">
        <v>68</v>
      </c>
      <c r="C68" s="2" t="s">
        <v>78</v>
      </c>
      <c r="D68" s="2" t="s">
        <v>20</v>
      </c>
      <c r="E68" s="4" t="s">
        <v>90</v>
      </c>
      <c r="F68" s="2">
        <v>0.99363057324840776</v>
      </c>
      <c r="G68" s="2">
        <f>F68/H68</f>
        <v>0.1194267515923567</v>
      </c>
      <c r="H68" s="2">
        <v>8.32</v>
      </c>
      <c r="I68">
        <f t="shared" si="2"/>
        <v>0.72379849449913147</v>
      </c>
    </row>
    <row r="69" spans="1:9">
      <c r="A69" s="2" t="s">
        <v>76</v>
      </c>
      <c r="B69" s="2" t="s">
        <v>68</v>
      </c>
      <c r="C69" s="2" t="s">
        <v>78</v>
      </c>
      <c r="D69" s="2" t="s">
        <v>21</v>
      </c>
      <c r="E69" s="4" t="s">
        <v>90</v>
      </c>
      <c r="F69" s="2">
        <v>0.87936691758347818</v>
      </c>
      <c r="G69" s="2">
        <f>F69/H69</f>
        <v>0.10201472361757288</v>
      </c>
      <c r="H69" s="2">
        <v>8.6199999999999992</v>
      </c>
      <c r="I69">
        <f t="shared" si="2"/>
        <v>0.61827105222771439</v>
      </c>
    </row>
    <row r="70" spans="1:9">
      <c r="A70" s="2" t="s">
        <v>76</v>
      </c>
      <c r="B70" s="2" t="s">
        <v>68</v>
      </c>
      <c r="C70" s="2" t="s">
        <v>78</v>
      </c>
      <c r="D70" s="2" t="s">
        <v>22</v>
      </c>
      <c r="E70" s="4" t="s">
        <v>90</v>
      </c>
      <c r="F70" s="2">
        <v>0.66164833043813931</v>
      </c>
      <c r="G70" s="2">
        <f>F70/H70</f>
        <v>0.1755035359252359</v>
      </c>
      <c r="H70" s="2">
        <v>3.77</v>
      </c>
      <c r="I70">
        <f t="shared" si="2"/>
        <v>1.0636577934862781</v>
      </c>
    </row>
    <row r="71" spans="1:9">
      <c r="A71" s="2" t="s">
        <v>76</v>
      </c>
      <c r="B71" s="2" t="s">
        <v>68</v>
      </c>
      <c r="C71" s="2" t="s">
        <v>78</v>
      </c>
      <c r="D71" s="2" t="s">
        <v>23</v>
      </c>
      <c r="E71" s="4" t="s">
        <v>90</v>
      </c>
      <c r="F71" s="2">
        <v>0.86392588303416329</v>
      </c>
      <c r="G71" s="2">
        <f>F71/H71</f>
        <v>0.1411643599729025</v>
      </c>
      <c r="H71" s="2">
        <v>6.12</v>
      </c>
      <c r="I71">
        <f t="shared" si="2"/>
        <v>0.85554157559334842</v>
      </c>
    </row>
    <row r="72" spans="1:9">
      <c r="A72" s="2" t="s">
        <v>76</v>
      </c>
      <c r="B72" s="2" t="s">
        <v>68</v>
      </c>
      <c r="C72" s="2" t="s">
        <v>78</v>
      </c>
      <c r="D72" s="2" t="s">
        <v>24</v>
      </c>
      <c r="E72" s="4" t="s">
        <v>90</v>
      </c>
      <c r="F72" s="2">
        <v>0.54198031268094971</v>
      </c>
      <c r="G72" s="2">
        <f>F72/H72</f>
        <v>7.2846816220557747E-2</v>
      </c>
      <c r="H72" s="2">
        <v>7.44</v>
      </c>
      <c r="I72">
        <f t="shared" si="2"/>
        <v>0.44149585588216816</v>
      </c>
    </row>
    <row r="73" spans="1:9">
      <c r="A73" s="2" t="s">
        <v>52</v>
      </c>
      <c r="B73" s="2" t="s">
        <v>9</v>
      </c>
      <c r="C73" s="2" t="s">
        <v>78</v>
      </c>
      <c r="D73" s="2" t="s">
        <v>18</v>
      </c>
      <c r="E73" s="4" t="s">
        <v>92</v>
      </c>
      <c r="F73" s="2">
        <v>1.2997438087105</v>
      </c>
      <c r="G73" s="2">
        <f>F73/H73</f>
        <v>0.13399420708355672</v>
      </c>
      <c r="H73" s="2">
        <v>9.6999999999999993</v>
      </c>
      <c r="I73">
        <f>G73/0.148</f>
        <v>0.90536626407808596</v>
      </c>
    </row>
    <row r="74" spans="1:9">
      <c r="A74" s="2" t="s">
        <v>52</v>
      </c>
      <c r="B74" s="2" t="s">
        <v>9</v>
      </c>
      <c r="C74" s="2" t="s">
        <v>78</v>
      </c>
      <c r="D74" s="2" t="s">
        <v>20</v>
      </c>
      <c r="E74" s="4" t="s">
        <v>92</v>
      </c>
      <c r="F74" s="2">
        <v>1.13065755764304</v>
      </c>
      <c r="G74" s="2">
        <f>F74/H74</f>
        <v>9.7470479107158628E-2</v>
      </c>
      <c r="H74" s="2">
        <v>11.6</v>
      </c>
      <c r="I74">
        <f t="shared" ref="I74:I96" si="3">G74/0.148</f>
        <v>0.65858431829161235</v>
      </c>
    </row>
    <row r="75" spans="1:9">
      <c r="A75" s="2" t="s">
        <v>52</v>
      </c>
      <c r="B75" s="2" t="s">
        <v>9</v>
      </c>
      <c r="C75" s="2" t="s">
        <v>78</v>
      </c>
      <c r="D75" s="2" t="s">
        <v>21</v>
      </c>
      <c r="E75" s="4" t="s">
        <v>92</v>
      </c>
      <c r="F75" s="2">
        <v>0.93253629376601199</v>
      </c>
      <c r="G75" s="2">
        <f>F75/H75</f>
        <v>7.7711357813834328E-2</v>
      </c>
      <c r="H75" s="2">
        <v>12</v>
      </c>
      <c r="I75">
        <f t="shared" si="3"/>
        <v>0.52507674198536713</v>
      </c>
    </row>
    <row r="76" spans="1:9">
      <c r="A76" s="2" t="s">
        <v>52</v>
      </c>
      <c r="B76" s="2" t="s">
        <v>9</v>
      </c>
      <c r="C76" s="2" t="s">
        <v>78</v>
      </c>
      <c r="D76" s="2" t="s">
        <v>22</v>
      </c>
      <c r="E76" s="4" t="s">
        <v>92</v>
      </c>
      <c r="F76" s="2">
        <v>1.2015371477369767</v>
      </c>
      <c r="G76" s="2">
        <f>F76/H76</f>
        <v>0.10269548271256213</v>
      </c>
      <c r="H76" s="2">
        <v>11.7</v>
      </c>
      <c r="I76">
        <f t="shared" si="3"/>
        <v>0.69388839670650093</v>
      </c>
    </row>
    <row r="77" spans="1:9">
      <c r="A77" s="2" t="s">
        <v>52</v>
      </c>
      <c r="B77" s="2" t="s">
        <v>9</v>
      </c>
      <c r="C77" s="2" t="s">
        <v>78</v>
      </c>
      <c r="D77" s="2" t="s">
        <v>23</v>
      </c>
      <c r="E77" s="4" t="s">
        <v>92</v>
      </c>
      <c r="F77" s="2">
        <v>0.88898377455166522</v>
      </c>
      <c r="G77" s="2">
        <f>F77/H77</f>
        <v>8.1111658262013248E-2</v>
      </c>
      <c r="H77" s="2">
        <v>10.96</v>
      </c>
      <c r="I77">
        <f t="shared" si="3"/>
        <v>0.5480517450136031</v>
      </c>
    </row>
    <row r="78" spans="1:9">
      <c r="A78" s="2" t="s">
        <v>52</v>
      </c>
      <c r="B78" s="2" t="s">
        <v>9</v>
      </c>
      <c r="C78" s="2" t="s">
        <v>78</v>
      </c>
      <c r="D78" s="2" t="s">
        <v>24</v>
      </c>
      <c r="E78" s="4" t="s">
        <v>92</v>
      </c>
      <c r="F78" s="2">
        <v>1.0572160546541418</v>
      </c>
      <c r="G78" s="2">
        <f>F78/H78</f>
        <v>9.789037543093905E-2</v>
      </c>
      <c r="H78" s="2">
        <v>10.8</v>
      </c>
      <c r="I78">
        <f t="shared" si="3"/>
        <v>0.66142145561445309</v>
      </c>
    </row>
    <row r="79" spans="1:9">
      <c r="A79" s="2" t="s">
        <v>60</v>
      </c>
      <c r="B79" s="2" t="s">
        <v>9</v>
      </c>
      <c r="C79" s="2" t="s">
        <v>78</v>
      </c>
      <c r="D79" s="2" t="s">
        <v>34</v>
      </c>
      <c r="E79" s="4" t="s">
        <v>92</v>
      </c>
      <c r="F79" s="2">
        <v>1.1178479931682321</v>
      </c>
      <c r="G79" s="2">
        <f>F79/H79</f>
        <v>0.12420533257424801</v>
      </c>
      <c r="H79" s="2">
        <v>9</v>
      </c>
      <c r="I79">
        <f t="shared" si="3"/>
        <v>0.83922522009627043</v>
      </c>
    </row>
    <row r="80" spans="1:9">
      <c r="A80" s="2" t="s">
        <v>60</v>
      </c>
      <c r="B80" s="2" t="s">
        <v>9</v>
      </c>
      <c r="C80" s="2" t="s">
        <v>78</v>
      </c>
      <c r="D80" s="2" t="s">
        <v>36</v>
      </c>
      <c r="E80" s="4" t="s">
        <v>92</v>
      </c>
      <c r="F80" s="2">
        <v>1.2066609735269</v>
      </c>
      <c r="G80" s="2">
        <f>F80/H80</f>
        <v>0.1200657685101393</v>
      </c>
      <c r="H80" s="2">
        <v>10.050000000000001</v>
      </c>
      <c r="I80">
        <f t="shared" si="3"/>
        <v>0.81125519263607637</v>
      </c>
    </row>
    <row r="81" spans="1:9">
      <c r="A81" s="2" t="s">
        <v>60</v>
      </c>
      <c r="B81" s="2" t="s">
        <v>9</v>
      </c>
      <c r="C81" s="2" t="s">
        <v>78</v>
      </c>
      <c r="D81" s="2" t="s">
        <v>37</v>
      </c>
      <c r="E81" s="4" t="s">
        <v>92</v>
      </c>
      <c r="F81" s="2">
        <v>0.77625960717335618</v>
      </c>
      <c r="G81" s="2">
        <f>F81/H81</f>
        <v>0.12072466674546753</v>
      </c>
      <c r="H81" s="2">
        <v>6.43</v>
      </c>
      <c r="I81">
        <f t="shared" si="3"/>
        <v>0.81570720773964556</v>
      </c>
    </row>
    <row r="82" spans="1:9">
      <c r="A82" s="2" t="s">
        <v>60</v>
      </c>
      <c r="B82" s="2" t="s">
        <v>9</v>
      </c>
      <c r="C82" s="2" t="s">
        <v>78</v>
      </c>
      <c r="D82" s="2" t="s">
        <v>38</v>
      </c>
      <c r="E82" s="4" t="s">
        <v>92</v>
      </c>
      <c r="F82" s="2">
        <v>1.292058070025619</v>
      </c>
      <c r="G82" s="2">
        <f>F82/H82</f>
        <v>0.13643696621178658</v>
      </c>
      <c r="H82" s="2">
        <v>9.4700000000000006</v>
      </c>
      <c r="I82">
        <f t="shared" si="3"/>
        <v>0.92187139332288237</v>
      </c>
    </row>
    <row r="83" spans="1:9">
      <c r="A83" s="2" t="s">
        <v>60</v>
      </c>
      <c r="B83" s="2" t="s">
        <v>9</v>
      </c>
      <c r="C83" s="2" t="s">
        <v>78</v>
      </c>
      <c r="D83" s="2" t="s">
        <v>39</v>
      </c>
      <c r="E83" s="4" t="s">
        <v>92</v>
      </c>
      <c r="F83" s="2">
        <v>0.89752348420153727</v>
      </c>
      <c r="G83" s="2">
        <f>F83/H83</f>
        <v>0.11135527099274656</v>
      </c>
      <c r="H83" s="2">
        <v>8.06</v>
      </c>
      <c r="I83">
        <f t="shared" si="3"/>
        <v>0.75240047968071999</v>
      </c>
    </row>
    <row r="84" spans="1:9">
      <c r="A84" s="2" t="s">
        <v>60</v>
      </c>
      <c r="B84" s="2" t="s">
        <v>9</v>
      </c>
      <c r="C84" s="2" t="s">
        <v>78</v>
      </c>
      <c r="D84" s="2" t="s">
        <v>40</v>
      </c>
      <c r="E84" s="4" t="s">
        <v>92</v>
      </c>
      <c r="F84" s="2">
        <v>1.1938514090520922</v>
      </c>
      <c r="G84" s="2">
        <f>F84/H84</f>
        <v>0.14331949688500506</v>
      </c>
      <c r="H84" s="2">
        <v>8.33</v>
      </c>
      <c r="I84">
        <f t="shared" si="3"/>
        <v>0.96837497895273694</v>
      </c>
    </row>
    <row r="85" spans="1:9">
      <c r="A85" s="2" t="s">
        <v>72</v>
      </c>
      <c r="B85" s="2" t="s">
        <v>68</v>
      </c>
      <c r="C85" s="2" t="s">
        <v>78</v>
      </c>
      <c r="D85" s="2" t="s">
        <v>18</v>
      </c>
      <c r="E85" s="2" t="s">
        <v>92</v>
      </c>
      <c r="F85" s="2">
        <v>1.0469684030742956</v>
      </c>
      <c r="G85" s="2">
        <f>F85/H85</f>
        <v>0.12925535840423402</v>
      </c>
      <c r="H85" s="2">
        <v>8.1</v>
      </c>
      <c r="I85">
        <f t="shared" si="3"/>
        <v>0.87334701624482447</v>
      </c>
    </row>
    <row r="86" spans="1:9">
      <c r="A86" s="2" t="s">
        <v>72</v>
      </c>
      <c r="B86" s="2" t="s">
        <v>68</v>
      </c>
      <c r="C86" s="2" t="s">
        <v>78</v>
      </c>
      <c r="D86" s="2" t="s">
        <v>20</v>
      </c>
      <c r="E86" s="2" t="s">
        <v>92</v>
      </c>
      <c r="F86" s="2">
        <v>1.5584970111016225</v>
      </c>
      <c r="G86" s="2">
        <f>F86/H86</f>
        <v>0.15279382461780613</v>
      </c>
      <c r="H86" s="2">
        <v>10.199999999999999</v>
      </c>
      <c r="I86">
        <f t="shared" si="3"/>
        <v>1.0323907068770686</v>
      </c>
    </row>
    <row r="87" spans="1:9">
      <c r="A87" s="2" t="s">
        <v>72</v>
      </c>
      <c r="B87" s="2" t="s">
        <v>68</v>
      </c>
      <c r="C87" s="2" t="s">
        <v>78</v>
      </c>
      <c r="D87" s="2" t="s">
        <v>21</v>
      </c>
      <c r="E87" s="2" t="s">
        <v>92</v>
      </c>
      <c r="F87" s="2">
        <v>0.80017079419299741</v>
      </c>
      <c r="G87" s="2">
        <f>F87/H87</f>
        <v>8.9705245985762044E-2</v>
      </c>
      <c r="H87" s="2">
        <v>8.92</v>
      </c>
      <c r="I87">
        <f t="shared" si="3"/>
        <v>0.60611652693082463</v>
      </c>
    </row>
    <row r="88" spans="1:9">
      <c r="A88" s="2" t="s">
        <v>72</v>
      </c>
      <c r="B88" s="2" t="s">
        <v>68</v>
      </c>
      <c r="C88" s="2" t="s">
        <v>78</v>
      </c>
      <c r="D88" s="2" t="s">
        <v>22</v>
      </c>
      <c r="E88" s="2" t="s">
        <v>92</v>
      </c>
      <c r="H88" s="2">
        <v>10.210000000000001</v>
      </c>
      <c r="I88">
        <f t="shared" si="3"/>
        <v>0</v>
      </c>
    </row>
    <row r="89" spans="1:9">
      <c r="A89" s="2" t="s">
        <v>72</v>
      </c>
      <c r="B89" s="2" t="s">
        <v>68</v>
      </c>
      <c r="C89" s="2" t="s">
        <v>78</v>
      </c>
      <c r="D89" s="2" t="s">
        <v>23</v>
      </c>
      <c r="E89" s="2" t="s">
        <v>92</v>
      </c>
      <c r="H89" s="2">
        <v>8.7200000000000006</v>
      </c>
      <c r="I89">
        <f t="shared" si="3"/>
        <v>0</v>
      </c>
    </row>
    <row r="90" spans="1:9">
      <c r="A90" s="2" t="s">
        <v>72</v>
      </c>
      <c r="B90" s="2" t="s">
        <v>68</v>
      </c>
      <c r="C90" s="2" t="s">
        <v>78</v>
      </c>
      <c r="D90" s="2" t="s">
        <v>24</v>
      </c>
      <c r="E90" s="2" t="s">
        <v>92</v>
      </c>
      <c r="F90" s="2">
        <v>1.7070879590093937</v>
      </c>
      <c r="G90" s="2">
        <f>F90/H90</f>
        <v>0.16736156460876411</v>
      </c>
      <c r="H90" s="2">
        <v>10.199999999999999</v>
      </c>
      <c r="I90">
        <f t="shared" si="3"/>
        <v>1.1308213824916495</v>
      </c>
    </row>
    <row r="91" spans="1:9">
      <c r="A91" s="2" t="s">
        <v>75</v>
      </c>
      <c r="B91" s="2" t="s">
        <v>68</v>
      </c>
      <c r="C91" s="2" t="s">
        <v>78</v>
      </c>
      <c r="D91" s="2" t="s">
        <v>25</v>
      </c>
      <c r="E91" s="2" t="s">
        <v>92</v>
      </c>
      <c r="F91" s="2">
        <v>1.0777113578138342</v>
      </c>
      <c r="G91" s="2">
        <f>F91/H91</f>
        <v>0.18581230307135074</v>
      </c>
      <c r="H91" s="2">
        <v>5.8</v>
      </c>
      <c r="I91">
        <f t="shared" si="3"/>
        <v>1.2554885342658835</v>
      </c>
    </row>
    <row r="92" spans="1:9">
      <c r="A92" s="2" t="s">
        <v>75</v>
      </c>
      <c r="B92" s="2" t="s">
        <v>68</v>
      </c>
      <c r="C92" s="2" t="s">
        <v>78</v>
      </c>
      <c r="D92" s="2" t="s">
        <v>27</v>
      </c>
      <c r="E92" s="2" t="s">
        <v>92</v>
      </c>
      <c r="F92" s="2">
        <v>1.6285226302305722</v>
      </c>
      <c r="G92" s="2">
        <f>F92/H92</f>
        <v>0.27933492799838289</v>
      </c>
      <c r="H92" s="2">
        <v>5.83</v>
      </c>
      <c r="I92">
        <f t="shared" si="3"/>
        <v>1.8873981621512359</v>
      </c>
    </row>
    <row r="93" spans="1:9">
      <c r="A93" s="2" t="s">
        <v>75</v>
      </c>
      <c r="B93" s="2" t="s">
        <v>68</v>
      </c>
      <c r="C93" s="2" t="s">
        <v>78</v>
      </c>
      <c r="D93" s="2" t="s">
        <v>28</v>
      </c>
      <c r="E93" s="2" t="s">
        <v>92</v>
      </c>
      <c r="F93" s="2">
        <v>1.4961571306575574</v>
      </c>
      <c r="G93" s="2">
        <f>F93/H93</f>
        <v>0.21072635643064189</v>
      </c>
      <c r="H93" s="2">
        <v>7.1</v>
      </c>
      <c r="I93">
        <f t="shared" si="3"/>
        <v>1.4238267326394722</v>
      </c>
    </row>
    <row r="94" spans="1:9">
      <c r="A94" s="2" t="s">
        <v>75</v>
      </c>
      <c r="B94" s="2" t="s">
        <v>68</v>
      </c>
      <c r="C94" s="2" t="s">
        <v>78</v>
      </c>
      <c r="D94" s="2" t="s">
        <v>29</v>
      </c>
      <c r="E94" s="2" t="s">
        <v>92</v>
      </c>
      <c r="F94" s="2">
        <v>1.4252775405636209</v>
      </c>
      <c r="G94" s="2">
        <f>F94/H94</f>
        <v>0.22623453024819379</v>
      </c>
      <c r="H94" s="2">
        <v>6.3</v>
      </c>
      <c r="I94">
        <f t="shared" si="3"/>
        <v>1.5286116908661742</v>
      </c>
    </row>
    <row r="95" spans="1:9">
      <c r="A95" s="2" t="s">
        <v>75</v>
      </c>
      <c r="B95" s="2" t="s">
        <v>68</v>
      </c>
      <c r="C95" s="2" t="s">
        <v>78</v>
      </c>
      <c r="D95" s="2" t="s">
        <v>30</v>
      </c>
      <c r="E95" s="2" t="s">
        <v>92</v>
      </c>
      <c r="F95" s="2">
        <v>1.3074295473953885</v>
      </c>
      <c r="G95" s="2">
        <f>F95/H95</f>
        <v>0.17667966856694439</v>
      </c>
      <c r="H95" s="2">
        <v>7.4</v>
      </c>
      <c r="I95">
        <f t="shared" si="3"/>
        <v>1.1937815443712461</v>
      </c>
    </row>
    <row r="96" spans="1:9">
      <c r="A96" s="2" t="s">
        <v>75</v>
      </c>
      <c r="B96" s="2" t="s">
        <v>68</v>
      </c>
      <c r="C96" s="2" t="s">
        <v>78</v>
      </c>
      <c r="D96" s="2" t="s">
        <v>31</v>
      </c>
      <c r="E96" s="2" t="s">
        <v>92</v>
      </c>
      <c r="F96" s="2">
        <v>1.5072587532023911</v>
      </c>
      <c r="G96" s="2">
        <f>F96/H96</f>
        <v>0.27354968297684051</v>
      </c>
      <c r="H96" s="2">
        <v>5.51</v>
      </c>
      <c r="I96">
        <f t="shared" si="3"/>
        <v>1.8483086687624359</v>
      </c>
    </row>
    <row r="97" spans="1:9">
      <c r="A97" s="2" t="s">
        <v>52</v>
      </c>
      <c r="B97" s="2" t="s">
        <v>9</v>
      </c>
      <c r="C97" s="2" t="s">
        <v>10</v>
      </c>
      <c r="D97" s="2" t="s">
        <v>11</v>
      </c>
      <c r="E97" s="2" t="s">
        <v>53</v>
      </c>
      <c r="F97" s="2">
        <v>3.153</v>
      </c>
      <c r="G97" s="2">
        <f>F97/H97</f>
        <v>0.2676570458404075</v>
      </c>
      <c r="H97" s="2">
        <v>11.78</v>
      </c>
      <c r="I97">
        <f>G97/0.277</f>
        <v>0.9662709236115794</v>
      </c>
    </row>
    <row r="98" spans="1:9">
      <c r="A98" s="2" t="s">
        <v>52</v>
      </c>
      <c r="B98" s="2" t="s">
        <v>9</v>
      </c>
      <c r="C98" s="2" t="s">
        <v>10</v>
      </c>
      <c r="D98" s="2" t="s">
        <v>13</v>
      </c>
      <c r="E98" s="2" t="s">
        <v>53</v>
      </c>
      <c r="F98" s="2">
        <v>4.448999999999999</v>
      </c>
      <c r="G98" s="2">
        <f>F98/H98</f>
        <v>0.39026315789473676</v>
      </c>
      <c r="H98" s="2">
        <v>11.4</v>
      </c>
      <c r="I98">
        <f t="shared" ref="I98:I106" si="4">G98/0.277</f>
        <v>1.4088922667680026</v>
      </c>
    </row>
    <row r="99" spans="1:9">
      <c r="A99" s="2" t="s">
        <v>52</v>
      </c>
      <c r="B99" s="2" t="s">
        <v>9</v>
      </c>
      <c r="C99" s="2" t="s">
        <v>10</v>
      </c>
      <c r="D99" s="2" t="s">
        <v>14</v>
      </c>
      <c r="E99" s="2" t="s">
        <v>53</v>
      </c>
      <c r="F99" s="2">
        <v>3.2959999999999998</v>
      </c>
      <c r="G99" s="2">
        <f>F99/H99</f>
        <v>0.25550387596899221</v>
      </c>
      <c r="H99" s="2">
        <v>12.9</v>
      </c>
      <c r="I99">
        <f t="shared" si="4"/>
        <v>0.92239666414798627</v>
      </c>
    </row>
    <row r="100" spans="1:9">
      <c r="A100" s="2" t="s">
        <v>52</v>
      </c>
      <c r="B100" s="2" t="s">
        <v>9</v>
      </c>
      <c r="C100" s="2" t="s">
        <v>10</v>
      </c>
      <c r="D100" s="2" t="s">
        <v>15</v>
      </c>
      <c r="E100" s="2" t="s">
        <v>53</v>
      </c>
      <c r="F100" s="2">
        <v>3.923</v>
      </c>
      <c r="G100" s="2">
        <f>F100/H100</f>
        <v>0.30889763779527563</v>
      </c>
      <c r="H100" s="2">
        <v>12.7</v>
      </c>
      <c r="I100">
        <f t="shared" si="4"/>
        <v>1.1151539270587567</v>
      </c>
    </row>
    <row r="101" spans="1:9">
      <c r="A101" s="2" t="s">
        <v>71</v>
      </c>
      <c r="B101" s="2" t="s">
        <v>68</v>
      </c>
      <c r="C101" s="2" t="s">
        <v>10</v>
      </c>
      <c r="D101" s="2" t="s">
        <v>34</v>
      </c>
      <c r="E101" s="2" t="s">
        <v>53</v>
      </c>
      <c r="F101" s="2">
        <v>1.6590000000000005</v>
      </c>
      <c r="G101" s="2">
        <f>F101/H101</f>
        <v>0.17762312633832983</v>
      </c>
      <c r="H101" s="2">
        <v>9.34</v>
      </c>
      <c r="I101">
        <f t="shared" si="4"/>
        <v>0.64123872324306797</v>
      </c>
    </row>
    <row r="102" spans="1:9">
      <c r="A102" s="2" t="s">
        <v>71</v>
      </c>
      <c r="B102" s="2" t="s">
        <v>68</v>
      </c>
      <c r="C102" s="2" t="s">
        <v>10</v>
      </c>
      <c r="D102" s="2" t="s">
        <v>36</v>
      </c>
      <c r="E102" s="2" t="s">
        <v>53</v>
      </c>
      <c r="F102" s="2">
        <v>2.2509999999999999</v>
      </c>
      <c r="G102" s="2">
        <f>F102/H102</f>
        <v>0.26925837320574164</v>
      </c>
      <c r="H102" s="2">
        <v>8.36</v>
      </c>
      <c r="I102">
        <f t="shared" si="4"/>
        <v>0.97205188882939209</v>
      </c>
    </row>
    <row r="103" spans="1:9">
      <c r="A103" s="2" t="s">
        <v>71</v>
      </c>
      <c r="B103" s="2" t="s">
        <v>68</v>
      </c>
      <c r="C103" s="2" t="s">
        <v>10</v>
      </c>
      <c r="D103" s="2" t="s">
        <v>37</v>
      </c>
      <c r="E103" s="2" t="s">
        <v>53</v>
      </c>
      <c r="F103" s="2">
        <v>2.0790000000000002</v>
      </c>
      <c r="G103" s="2">
        <f>F103/H103</f>
        <v>0.22451403887688987</v>
      </c>
      <c r="H103" s="2">
        <v>9.26</v>
      </c>
      <c r="I103">
        <f t="shared" si="4"/>
        <v>0.81051999594545066</v>
      </c>
    </row>
    <row r="104" spans="1:9">
      <c r="A104" s="2" t="s">
        <v>71</v>
      </c>
      <c r="B104" s="2" t="s">
        <v>68</v>
      </c>
      <c r="C104" s="2" t="s">
        <v>10</v>
      </c>
      <c r="D104" s="2" t="s">
        <v>38</v>
      </c>
      <c r="E104" s="2" t="s">
        <v>53</v>
      </c>
      <c r="F104" s="2">
        <v>2.3089999999999997</v>
      </c>
      <c r="G104" s="2">
        <f>F104/H104</f>
        <v>0.24721627408993574</v>
      </c>
      <c r="H104" s="2">
        <v>9.34</v>
      </c>
      <c r="I104">
        <f t="shared" si="4"/>
        <v>0.8924775237903817</v>
      </c>
    </row>
    <row r="105" spans="1:9">
      <c r="A105" s="2" t="s">
        <v>71</v>
      </c>
      <c r="B105" s="2" t="s">
        <v>68</v>
      </c>
      <c r="C105" s="2" t="s">
        <v>10</v>
      </c>
      <c r="D105" s="2" t="s">
        <v>39</v>
      </c>
      <c r="E105" s="2" t="s">
        <v>53</v>
      </c>
      <c r="F105" s="2">
        <v>1.9919999999999998</v>
      </c>
      <c r="G105" s="2">
        <f>F105/H105</f>
        <v>0.22896551724137931</v>
      </c>
      <c r="H105" s="2">
        <v>8.6999999999999993</v>
      </c>
      <c r="I105">
        <f t="shared" si="4"/>
        <v>0.8265903149508278</v>
      </c>
    </row>
    <row r="106" spans="1:9">
      <c r="A106" s="2" t="s">
        <v>71</v>
      </c>
      <c r="B106" s="2" t="s">
        <v>68</v>
      </c>
      <c r="C106" s="2" t="s">
        <v>10</v>
      </c>
      <c r="D106" s="2" t="s">
        <v>40</v>
      </c>
      <c r="E106" s="2" t="s">
        <v>53</v>
      </c>
      <c r="F106" s="2">
        <v>2.59</v>
      </c>
      <c r="G106" s="2">
        <f>F106/H106</f>
        <v>0.25822532402791626</v>
      </c>
      <c r="H106" s="2">
        <v>10.029999999999999</v>
      </c>
      <c r="I106">
        <f t="shared" si="4"/>
        <v>0.93222138638236907</v>
      </c>
    </row>
    <row r="107" spans="1:9">
      <c r="A107" s="2" t="s">
        <v>32</v>
      </c>
      <c r="B107" s="2" t="s">
        <v>9</v>
      </c>
      <c r="C107" s="2" t="s">
        <v>10</v>
      </c>
      <c r="D107" s="2" t="s">
        <v>11</v>
      </c>
      <c r="E107" s="2" t="s">
        <v>33</v>
      </c>
      <c r="F107" s="2">
        <v>3.1759999999999997</v>
      </c>
      <c r="G107" s="2">
        <f>F107/H107</f>
        <v>0.32145748987854245</v>
      </c>
      <c r="H107" s="2">
        <v>9.8800000000000008</v>
      </c>
      <c r="I107">
        <f>G107/0.197</f>
        <v>1.6317639080129058</v>
      </c>
    </row>
    <row r="108" spans="1:9">
      <c r="A108" s="2" t="s">
        <v>32</v>
      </c>
      <c r="B108" s="2" t="s">
        <v>9</v>
      </c>
      <c r="C108" s="2" t="s">
        <v>10</v>
      </c>
      <c r="D108" s="2" t="s">
        <v>13</v>
      </c>
      <c r="E108" s="2" t="s">
        <v>33</v>
      </c>
      <c r="H108" s="2">
        <v>10.199999999999999</v>
      </c>
      <c r="I108">
        <f t="shared" ref="I108:I136" si="5">G108/0.197</f>
        <v>0</v>
      </c>
    </row>
    <row r="109" spans="1:9">
      <c r="A109" s="2" t="s">
        <v>32</v>
      </c>
      <c r="B109" s="2" t="s">
        <v>9</v>
      </c>
      <c r="C109" s="2" t="s">
        <v>10</v>
      </c>
      <c r="D109" s="2" t="s">
        <v>14</v>
      </c>
      <c r="E109" s="2" t="s">
        <v>33</v>
      </c>
      <c r="F109" s="2">
        <v>3.077</v>
      </c>
      <c r="G109" s="2">
        <f>F109/H109</f>
        <v>0.3351851851851852</v>
      </c>
      <c r="H109" s="2">
        <v>9.18</v>
      </c>
      <c r="I109">
        <f t="shared" si="5"/>
        <v>1.7014476405339349</v>
      </c>
    </row>
    <row r="110" spans="1:9">
      <c r="A110" s="2" t="s">
        <v>32</v>
      </c>
      <c r="B110" s="2" t="s">
        <v>9</v>
      </c>
      <c r="C110" s="2" t="s">
        <v>10</v>
      </c>
      <c r="D110" s="2" t="s">
        <v>15</v>
      </c>
      <c r="E110" s="2" t="s">
        <v>33</v>
      </c>
      <c r="H110" s="2">
        <v>6.75</v>
      </c>
      <c r="I110">
        <f t="shared" si="5"/>
        <v>0</v>
      </c>
    </row>
    <row r="111" spans="1:9">
      <c r="A111" s="2" t="s">
        <v>32</v>
      </c>
      <c r="B111" s="2" t="s">
        <v>9</v>
      </c>
      <c r="C111" s="2" t="s">
        <v>10</v>
      </c>
      <c r="D111" s="2" t="s">
        <v>16</v>
      </c>
      <c r="E111" s="2" t="s">
        <v>33</v>
      </c>
      <c r="F111" s="2">
        <v>3.0389999999999997</v>
      </c>
      <c r="G111" s="2">
        <f>F111/H111</f>
        <v>0.35585480093676813</v>
      </c>
      <c r="H111" s="2">
        <v>8.5399999999999991</v>
      </c>
      <c r="I111">
        <f t="shared" si="5"/>
        <v>1.8063695479023762</v>
      </c>
    </row>
    <row r="112" spans="1:9">
      <c r="A112" s="2" t="s">
        <v>32</v>
      </c>
      <c r="B112" s="2" t="s">
        <v>9</v>
      </c>
      <c r="C112" s="2" t="s">
        <v>10</v>
      </c>
      <c r="D112" s="2" t="s">
        <v>17</v>
      </c>
      <c r="E112" s="2" t="s">
        <v>33</v>
      </c>
      <c r="F112" s="2">
        <v>3.7949999999999999</v>
      </c>
      <c r="G112" s="2">
        <f>F112/H112</f>
        <v>0.42260579064587972</v>
      </c>
      <c r="H112" s="2">
        <v>8.98</v>
      </c>
      <c r="I112">
        <f t="shared" si="5"/>
        <v>2.1452070591161405</v>
      </c>
    </row>
    <row r="113" spans="1:9">
      <c r="A113" s="2" t="s">
        <v>32</v>
      </c>
      <c r="B113" s="2" t="s">
        <v>9</v>
      </c>
      <c r="C113" s="2" t="s">
        <v>10</v>
      </c>
      <c r="D113" s="2" t="s">
        <v>25</v>
      </c>
      <c r="E113" s="2" t="s">
        <v>33</v>
      </c>
      <c r="F113" s="2">
        <v>3.0488687782805428</v>
      </c>
      <c r="G113" s="2">
        <f>F113/H113</f>
        <v>0.27843550486580304</v>
      </c>
      <c r="H113" s="2">
        <v>10.95</v>
      </c>
      <c r="I113">
        <f t="shared" si="5"/>
        <v>1.4133781972883404</v>
      </c>
    </row>
    <row r="114" spans="1:9">
      <c r="A114" s="2" t="s">
        <v>32</v>
      </c>
      <c r="B114" s="2" t="s">
        <v>9</v>
      </c>
      <c r="C114" s="2" t="s">
        <v>10</v>
      </c>
      <c r="D114" s="2" t="s">
        <v>27</v>
      </c>
      <c r="E114" s="2" t="s">
        <v>33</v>
      </c>
      <c r="F114" s="2">
        <v>2.7312217194570136</v>
      </c>
      <c r="G114" s="2">
        <f>F114/H114</f>
        <v>0.2417010371200897</v>
      </c>
      <c r="H114" s="2">
        <v>11.3</v>
      </c>
      <c r="I114">
        <f t="shared" si="5"/>
        <v>1.2269088178684755</v>
      </c>
    </row>
    <row r="115" spans="1:9">
      <c r="A115" s="2" t="s">
        <v>32</v>
      </c>
      <c r="B115" s="2" t="s">
        <v>9</v>
      </c>
      <c r="C115" s="2" t="s">
        <v>10</v>
      </c>
      <c r="D115" s="2" t="s">
        <v>28</v>
      </c>
      <c r="E115" s="2" t="s">
        <v>33</v>
      </c>
      <c r="F115" s="2">
        <v>2.7475113122171946</v>
      </c>
      <c r="G115" s="2">
        <f>F115/H115</f>
        <v>0.27475113122171946</v>
      </c>
      <c r="H115" s="2">
        <v>10</v>
      </c>
      <c r="I115">
        <f t="shared" si="5"/>
        <v>1.394675793003652</v>
      </c>
    </row>
    <row r="116" spans="1:9">
      <c r="A116" s="2" t="s">
        <v>32</v>
      </c>
      <c r="B116" s="2" t="s">
        <v>9</v>
      </c>
      <c r="C116" s="2" t="s">
        <v>10</v>
      </c>
      <c r="D116" s="2" t="s">
        <v>29</v>
      </c>
      <c r="E116" s="2" t="s">
        <v>33</v>
      </c>
      <c r="F116" s="2">
        <v>2.7601809954751131</v>
      </c>
      <c r="G116" s="2">
        <f>F116/H116</f>
        <v>0.27519252198156663</v>
      </c>
      <c r="H116" s="2">
        <v>10.029999999999999</v>
      </c>
      <c r="I116">
        <f t="shared" si="5"/>
        <v>1.3969163552363788</v>
      </c>
    </row>
    <row r="117" spans="1:9">
      <c r="A117" s="2" t="s">
        <v>32</v>
      </c>
      <c r="B117" s="2" t="s">
        <v>9</v>
      </c>
      <c r="C117" s="2" t="s">
        <v>10</v>
      </c>
      <c r="D117" s="2" t="s">
        <v>30</v>
      </c>
      <c r="E117" s="2" t="s">
        <v>33</v>
      </c>
      <c r="F117" s="2">
        <v>2.6452488687782805</v>
      </c>
      <c r="G117" s="2">
        <f>F117/H117</f>
        <v>0.27270606894621452</v>
      </c>
      <c r="H117" s="2">
        <v>9.6999999999999993</v>
      </c>
      <c r="I117">
        <f t="shared" si="5"/>
        <v>1.3842947662244391</v>
      </c>
    </row>
    <row r="118" spans="1:9">
      <c r="A118" s="2" t="s">
        <v>32</v>
      </c>
      <c r="B118" s="2" t="s">
        <v>9</v>
      </c>
      <c r="C118" s="2" t="s">
        <v>10</v>
      </c>
      <c r="D118" s="2" t="s">
        <v>31</v>
      </c>
      <c r="E118" s="2" t="s">
        <v>33</v>
      </c>
      <c r="F118" s="2">
        <v>2.7945701357466062</v>
      </c>
      <c r="G118" s="2">
        <f>F118/H118</f>
        <v>0.31756478815302341</v>
      </c>
      <c r="H118" s="2">
        <v>8.8000000000000007</v>
      </c>
      <c r="I118">
        <f t="shared" si="5"/>
        <v>1.6120040007767684</v>
      </c>
    </row>
    <row r="119" spans="1:9">
      <c r="A119" s="2" t="s">
        <v>75</v>
      </c>
      <c r="B119" s="2" t="s">
        <v>68</v>
      </c>
      <c r="C119" s="2" t="s">
        <v>10</v>
      </c>
      <c r="D119" s="2" t="s">
        <v>11</v>
      </c>
      <c r="E119" s="2" t="s">
        <v>33</v>
      </c>
      <c r="F119" s="2">
        <v>2.2705882352941171</v>
      </c>
      <c r="G119" s="2">
        <f>F119/H119</f>
        <v>0.22481071636575417</v>
      </c>
      <c r="H119" s="2">
        <v>10.1</v>
      </c>
      <c r="I119">
        <f t="shared" si="5"/>
        <v>1.141171149064742</v>
      </c>
    </row>
    <row r="120" spans="1:9">
      <c r="A120" s="2" t="s">
        <v>75</v>
      </c>
      <c r="B120" s="2" t="s">
        <v>68</v>
      </c>
      <c r="C120" s="2" t="s">
        <v>10</v>
      </c>
      <c r="D120" s="2" t="s">
        <v>13</v>
      </c>
      <c r="E120" s="2" t="s">
        <v>33</v>
      </c>
      <c r="F120" s="2">
        <v>1.6615384615384614</v>
      </c>
      <c r="G120" s="2">
        <f>F120/H120</f>
        <v>0.16937191249117853</v>
      </c>
      <c r="H120" s="2">
        <v>9.81</v>
      </c>
      <c r="I120">
        <f t="shared" si="5"/>
        <v>0.85975590097044929</v>
      </c>
    </row>
    <row r="121" spans="1:9">
      <c r="A121" s="2" t="s">
        <v>75</v>
      </c>
      <c r="B121" s="2" t="s">
        <v>68</v>
      </c>
      <c r="C121" s="2" t="s">
        <v>10</v>
      </c>
      <c r="D121" s="2" t="s">
        <v>14</v>
      </c>
      <c r="E121" s="2" t="s">
        <v>33</v>
      </c>
      <c r="F121" s="2">
        <v>2.1828054298642536</v>
      </c>
      <c r="G121" s="2">
        <f>F121/H121</f>
        <v>0.20211161387631976</v>
      </c>
      <c r="H121" s="2">
        <v>10.8</v>
      </c>
      <c r="I121">
        <f t="shared" si="5"/>
        <v>1.0259472785599988</v>
      </c>
    </row>
    <row r="122" spans="1:9">
      <c r="A122" s="2" t="s">
        <v>75</v>
      </c>
      <c r="B122" s="2" t="s">
        <v>68</v>
      </c>
      <c r="C122" s="2" t="s">
        <v>10</v>
      </c>
      <c r="D122" s="2" t="s">
        <v>15</v>
      </c>
      <c r="E122" s="2" t="s">
        <v>33</v>
      </c>
      <c r="F122" s="2">
        <v>1.8615384615384614</v>
      </c>
      <c r="G122" s="2">
        <f>F122/H122</f>
        <v>0.14275601698914581</v>
      </c>
      <c r="H122" s="2">
        <v>13.04</v>
      </c>
      <c r="I122">
        <f t="shared" si="5"/>
        <v>0.72464983243221215</v>
      </c>
    </row>
    <row r="123" spans="1:9">
      <c r="A123" s="2" t="s">
        <v>75</v>
      </c>
      <c r="B123" s="2" t="s">
        <v>68</v>
      </c>
      <c r="C123" s="2" t="s">
        <v>10</v>
      </c>
      <c r="D123" s="2" t="s">
        <v>16</v>
      </c>
      <c r="E123" s="2" t="s">
        <v>33</v>
      </c>
      <c r="F123" s="2">
        <v>1.9484162895927599</v>
      </c>
      <c r="G123" s="2">
        <f>F123/H123</f>
        <v>0.16277496153657142</v>
      </c>
      <c r="H123" s="2">
        <v>11.97</v>
      </c>
      <c r="I123">
        <f t="shared" si="5"/>
        <v>0.82626884028716452</v>
      </c>
    </row>
    <row r="124" spans="1:9">
      <c r="A124" s="2" t="s">
        <v>75</v>
      </c>
      <c r="B124" s="2" t="s">
        <v>68</v>
      </c>
      <c r="C124" s="2" t="s">
        <v>10</v>
      </c>
      <c r="D124" s="2" t="s">
        <v>17</v>
      </c>
      <c r="E124" s="2" t="s">
        <v>33</v>
      </c>
      <c r="F124" s="2">
        <v>1.8941176470588235</v>
      </c>
      <c r="G124" s="2">
        <f>F124/H124</f>
        <v>0.23976172747580043</v>
      </c>
      <c r="H124" s="2">
        <v>7.9</v>
      </c>
      <c r="I124">
        <f t="shared" si="5"/>
        <v>1.2170646064761443</v>
      </c>
    </row>
    <row r="125" spans="1:9">
      <c r="A125" s="2" t="s">
        <v>76</v>
      </c>
      <c r="B125" s="2" t="s">
        <v>68</v>
      </c>
      <c r="C125" s="2" t="s">
        <v>10</v>
      </c>
      <c r="D125" s="2" t="s">
        <v>11</v>
      </c>
      <c r="E125" s="2" t="s">
        <v>33</v>
      </c>
      <c r="F125" s="2">
        <v>2.1104072398190041</v>
      </c>
      <c r="G125" s="2">
        <f>F125/H125</f>
        <v>0.16749263808087334</v>
      </c>
      <c r="H125" s="2">
        <v>12.6</v>
      </c>
      <c r="I125">
        <f t="shared" si="5"/>
        <v>0.85021643695874782</v>
      </c>
    </row>
    <row r="126" spans="1:9">
      <c r="A126" s="2" t="s">
        <v>76</v>
      </c>
      <c r="B126" s="2" t="s">
        <v>68</v>
      </c>
      <c r="C126" s="2" t="s">
        <v>10</v>
      </c>
      <c r="D126" s="2" t="s">
        <v>13</v>
      </c>
      <c r="E126" s="2" t="s">
        <v>33</v>
      </c>
      <c r="F126" s="2">
        <v>1.2144796380090497</v>
      </c>
      <c r="G126" s="2">
        <f>F126/H126</f>
        <v>0.11906663117735782</v>
      </c>
      <c r="H126" s="2">
        <v>10.199999999999999</v>
      </c>
      <c r="I126">
        <f t="shared" si="5"/>
        <v>0.60439914303227316</v>
      </c>
    </row>
    <row r="127" spans="1:9">
      <c r="A127" s="2" t="s">
        <v>76</v>
      </c>
      <c r="B127" s="2" t="s">
        <v>68</v>
      </c>
      <c r="C127" s="2" t="s">
        <v>10</v>
      </c>
      <c r="D127" s="2" t="s">
        <v>14</v>
      </c>
      <c r="E127" s="2" t="s">
        <v>33</v>
      </c>
      <c r="F127" s="2">
        <v>1.8633484162895928</v>
      </c>
      <c r="G127" s="2">
        <f>F127/H127</f>
        <v>0.16203029706866023</v>
      </c>
      <c r="H127" s="2">
        <v>11.5</v>
      </c>
      <c r="I127">
        <f t="shared" si="5"/>
        <v>0.82248881760741233</v>
      </c>
    </row>
    <row r="128" spans="1:9">
      <c r="A128" s="2" t="s">
        <v>76</v>
      </c>
      <c r="B128" s="2" t="s">
        <v>68</v>
      </c>
      <c r="C128" s="2" t="s">
        <v>10</v>
      </c>
      <c r="D128" s="2" t="s">
        <v>15</v>
      </c>
      <c r="E128" s="2" t="s">
        <v>33</v>
      </c>
      <c r="F128" s="2">
        <v>2.8995475113122167</v>
      </c>
      <c r="G128" s="2">
        <f>F128/H128</f>
        <v>0.26847662141779782</v>
      </c>
      <c r="H128" s="2">
        <v>10.8</v>
      </c>
      <c r="I128">
        <f t="shared" si="5"/>
        <v>1.3628254894304457</v>
      </c>
    </row>
    <row r="129" spans="1:9">
      <c r="A129" s="2" t="s">
        <v>76</v>
      </c>
      <c r="B129" s="2" t="s">
        <v>68</v>
      </c>
      <c r="C129" s="2" t="s">
        <v>10</v>
      </c>
      <c r="D129" s="2" t="s">
        <v>16</v>
      </c>
      <c r="E129" s="2" t="s">
        <v>33</v>
      </c>
      <c r="F129" s="2">
        <v>1.7366515837104068</v>
      </c>
      <c r="G129" s="2">
        <f>F129/H129</f>
        <v>0.15802107222114711</v>
      </c>
      <c r="H129" s="2">
        <v>10.99</v>
      </c>
      <c r="I129">
        <f t="shared" si="5"/>
        <v>0.80213742244237107</v>
      </c>
    </row>
    <row r="130" spans="1:9">
      <c r="A130" s="2" t="s">
        <v>76</v>
      </c>
      <c r="B130" s="2" t="s">
        <v>68</v>
      </c>
      <c r="C130" s="2" t="s">
        <v>10</v>
      </c>
      <c r="D130" s="2" t="s">
        <v>17</v>
      </c>
      <c r="E130" s="2" t="s">
        <v>33</v>
      </c>
      <c r="F130" s="2">
        <v>2.7981900452488686</v>
      </c>
      <c r="G130" s="2">
        <f>F130/H130</f>
        <v>0.20276739458325133</v>
      </c>
      <c r="H130" s="2">
        <v>13.8</v>
      </c>
      <c r="I130">
        <f t="shared" si="5"/>
        <v>1.0292761146357934</v>
      </c>
    </row>
    <row r="131" spans="1:9">
      <c r="A131" s="2" t="s">
        <v>77</v>
      </c>
      <c r="B131" s="2" t="s">
        <v>68</v>
      </c>
      <c r="C131" s="2" t="s">
        <v>10</v>
      </c>
      <c r="D131" s="2" t="s">
        <v>18</v>
      </c>
      <c r="E131" s="4" t="s">
        <v>33</v>
      </c>
      <c r="F131" s="2">
        <v>4.1500000000000004</v>
      </c>
      <c r="G131" s="2">
        <f>F131/H131</f>
        <v>0.36888888888888893</v>
      </c>
      <c r="H131" s="2">
        <v>11.25</v>
      </c>
      <c r="I131">
        <f t="shared" si="5"/>
        <v>1.8725324309080655</v>
      </c>
    </row>
    <row r="132" spans="1:9">
      <c r="A132" s="2" t="s">
        <v>77</v>
      </c>
      <c r="B132" s="2" t="s">
        <v>68</v>
      </c>
      <c r="C132" s="2" t="s">
        <v>10</v>
      </c>
      <c r="D132" s="2" t="s">
        <v>20</v>
      </c>
      <c r="E132" s="4" t="s">
        <v>33</v>
      </c>
      <c r="F132" s="2">
        <v>3.6649999999999996</v>
      </c>
      <c r="G132" s="2">
        <f>F132/H132</f>
        <v>0.31059322033898301</v>
      </c>
      <c r="H132" s="2">
        <v>11.8</v>
      </c>
      <c r="I132">
        <f t="shared" si="5"/>
        <v>1.5766153316699645</v>
      </c>
    </row>
    <row r="133" spans="1:9">
      <c r="A133" s="2" t="s">
        <v>77</v>
      </c>
      <c r="B133" s="2" t="s">
        <v>68</v>
      </c>
      <c r="C133" s="2" t="s">
        <v>10</v>
      </c>
      <c r="D133" s="2" t="s">
        <v>21</v>
      </c>
      <c r="E133" s="4" t="s">
        <v>33</v>
      </c>
      <c r="H133" s="2">
        <v>10.6</v>
      </c>
      <c r="I133">
        <f t="shared" si="5"/>
        <v>0</v>
      </c>
    </row>
    <row r="134" spans="1:9">
      <c r="A134" s="2" t="s">
        <v>77</v>
      </c>
      <c r="B134" s="2" t="s">
        <v>68</v>
      </c>
      <c r="C134" s="2" t="s">
        <v>10</v>
      </c>
      <c r="D134" s="2" t="s">
        <v>22</v>
      </c>
      <c r="E134" s="4" t="s">
        <v>33</v>
      </c>
      <c r="F134" s="2">
        <v>3.6480000000000001</v>
      </c>
      <c r="G134" s="2">
        <f>F134/H134</f>
        <v>0.30655462184873949</v>
      </c>
      <c r="H134" s="2">
        <v>11.9</v>
      </c>
      <c r="I134">
        <f t="shared" si="5"/>
        <v>1.5561148317194897</v>
      </c>
    </row>
    <row r="135" spans="1:9">
      <c r="A135" s="2" t="s">
        <v>77</v>
      </c>
      <c r="B135" s="2" t="s">
        <v>68</v>
      </c>
      <c r="C135" s="2" t="s">
        <v>10</v>
      </c>
      <c r="D135" s="2" t="s">
        <v>23</v>
      </c>
      <c r="E135" s="4" t="s">
        <v>33</v>
      </c>
      <c r="F135" s="2">
        <v>3.4929999999999999</v>
      </c>
      <c r="G135" s="2">
        <f>F135/H135</f>
        <v>0.28398373983739833</v>
      </c>
      <c r="H135" s="2">
        <v>12.3</v>
      </c>
      <c r="I135">
        <f t="shared" si="5"/>
        <v>1.4415418265857782</v>
      </c>
    </row>
    <row r="136" spans="1:9">
      <c r="A136" s="2" t="s">
        <v>77</v>
      </c>
      <c r="B136" s="2" t="s">
        <v>68</v>
      </c>
      <c r="C136" s="2" t="s">
        <v>10</v>
      </c>
      <c r="D136" s="2" t="s">
        <v>24</v>
      </c>
      <c r="E136" s="4" t="s">
        <v>33</v>
      </c>
      <c r="F136" s="2">
        <v>3.35</v>
      </c>
      <c r="G136" s="2">
        <f>F136/H136</f>
        <v>0.31018518518518517</v>
      </c>
      <c r="H136" s="2">
        <v>10.8</v>
      </c>
      <c r="I136">
        <f t="shared" si="5"/>
        <v>1.5745440872344425</v>
      </c>
    </row>
    <row r="137" spans="1:9">
      <c r="A137" s="2" t="s">
        <v>54</v>
      </c>
      <c r="B137" s="2" t="s">
        <v>9</v>
      </c>
      <c r="C137" s="2" t="s">
        <v>10</v>
      </c>
      <c r="D137" s="2" t="s">
        <v>34</v>
      </c>
      <c r="E137" s="4" t="s">
        <v>56</v>
      </c>
      <c r="F137" s="2">
        <v>5.6422322775263947</v>
      </c>
      <c r="G137" s="2">
        <f>F137/H137</f>
        <v>0.42711826476354237</v>
      </c>
      <c r="H137" s="2">
        <v>13.21</v>
      </c>
      <c r="I137">
        <f>G137/0.365</f>
        <v>1.1701870267494312</v>
      </c>
    </row>
    <row r="138" spans="1:9">
      <c r="A138" s="2" t="s">
        <v>54</v>
      </c>
      <c r="B138" s="2" t="s">
        <v>9</v>
      </c>
      <c r="C138" s="2" t="s">
        <v>10</v>
      </c>
      <c r="D138" s="2" t="s">
        <v>36</v>
      </c>
      <c r="E138" s="4" t="s">
        <v>56</v>
      </c>
      <c r="F138" s="2">
        <v>3.9855203619909503</v>
      </c>
      <c r="G138" s="2">
        <f>F138/H138</f>
        <v>0.29742689268589179</v>
      </c>
      <c r="H138" s="2">
        <v>13.4</v>
      </c>
      <c r="I138">
        <f t="shared" ref="I138:I160" si="6">G138/0.365</f>
        <v>0.81486819913942954</v>
      </c>
    </row>
    <row r="139" spans="1:9">
      <c r="A139" s="2" t="s">
        <v>54</v>
      </c>
      <c r="B139" s="2" t="s">
        <v>9</v>
      </c>
      <c r="C139" s="2" t="s">
        <v>10</v>
      </c>
      <c r="D139" s="2" t="s">
        <v>37</v>
      </c>
      <c r="E139" s="4" t="s">
        <v>56</v>
      </c>
      <c r="F139" s="2">
        <v>4.1085972850678738</v>
      </c>
      <c r="G139" s="2">
        <f>F139/H139</f>
        <v>0.32737826972652379</v>
      </c>
      <c r="H139" s="2">
        <v>12.55</v>
      </c>
      <c r="I139">
        <f t="shared" si="6"/>
        <v>0.89692676637403779</v>
      </c>
    </row>
    <row r="140" spans="1:9">
      <c r="A140" s="2" t="s">
        <v>54</v>
      </c>
      <c r="B140" s="2" t="s">
        <v>9</v>
      </c>
      <c r="C140" s="2" t="s">
        <v>10</v>
      </c>
      <c r="D140" s="2" t="s">
        <v>38</v>
      </c>
      <c r="E140" s="4" t="s">
        <v>56</v>
      </c>
      <c r="F140" s="2">
        <v>4.1085972850678738</v>
      </c>
      <c r="G140" s="2">
        <f>F140/H140</f>
        <v>0.28141077294985439</v>
      </c>
      <c r="H140" s="2">
        <v>14.6</v>
      </c>
      <c r="I140">
        <f t="shared" si="6"/>
        <v>0.77098841904069704</v>
      </c>
    </row>
    <row r="141" spans="1:9">
      <c r="A141" s="2" t="s">
        <v>54</v>
      </c>
      <c r="B141" s="2" t="s">
        <v>9</v>
      </c>
      <c r="C141" s="2" t="s">
        <v>10</v>
      </c>
      <c r="D141" s="2" t="s">
        <v>39</v>
      </c>
      <c r="E141" s="4" t="s">
        <v>56</v>
      </c>
      <c r="F141" s="2">
        <v>5.1402714932126701</v>
      </c>
      <c r="G141" s="2">
        <f>F141/H141</f>
        <v>0.39723890983096372</v>
      </c>
      <c r="H141" s="2">
        <v>12.94</v>
      </c>
      <c r="I141">
        <f t="shared" si="6"/>
        <v>1.0883257803588047</v>
      </c>
    </row>
    <row r="142" spans="1:9">
      <c r="A142" s="2" t="s">
        <v>54</v>
      </c>
      <c r="B142" s="2" t="s">
        <v>9</v>
      </c>
      <c r="C142" s="2" t="s">
        <v>10</v>
      </c>
      <c r="D142" s="2" t="s">
        <v>40</v>
      </c>
      <c r="E142" s="4" t="s">
        <v>56</v>
      </c>
      <c r="F142" s="2">
        <v>3.6319758672699844</v>
      </c>
      <c r="G142" s="2">
        <f>F142/H142</f>
        <v>0.33320879516238389</v>
      </c>
      <c r="H142" s="2">
        <v>10.9</v>
      </c>
      <c r="I142">
        <f t="shared" si="6"/>
        <v>0.91290080866406542</v>
      </c>
    </row>
    <row r="143" spans="1:9">
      <c r="A143" s="2" t="s">
        <v>60</v>
      </c>
      <c r="B143" s="2" t="s">
        <v>9</v>
      </c>
      <c r="C143" s="2" t="s">
        <v>10</v>
      </c>
      <c r="D143" s="2" t="s">
        <v>34</v>
      </c>
      <c r="E143" s="2" t="s">
        <v>56</v>
      </c>
      <c r="G143" s="2">
        <f>F143/H143</f>
        <v>0</v>
      </c>
      <c r="H143" s="2">
        <v>9.9</v>
      </c>
    </row>
    <row r="144" spans="1:9">
      <c r="A144" s="2" t="s">
        <v>60</v>
      </c>
      <c r="B144" s="2" t="s">
        <v>9</v>
      </c>
      <c r="C144" s="2" t="s">
        <v>10</v>
      </c>
      <c r="D144" s="2" t="s">
        <v>36</v>
      </c>
      <c r="E144" s="2" t="s">
        <v>56</v>
      </c>
      <c r="F144" s="2">
        <v>4.0530920060331823</v>
      </c>
      <c r="G144" s="2">
        <f>F144/H144</f>
        <v>0.39312240601679749</v>
      </c>
      <c r="H144" s="2">
        <v>10.31</v>
      </c>
      <c r="I144">
        <f t="shared" si="6"/>
        <v>1.0770476877172535</v>
      </c>
    </row>
    <row r="145" spans="1:9">
      <c r="A145" s="2" t="s">
        <v>60</v>
      </c>
      <c r="B145" s="2" t="s">
        <v>9</v>
      </c>
      <c r="C145" s="2" t="s">
        <v>10</v>
      </c>
      <c r="D145" s="2" t="s">
        <v>37</v>
      </c>
      <c r="E145" s="2" t="s">
        <v>56</v>
      </c>
      <c r="F145" s="2">
        <v>3.1384615384615384</v>
      </c>
      <c r="G145" s="2">
        <f>F145/H145</f>
        <v>0.29124550282679457</v>
      </c>
      <c r="H145" s="2">
        <v>10.776</v>
      </c>
      <c r="I145">
        <f t="shared" si="6"/>
        <v>0.79793288445697141</v>
      </c>
    </row>
    <row r="146" spans="1:9">
      <c r="A146" s="2" t="s">
        <v>60</v>
      </c>
      <c r="B146" s="2" t="s">
        <v>9</v>
      </c>
      <c r="C146" s="2" t="s">
        <v>10</v>
      </c>
      <c r="D146" s="2" t="s">
        <v>38</v>
      </c>
      <c r="E146" s="2" t="s">
        <v>56</v>
      </c>
      <c r="F146" s="2">
        <v>3.7828054298642533</v>
      </c>
      <c r="G146" s="2">
        <f>F146/H146</f>
        <v>0.38997994122311891</v>
      </c>
      <c r="H146" s="2">
        <v>9.6999999999999993</v>
      </c>
      <c r="I146">
        <f t="shared" si="6"/>
        <v>1.0684381951318327</v>
      </c>
    </row>
    <row r="147" spans="1:9">
      <c r="A147" s="2" t="s">
        <v>60</v>
      </c>
      <c r="B147" s="2" t="s">
        <v>9</v>
      </c>
      <c r="C147" s="2" t="s">
        <v>10</v>
      </c>
      <c r="D147" s="2" t="s">
        <v>39</v>
      </c>
      <c r="E147" s="2" t="s">
        <v>56</v>
      </c>
      <c r="F147" s="2">
        <v>2.8874811463046757</v>
      </c>
      <c r="G147" s="2">
        <f>F147/H147</f>
        <v>0.255077839779565</v>
      </c>
      <c r="H147" s="2">
        <v>11.32</v>
      </c>
      <c r="I147">
        <f t="shared" si="6"/>
        <v>0.69884339665634243</v>
      </c>
    </row>
    <row r="148" spans="1:9">
      <c r="A148" s="2" t="s">
        <v>60</v>
      </c>
      <c r="B148" s="2" t="s">
        <v>9</v>
      </c>
      <c r="C148" s="2" t="s">
        <v>10</v>
      </c>
      <c r="D148" s="2" t="s">
        <v>40</v>
      </c>
      <c r="E148" s="2" t="s">
        <v>56</v>
      </c>
      <c r="F148" s="2">
        <v>2.991251885369532</v>
      </c>
      <c r="G148" s="2">
        <f>F148/H148</f>
        <v>0.31486861951258233</v>
      </c>
      <c r="H148" s="2">
        <v>9.5</v>
      </c>
      <c r="I148">
        <f t="shared" si="6"/>
        <v>0.86265375208926665</v>
      </c>
    </row>
    <row r="149" spans="1:9">
      <c r="A149" s="2" t="s">
        <v>70</v>
      </c>
      <c r="B149" s="2" t="s">
        <v>68</v>
      </c>
      <c r="C149" s="2" t="s">
        <v>10</v>
      </c>
      <c r="D149" s="2" t="s">
        <v>34</v>
      </c>
      <c r="E149" s="2" t="s">
        <v>56</v>
      </c>
      <c r="F149" s="2">
        <v>3.7152337858220208</v>
      </c>
      <c r="G149" s="2">
        <f>F149/H149</f>
        <v>0.29485982427158897</v>
      </c>
      <c r="H149" s="2">
        <v>12.6</v>
      </c>
      <c r="I149">
        <f t="shared" si="6"/>
        <v>0.80783513499065474</v>
      </c>
    </row>
    <row r="150" spans="1:9">
      <c r="A150" s="2" t="s">
        <v>70</v>
      </c>
      <c r="B150" s="2" t="s">
        <v>68</v>
      </c>
      <c r="C150" s="2" t="s">
        <v>10</v>
      </c>
      <c r="D150" s="2" t="s">
        <v>36</v>
      </c>
      <c r="E150" s="2" t="s">
        <v>56</v>
      </c>
      <c r="F150" s="2">
        <v>4.2968325791855202</v>
      </c>
      <c r="G150" s="2">
        <f>F150/H150</f>
        <v>0.39785486844310369</v>
      </c>
      <c r="H150" s="2">
        <v>10.8</v>
      </c>
      <c r="I150">
        <f t="shared" si="6"/>
        <v>1.0900133382002841</v>
      </c>
    </row>
    <row r="151" spans="1:9">
      <c r="A151" s="2" t="s">
        <v>70</v>
      </c>
      <c r="B151" s="2" t="s">
        <v>68</v>
      </c>
      <c r="C151" s="2" t="s">
        <v>10</v>
      </c>
      <c r="D151" s="2" t="s">
        <v>37</v>
      </c>
      <c r="E151" s="2" t="s">
        <v>56</v>
      </c>
      <c r="H151" s="2">
        <v>13.38</v>
      </c>
    </row>
    <row r="152" spans="1:9">
      <c r="A152" s="2" t="s">
        <v>70</v>
      </c>
      <c r="B152" s="2" t="s">
        <v>68</v>
      </c>
      <c r="C152" s="2" t="s">
        <v>10</v>
      </c>
      <c r="D152" s="2" t="s">
        <v>38</v>
      </c>
      <c r="E152" s="2" t="s">
        <v>56</v>
      </c>
      <c r="H152" s="2">
        <v>7.5</v>
      </c>
    </row>
    <row r="153" spans="1:9">
      <c r="A153" s="2" t="s">
        <v>70</v>
      </c>
      <c r="B153" s="2" t="s">
        <v>68</v>
      </c>
      <c r="C153" s="2" t="s">
        <v>10</v>
      </c>
      <c r="D153" s="2" t="s">
        <v>39</v>
      </c>
      <c r="E153" s="2" t="s">
        <v>56</v>
      </c>
      <c r="F153" s="2">
        <v>3.7876319758672707</v>
      </c>
      <c r="G153" s="2">
        <f>F153/H153</f>
        <v>0.27646948728958182</v>
      </c>
      <c r="H153" s="2">
        <v>13.7</v>
      </c>
      <c r="I153">
        <f t="shared" si="6"/>
        <v>0.75745065010844337</v>
      </c>
    </row>
    <row r="154" spans="1:9">
      <c r="A154" s="2" t="s">
        <v>70</v>
      </c>
      <c r="B154" s="2" t="s">
        <v>68</v>
      </c>
      <c r="C154" s="2" t="s">
        <v>10</v>
      </c>
      <c r="D154" s="2" t="s">
        <v>40</v>
      </c>
      <c r="E154" s="2" t="s">
        <v>56</v>
      </c>
      <c r="F154" s="2">
        <v>2.9948717948717949</v>
      </c>
      <c r="G154" s="2">
        <f>F154/H154</f>
        <v>0.24895027388792976</v>
      </c>
      <c r="H154" s="2">
        <v>12.03</v>
      </c>
      <c r="I154">
        <f t="shared" si="6"/>
        <v>0.68205554489843767</v>
      </c>
    </row>
    <row r="155" spans="1:9">
      <c r="A155" s="2" t="s">
        <v>77</v>
      </c>
      <c r="B155" s="2" t="s">
        <v>68</v>
      </c>
      <c r="C155" s="2" t="s">
        <v>10</v>
      </c>
      <c r="D155" s="2" t="s">
        <v>34</v>
      </c>
      <c r="E155" s="2" t="s">
        <v>56</v>
      </c>
      <c r="F155" s="2">
        <v>3.628355957767722</v>
      </c>
      <c r="G155" s="2">
        <f>F155/H155</f>
        <v>0.33595888497849274</v>
      </c>
      <c r="H155" s="2">
        <v>10.8</v>
      </c>
      <c r="I155">
        <f t="shared" si="6"/>
        <v>0.92043530131093909</v>
      </c>
    </row>
    <row r="156" spans="1:9">
      <c r="A156" s="2" t="s">
        <v>77</v>
      </c>
      <c r="B156" s="2" t="s">
        <v>68</v>
      </c>
      <c r="C156" s="2" t="s">
        <v>10</v>
      </c>
      <c r="D156" s="2" t="s">
        <v>36</v>
      </c>
      <c r="E156" s="2" t="s">
        <v>56</v>
      </c>
      <c r="F156" s="2">
        <v>3.5028657616892915</v>
      </c>
      <c r="G156" s="2">
        <f>F156/H156</f>
        <v>0.36717670457959034</v>
      </c>
      <c r="H156" s="2">
        <v>9.5399999999999991</v>
      </c>
      <c r="I156">
        <f t="shared" si="6"/>
        <v>1.0059635741906585</v>
      </c>
    </row>
    <row r="157" spans="1:9">
      <c r="A157" s="2" t="s">
        <v>77</v>
      </c>
      <c r="B157" s="2" t="s">
        <v>68</v>
      </c>
      <c r="C157" s="2" t="s">
        <v>10</v>
      </c>
      <c r="D157" s="2" t="s">
        <v>37</v>
      </c>
      <c r="E157" s="2" t="s">
        <v>56</v>
      </c>
      <c r="F157" s="2">
        <v>3.3701357466063344</v>
      </c>
      <c r="G157" s="2">
        <f>F157/H157</f>
        <v>0.39096702396825228</v>
      </c>
      <c r="H157" s="2">
        <v>8.6199999999999992</v>
      </c>
      <c r="I157">
        <f t="shared" si="6"/>
        <v>1.0711425314198693</v>
      </c>
    </row>
    <row r="158" spans="1:9">
      <c r="A158" s="2" t="s">
        <v>77</v>
      </c>
      <c r="B158" s="2" t="s">
        <v>68</v>
      </c>
      <c r="C158" s="2" t="s">
        <v>10</v>
      </c>
      <c r="D158" s="2" t="s">
        <v>38</v>
      </c>
      <c r="E158" s="2" t="s">
        <v>56</v>
      </c>
      <c r="H158" s="2">
        <v>9.1999999999999993</v>
      </c>
    </row>
    <row r="159" spans="1:9">
      <c r="A159" s="2" t="s">
        <v>77</v>
      </c>
      <c r="B159" s="2" t="s">
        <v>68</v>
      </c>
      <c r="C159" s="2" t="s">
        <v>10</v>
      </c>
      <c r="D159" s="2" t="s">
        <v>39</v>
      </c>
      <c r="E159" s="2" t="s">
        <v>56</v>
      </c>
      <c r="F159" s="2">
        <v>2.7137254901960777</v>
      </c>
      <c r="G159" s="2">
        <f>F159/H159</f>
        <v>0.30019087280930068</v>
      </c>
      <c r="H159" s="2">
        <v>9.0399999999999991</v>
      </c>
      <c r="I159">
        <f t="shared" si="6"/>
        <v>0.82244074742274165</v>
      </c>
    </row>
    <row r="160" spans="1:9">
      <c r="A160" s="2" t="s">
        <v>77</v>
      </c>
      <c r="B160" s="2" t="s">
        <v>68</v>
      </c>
      <c r="C160" s="2" t="s">
        <v>10</v>
      </c>
      <c r="D160" s="2" t="s">
        <v>40</v>
      </c>
      <c r="E160" s="2" t="s">
        <v>56</v>
      </c>
      <c r="H160" s="2">
        <v>6.8</v>
      </c>
    </row>
    <row r="161" spans="1:9">
      <c r="A161" s="2" t="s">
        <v>57</v>
      </c>
      <c r="B161" s="2" t="s">
        <v>9</v>
      </c>
      <c r="C161" s="2" t="s">
        <v>78</v>
      </c>
      <c r="D161" s="2" t="s">
        <v>18</v>
      </c>
      <c r="E161" s="4" t="s">
        <v>93</v>
      </c>
      <c r="F161" s="2">
        <v>2.9537037037037042</v>
      </c>
      <c r="H161" s="2">
        <v>5.13</v>
      </c>
    </row>
    <row r="162" spans="1:9">
      <c r="A162" s="2" t="s">
        <v>57</v>
      </c>
      <c r="B162" s="2" t="s">
        <v>9</v>
      </c>
      <c r="C162" s="2" t="s">
        <v>78</v>
      </c>
      <c r="D162" s="2" t="s">
        <v>20</v>
      </c>
      <c r="E162" s="4" t="s">
        <v>93</v>
      </c>
      <c r="F162" s="2">
        <v>2.5805555555555557</v>
      </c>
      <c r="G162" s="2">
        <f>F162/H162</f>
        <v>0.30647928213248882</v>
      </c>
      <c r="H162" s="2">
        <v>8.42</v>
      </c>
      <c r="I162">
        <f t="shared" ref="I162:I184" si="7">G162/0.158</f>
        <v>1.9397422919777774</v>
      </c>
    </row>
    <row r="163" spans="1:9">
      <c r="A163" s="2" t="s">
        <v>57</v>
      </c>
      <c r="B163" s="2" t="s">
        <v>9</v>
      </c>
      <c r="C163" s="2" t="s">
        <v>78</v>
      </c>
      <c r="D163" s="2" t="s">
        <v>21</v>
      </c>
      <c r="E163" s="4" t="s">
        <v>93</v>
      </c>
      <c r="F163" s="2">
        <v>2.5472222222222225</v>
      </c>
      <c r="G163" s="2">
        <f>F163/H163</f>
        <v>0.37905092592592599</v>
      </c>
      <c r="H163" s="2">
        <v>6.72</v>
      </c>
      <c r="I163">
        <f t="shared" si="7"/>
        <v>2.399056493202063</v>
      </c>
    </row>
    <row r="164" spans="1:9">
      <c r="A164" s="2" t="s">
        <v>57</v>
      </c>
      <c r="B164" s="2" t="s">
        <v>9</v>
      </c>
      <c r="C164" s="2" t="s">
        <v>78</v>
      </c>
      <c r="D164" s="2" t="s">
        <v>22</v>
      </c>
      <c r="E164" s="4" t="s">
        <v>93</v>
      </c>
      <c r="F164" s="2">
        <v>2.498148148148148</v>
      </c>
      <c r="G164" s="2">
        <f>F164/H164</f>
        <v>0.3879112031285944</v>
      </c>
      <c r="H164" s="2">
        <v>6.44</v>
      </c>
      <c r="I164">
        <f t="shared" si="7"/>
        <v>2.4551341970164202</v>
      </c>
    </row>
    <row r="165" spans="1:9">
      <c r="A165" s="2" t="s">
        <v>57</v>
      </c>
      <c r="B165" s="2" t="s">
        <v>9</v>
      </c>
      <c r="C165" s="2" t="s">
        <v>78</v>
      </c>
      <c r="D165" s="2" t="s">
        <v>23</v>
      </c>
      <c r="E165" s="4" t="s">
        <v>93</v>
      </c>
      <c r="F165" s="2">
        <v>1.9324074074074074</v>
      </c>
      <c r="G165" s="2">
        <f>F165/H165</f>
        <v>0.28713334433988219</v>
      </c>
      <c r="H165" s="2">
        <v>6.73</v>
      </c>
      <c r="I165">
        <f t="shared" si="7"/>
        <v>1.8172996477207732</v>
      </c>
    </row>
    <row r="166" spans="1:9">
      <c r="A166" s="2" t="s">
        <v>57</v>
      </c>
      <c r="B166" s="2" t="s">
        <v>9</v>
      </c>
      <c r="C166" s="2" t="s">
        <v>78</v>
      </c>
      <c r="D166" s="2" t="s">
        <v>24</v>
      </c>
      <c r="E166" s="4" t="s">
        <v>93</v>
      </c>
      <c r="F166" s="2">
        <v>1.5462962962962961</v>
      </c>
      <c r="G166" s="2">
        <f>F166/H166</f>
        <v>0.22976170821638869</v>
      </c>
      <c r="H166" s="2">
        <v>6.73</v>
      </c>
      <c r="I166">
        <f t="shared" si="7"/>
        <v>1.4541880266860043</v>
      </c>
    </row>
    <row r="167" spans="1:9">
      <c r="A167" s="2" t="s">
        <v>60</v>
      </c>
      <c r="B167" s="2" t="s">
        <v>9</v>
      </c>
      <c r="C167" s="2" t="s">
        <v>78</v>
      </c>
      <c r="D167" s="2" t="s">
        <v>25</v>
      </c>
      <c r="E167" s="4" t="s">
        <v>93</v>
      </c>
      <c r="F167" s="2">
        <v>1.6842592592592593</v>
      </c>
      <c r="G167" s="2">
        <f>F167/H167</f>
        <v>0.2399229714044529</v>
      </c>
      <c r="H167" s="2">
        <v>7.02</v>
      </c>
      <c r="I167">
        <f t="shared" si="7"/>
        <v>1.5184998190155248</v>
      </c>
    </row>
    <row r="168" spans="1:9">
      <c r="A168" s="2" t="s">
        <v>60</v>
      </c>
      <c r="B168" s="2" t="s">
        <v>9</v>
      </c>
      <c r="C168" s="2" t="s">
        <v>78</v>
      </c>
      <c r="D168" s="2" t="s">
        <v>27</v>
      </c>
      <c r="E168" s="4" t="s">
        <v>93</v>
      </c>
      <c r="F168" s="2">
        <v>1.5472222222222225</v>
      </c>
      <c r="G168" s="2">
        <f>F168/H168</f>
        <v>0.21791862284820035</v>
      </c>
      <c r="H168" s="2">
        <v>7.1</v>
      </c>
      <c r="I168">
        <f t="shared" si="7"/>
        <v>1.3792317901784832</v>
      </c>
    </row>
    <row r="169" spans="1:9">
      <c r="A169" s="2" t="s">
        <v>60</v>
      </c>
      <c r="B169" s="2" t="s">
        <v>9</v>
      </c>
      <c r="C169" s="2" t="s">
        <v>78</v>
      </c>
      <c r="D169" s="2" t="s">
        <v>28</v>
      </c>
      <c r="E169" s="4" t="s">
        <v>93</v>
      </c>
      <c r="F169" s="2">
        <v>1.8657407407407409</v>
      </c>
      <c r="G169" s="2">
        <f>F169/H169</f>
        <v>0.29152199074074076</v>
      </c>
      <c r="H169" s="2">
        <v>6.4</v>
      </c>
      <c r="I169">
        <f t="shared" si="7"/>
        <v>1.845075890764182</v>
      </c>
    </row>
    <row r="170" spans="1:9">
      <c r="A170" s="2" t="s">
        <v>60</v>
      </c>
      <c r="B170" s="2" t="s">
        <v>9</v>
      </c>
      <c r="C170" s="2" t="s">
        <v>78</v>
      </c>
      <c r="D170" s="2" t="s">
        <v>29</v>
      </c>
      <c r="E170" s="4" t="s">
        <v>93</v>
      </c>
      <c r="F170" s="2">
        <v>1.6064814814814816</v>
      </c>
      <c r="G170" s="2">
        <f>F170/H170</f>
        <v>0.27228499686126806</v>
      </c>
      <c r="H170" s="2">
        <v>5.9</v>
      </c>
      <c r="I170">
        <f t="shared" si="7"/>
        <v>1.7233227649447345</v>
      </c>
    </row>
    <row r="171" spans="1:9">
      <c r="A171" s="2" t="s">
        <v>60</v>
      </c>
      <c r="B171" s="2" t="s">
        <v>9</v>
      </c>
      <c r="C171" s="2" t="s">
        <v>78</v>
      </c>
      <c r="D171" s="2" t="s">
        <v>30</v>
      </c>
      <c r="E171" s="4" t="s">
        <v>93</v>
      </c>
      <c r="F171" s="2">
        <v>1.5583333333333333</v>
      </c>
      <c r="G171" s="2">
        <f>F171/H171</f>
        <v>0.20777777777777778</v>
      </c>
      <c r="H171" s="2">
        <v>7.5</v>
      </c>
      <c r="I171">
        <f t="shared" si="7"/>
        <v>1.3150492264416316</v>
      </c>
    </row>
    <row r="172" spans="1:9">
      <c r="A172" s="2" t="s">
        <v>60</v>
      </c>
      <c r="B172" s="2" t="s">
        <v>9</v>
      </c>
      <c r="C172" s="2" t="s">
        <v>78</v>
      </c>
      <c r="D172" s="2" t="s">
        <v>31</v>
      </c>
      <c r="E172" s="4" t="s">
        <v>93</v>
      </c>
      <c r="F172" s="2">
        <v>1.8777777777777778</v>
      </c>
      <c r="G172" s="2">
        <f>F172/H172</f>
        <v>0.30286738351254477</v>
      </c>
      <c r="H172" s="2">
        <v>6.2</v>
      </c>
      <c r="I172">
        <f t="shared" si="7"/>
        <v>1.9168821741300301</v>
      </c>
    </row>
    <row r="173" spans="1:9">
      <c r="A173" s="2" t="s">
        <v>72</v>
      </c>
      <c r="B173" s="2" t="s">
        <v>68</v>
      </c>
      <c r="C173" s="2" t="s">
        <v>78</v>
      </c>
      <c r="D173" s="2" t="s">
        <v>25</v>
      </c>
      <c r="E173" s="2" t="s">
        <v>93</v>
      </c>
      <c r="F173" s="2">
        <v>1.7453703703703707</v>
      </c>
      <c r="G173" s="2">
        <f>F173/H173</f>
        <v>0.34907407407407415</v>
      </c>
      <c r="H173" s="2">
        <v>5</v>
      </c>
      <c r="I173">
        <f t="shared" si="7"/>
        <v>2.2093295827473045</v>
      </c>
    </row>
    <row r="174" spans="1:9">
      <c r="A174" s="2" t="s">
        <v>72</v>
      </c>
      <c r="B174" s="2" t="s">
        <v>68</v>
      </c>
      <c r="C174" s="2" t="s">
        <v>78</v>
      </c>
      <c r="D174" s="2" t="s">
        <v>27</v>
      </c>
      <c r="E174" s="2" t="s">
        <v>93</v>
      </c>
      <c r="F174" s="2">
        <v>1.7175925925925928</v>
      </c>
      <c r="G174" s="2">
        <f>F174/H174</f>
        <v>0.26024130190796863</v>
      </c>
      <c r="H174" s="2">
        <v>6.6</v>
      </c>
      <c r="I174">
        <f t="shared" si="7"/>
        <v>1.6470968475187888</v>
      </c>
    </row>
    <row r="175" spans="1:9">
      <c r="A175" s="2" t="s">
        <v>72</v>
      </c>
      <c r="B175" s="2" t="s">
        <v>68</v>
      </c>
      <c r="C175" s="2" t="s">
        <v>78</v>
      </c>
      <c r="D175" s="2" t="s">
        <v>28</v>
      </c>
      <c r="E175" s="2" t="s">
        <v>93</v>
      </c>
      <c r="F175" s="2">
        <v>1.2620370370370371</v>
      </c>
      <c r="G175" s="2">
        <f>F175/H175</f>
        <v>0.22025079180402041</v>
      </c>
      <c r="H175" s="2">
        <v>5.73</v>
      </c>
      <c r="I175">
        <f t="shared" si="7"/>
        <v>1.3939923531900025</v>
      </c>
    </row>
    <row r="176" spans="1:9">
      <c r="A176" s="2" t="s">
        <v>72</v>
      </c>
      <c r="B176" s="2" t="s">
        <v>68</v>
      </c>
      <c r="C176" s="2" t="s">
        <v>78</v>
      </c>
      <c r="D176" s="2" t="s">
        <v>29</v>
      </c>
      <c r="E176" s="2" t="s">
        <v>93</v>
      </c>
      <c r="F176" s="2">
        <v>1.5111111111111113</v>
      </c>
      <c r="G176" s="2">
        <f>F176/H176</f>
        <v>0.26189100712497598</v>
      </c>
      <c r="H176" s="2">
        <v>5.77</v>
      </c>
      <c r="I176">
        <f t="shared" si="7"/>
        <v>1.6575380197783289</v>
      </c>
    </row>
    <row r="177" spans="1:9">
      <c r="A177" s="2" t="s">
        <v>72</v>
      </c>
      <c r="B177" s="2" t="s">
        <v>68</v>
      </c>
      <c r="C177" s="2" t="s">
        <v>78</v>
      </c>
      <c r="D177" s="2" t="s">
        <v>30</v>
      </c>
      <c r="E177" s="2" t="s">
        <v>93</v>
      </c>
      <c r="F177" s="2">
        <v>1.5314814814814814</v>
      </c>
      <c r="G177" s="2">
        <f>F177/H177</f>
        <v>0.24386647794291105</v>
      </c>
      <c r="H177" s="2">
        <v>6.28</v>
      </c>
      <c r="I177">
        <f t="shared" si="7"/>
        <v>1.5434587211576649</v>
      </c>
    </row>
    <row r="178" spans="1:9">
      <c r="A178" s="2" t="s">
        <v>72</v>
      </c>
      <c r="B178" s="2" t="s">
        <v>68</v>
      </c>
      <c r="C178" s="2" t="s">
        <v>78</v>
      </c>
      <c r="D178" s="2" t="s">
        <v>31</v>
      </c>
      <c r="E178" s="2" t="s">
        <v>93</v>
      </c>
      <c r="F178" s="2">
        <v>1.6666666666666665</v>
      </c>
      <c r="G178" s="2">
        <f>F178/H178</f>
        <v>0.26752273943285176</v>
      </c>
      <c r="H178" s="2">
        <v>6.23</v>
      </c>
      <c r="I178">
        <f t="shared" si="7"/>
        <v>1.6931818951446314</v>
      </c>
    </row>
    <row r="179" spans="1:9">
      <c r="A179" s="2" t="s">
        <v>74</v>
      </c>
      <c r="B179" s="2" t="s">
        <v>68</v>
      </c>
      <c r="C179" s="2" t="s">
        <v>78</v>
      </c>
      <c r="D179" s="2" t="s">
        <v>34</v>
      </c>
      <c r="E179" s="4" t="s">
        <v>93</v>
      </c>
      <c r="F179">
        <v>1.1935185185185186</v>
      </c>
      <c r="G179" s="2">
        <f>F179/H179</f>
        <v>0.12747964497381903</v>
      </c>
      <c r="H179">
        <v>9.3624242424242397</v>
      </c>
      <c r="I179">
        <f t="shared" si="7"/>
        <v>0.80683319603682924</v>
      </c>
    </row>
    <row r="180" spans="1:9">
      <c r="A180" s="2" t="s">
        <v>74</v>
      </c>
      <c r="B180" s="2" t="s">
        <v>68</v>
      </c>
      <c r="C180" s="2" t="s">
        <v>78</v>
      </c>
      <c r="D180" s="2" t="s">
        <v>36</v>
      </c>
      <c r="E180" s="4" t="s">
        <v>93</v>
      </c>
      <c r="F180">
        <v>0.89907407407407403</v>
      </c>
      <c r="G180" s="2">
        <f>F180/H180</f>
        <v>0.10115043108020058</v>
      </c>
      <c r="H180">
        <v>8.8884848484848504</v>
      </c>
      <c r="I180">
        <f t="shared" si="7"/>
        <v>0.64019260177342141</v>
      </c>
    </row>
    <row r="181" spans="1:9">
      <c r="A181" s="2" t="s">
        <v>74</v>
      </c>
      <c r="B181" s="2" t="s">
        <v>68</v>
      </c>
      <c r="C181" s="2" t="s">
        <v>78</v>
      </c>
      <c r="D181" s="2" t="s">
        <v>37</v>
      </c>
      <c r="E181" s="4" t="s">
        <v>93</v>
      </c>
      <c r="F181">
        <v>1.3157407407407409</v>
      </c>
      <c r="G181" s="2">
        <f>F181/H181</f>
        <v>0.14254577952870803</v>
      </c>
      <c r="H181">
        <v>9.2303030303030269</v>
      </c>
      <c r="I181">
        <f t="shared" si="7"/>
        <v>0.90218847802979762</v>
      </c>
    </row>
    <row r="182" spans="1:9">
      <c r="A182" s="2" t="s">
        <v>74</v>
      </c>
      <c r="B182" s="2" t="s">
        <v>68</v>
      </c>
      <c r="C182" s="2" t="s">
        <v>78</v>
      </c>
      <c r="D182" s="2" t="s">
        <v>38</v>
      </c>
      <c r="E182" s="4" t="s">
        <v>93</v>
      </c>
      <c r="F182">
        <v>1.1564814814814814</v>
      </c>
      <c r="G182" s="2">
        <f>F182/H182</f>
        <v>0.11927706241057913</v>
      </c>
      <c r="H182">
        <v>9.6957575757575736</v>
      </c>
      <c r="I182">
        <f t="shared" si="7"/>
        <v>0.75491811652265273</v>
      </c>
    </row>
    <row r="183" spans="1:9">
      <c r="A183" s="2" t="s">
        <v>74</v>
      </c>
      <c r="B183" s="2" t="s">
        <v>68</v>
      </c>
      <c r="C183" s="2" t="s">
        <v>78</v>
      </c>
      <c r="D183" s="2" t="s">
        <v>39</v>
      </c>
      <c r="E183" s="4" t="s">
        <v>93</v>
      </c>
      <c r="F183">
        <v>1.4564814814814815</v>
      </c>
      <c r="G183" s="2">
        <f>F183/H183</f>
        <v>0.16301685283166764</v>
      </c>
      <c r="H183">
        <v>8.9345454545454555</v>
      </c>
      <c r="I183">
        <f t="shared" si="7"/>
        <v>1.0317522331118205</v>
      </c>
    </row>
    <row r="184" spans="1:9">
      <c r="A184" s="2" t="s">
        <v>74</v>
      </c>
      <c r="B184" s="2" t="s">
        <v>68</v>
      </c>
      <c r="C184" s="2" t="s">
        <v>78</v>
      </c>
      <c r="D184" s="2" t="s">
        <v>40</v>
      </c>
      <c r="E184" s="4" t="s">
        <v>93</v>
      </c>
      <c r="F184">
        <v>1.2018518518518519</v>
      </c>
      <c r="G184" s="2">
        <f>F184/H184</f>
        <v>0.13373722387075507</v>
      </c>
      <c r="H184">
        <v>8.9866666666666646</v>
      </c>
      <c r="I184">
        <f t="shared" si="7"/>
        <v>0.84643812576427258</v>
      </c>
    </row>
    <row r="185" spans="1:9">
      <c r="A185" s="2" t="s">
        <v>41</v>
      </c>
      <c r="B185" s="2" t="s">
        <v>9</v>
      </c>
      <c r="C185" s="2" t="s">
        <v>10</v>
      </c>
      <c r="D185" s="2" t="s">
        <v>25</v>
      </c>
      <c r="E185" s="2" t="s">
        <v>42</v>
      </c>
      <c r="F185" s="2">
        <v>2.8860000000000001</v>
      </c>
      <c r="G185" s="2">
        <f>F185/H185</f>
        <v>0.26236363636363635</v>
      </c>
      <c r="H185" s="2">
        <v>11</v>
      </c>
      <c r="I185">
        <f>G185/0.164</f>
        <v>1.5997782705099777</v>
      </c>
    </row>
    <row r="186" spans="1:9">
      <c r="A186" s="2" t="s">
        <v>41</v>
      </c>
      <c r="B186" s="2" t="s">
        <v>9</v>
      </c>
      <c r="C186" s="2" t="s">
        <v>10</v>
      </c>
      <c r="D186" s="2" t="s">
        <v>27</v>
      </c>
      <c r="E186" s="2" t="s">
        <v>42</v>
      </c>
      <c r="F186" s="2">
        <v>2.19</v>
      </c>
      <c r="G186" s="2">
        <f>F186/H186</f>
        <v>0.19210526315789472</v>
      </c>
      <c r="H186" s="2">
        <v>11.4</v>
      </c>
      <c r="I186">
        <f t="shared" ref="I186:I208" si="8">G186/0.164</f>
        <v>1.1713735558408214</v>
      </c>
    </row>
    <row r="187" spans="1:9">
      <c r="A187" s="2" t="s">
        <v>41</v>
      </c>
      <c r="B187" s="2" t="s">
        <v>9</v>
      </c>
      <c r="C187" s="2" t="s">
        <v>10</v>
      </c>
      <c r="D187" s="2" t="s">
        <v>28</v>
      </c>
      <c r="E187" s="2" t="s">
        <v>42</v>
      </c>
      <c r="F187" s="2">
        <v>2.8170000000000002</v>
      </c>
      <c r="G187" s="2">
        <f>F187/H187</f>
        <v>0.23672268907563027</v>
      </c>
      <c r="H187" s="2">
        <v>11.9</v>
      </c>
      <c r="I187">
        <f t="shared" si="8"/>
        <v>1.4434310309489651</v>
      </c>
    </row>
    <row r="188" spans="1:9">
      <c r="A188" s="2" t="s">
        <v>41</v>
      </c>
      <c r="B188" s="2" t="s">
        <v>9</v>
      </c>
      <c r="C188" s="2" t="s">
        <v>10</v>
      </c>
      <c r="D188" s="2" t="s">
        <v>29</v>
      </c>
      <c r="E188" s="2" t="s">
        <v>42</v>
      </c>
      <c r="F188" s="2">
        <v>2.4660000000000002</v>
      </c>
      <c r="G188" s="2">
        <f>F188/H188</f>
        <v>0.21900532859680286</v>
      </c>
      <c r="H188" s="2">
        <v>11.26</v>
      </c>
      <c r="I188">
        <f t="shared" si="8"/>
        <v>1.3353983451024565</v>
      </c>
    </row>
    <row r="189" spans="1:9">
      <c r="A189" s="2" t="s">
        <v>41</v>
      </c>
      <c r="B189" s="2" t="s">
        <v>9</v>
      </c>
      <c r="C189" s="2" t="s">
        <v>10</v>
      </c>
      <c r="D189" s="2" t="s">
        <v>30</v>
      </c>
      <c r="E189" s="2" t="s">
        <v>42</v>
      </c>
      <c r="F189" s="2">
        <v>2.5129999999999999</v>
      </c>
      <c r="G189" s="2">
        <f>F189/H189</f>
        <v>0.23012820512820512</v>
      </c>
      <c r="H189" s="2">
        <v>10.92</v>
      </c>
      <c r="I189">
        <f t="shared" si="8"/>
        <v>1.4032207629768605</v>
      </c>
    </row>
    <row r="190" spans="1:9">
      <c r="A190" s="2" t="s">
        <v>41</v>
      </c>
      <c r="B190" s="2" t="s">
        <v>9</v>
      </c>
      <c r="C190" s="2" t="s">
        <v>10</v>
      </c>
      <c r="D190" s="2" t="s">
        <v>31</v>
      </c>
      <c r="E190" s="2" t="s">
        <v>42</v>
      </c>
      <c r="F190" s="2">
        <v>2.16</v>
      </c>
      <c r="G190" s="2">
        <f>F190/H190</f>
        <v>0.21176470588235297</v>
      </c>
      <c r="H190" s="2">
        <v>10.199999999999999</v>
      </c>
      <c r="I190">
        <f t="shared" si="8"/>
        <v>1.2912482065997131</v>
      </c>
    </row>
    <row r="191" spans="1:9">
      <c r="A191" s="2" t="s">
        <v>59</v>
      </c>
      <c r="B191" s="2" t="s">
        <v>9</v>
      </c>
      <c r="C191" s="2" t="s">
        <v>10</v>
      </c>
      <c r="D191" s="2" t="s">
        <v>25</v>
      </c>
      <c r="E191" s="2" t="s">
        <v>42</v>
      </c>
      <c r="F191" s="2">
        <v>2.1659999999999999</v>
      </c>
      <c r="G191" s="2">
        <f>F191/H191</f>
        <v>0.22680628272251308</v>
      </c>
      <c r="H191" s="2">
        <v>9.5500000000000007</v>
      </c>
      <c r="I191">
        <f t="shared" si="8"/>
        <v>1.3829651385519088</v>
      </c>
    </row>
    <row r="192" spans="1:9">
      <c r="A192" s="2" t="s">
        <v>59</v>
      </c>
      <c r="B192" s="2" t="s">
        <v>9</v>
      </c>
      <c r="C192" s="2" t="s">
        <v>10</v>
      </c>
      <c r="D192" s="2" t="s">
        <v>27</v>
      </c>
      <c r="E192" s="2" t="s">
        <v>42</v>
      </c>
      <c r="F192" s="2">
        <v>2.137</v>
      </c>
      <c r="G192" s="2">
        <f>F192/H192</f>
        <v>0.20950980392156865</v>
      </c>
      <c r="H192" s="2">
        <v>10.199999999999999</v>
      </c>
      <c r="I192">
        <f t="shared" si="8"/>
        <v>1.2774988043998088</v>
      </c>
    </row>
    <row r="193" spans="1:9">
      <c r="A193" s="2" t="s">
        <v>59</v>
      </c>
      <c r="B193" s="2" t="s">
        <v>9</v>
      </c>
      <c r="C193" s="2" t="s">
        <v>10</v>
      </c>
      <c r="D193" s="2" t="s">
        <v>28</v>
      </c>
      <c r="E193" s="2" t="s">
        <v>42</v>
      </c>
      <c r="F193" s="2">
        <v>1.837</v>
      </c>
      <c r="G193" s="2">
        <f>F193/H193</f>
        <v>0.22905236907730675</v>
      </c>
      <c r="H193" s="2">
        <v>8.02</v>
      </c>
      <c r="I193">
        <f t="shared" si="8"/>
        <v>1.3966607870567485</v>
      </c>
    </row>
    <row r="194" spans="1:9">
      <c r="A194" s="2" t="s">
        <v>59</v>
      </c>
      <c r="B194" s="2" t="s">
        <v>9</v>
      </c>
      <c r="C194" s="2" t="s">
        <v>10</v>
      </c>
      <c r="D194" s="2" t="s">
        <v>29</v>
      </c>
      <c r="E194" s="2" t="s">
        <v>42</v>
      </c>
      <c r="F194" s="2">
        <v>1.833</v>
      </c>
      <c r="G194" s="2">
        <f>F194/H194</f>
        <v>0.19093750000000001</v>
      </c>
      <c r="H194" s="2">
        <v>9.6</v>
      </c>
      <c r="I194">
        <f t="shared" si="8"/>
        <v>1.1642530487804879</v>
      </c>
    </row>
    <row r="195" spans="1:9">
      <c r="A195" s="2" t="s">
        <v>59</v>
      </c>
      <c r="B195" s="2" t="s">
        <v>9</v>
      </c>
      <c r="C195" s="2" t="s">
        <v>10</v>
      </c>
      <c r="D195" s="2" t="s">
        <v>30</v>
      </c>
      <c r="E195" s="2" t="s">
        <v>42</v>
      </c>
      <c r="F195" s="2">
        <v>2.2080000000000002</v>
      </c>
      <c r="G195" s="2">
        <f>F195/H195</f>
        <v>0.22303030303030305</v>
      </c>
      <c r="H195" s="2">
        <v>9.9</v>
      </c>
      <c r="I195">
        <f t="shared" si="8"/>
        <v>1.3599408721359942</v>
      </c>
    </row>
    <row r="196" spans="1:9">
      <c r="A196" s="2" t="s">
        <v>59</v>
      </c>
      <c r="B196" s="2" t="s">
        <v>9</v>
      </c>
      <c r="C196" s="2" t="s">
        <v>10</v>
      </c>
      <c r="D196" s="2" t="s">
        <v>31</v>
      </c>
      <c r="E196" s="2" t="s">
        <v>42</v>
      </c>
      <c r="F196" s="2">
        <v>2.1</v>
      </c>
      <c r="G196" s="2">
        <f>F196/H196</f>
        <v>0.21649484536082478</v>
      </c>
      <c r="H196" s="2">
        <v>9.6999999999999993</v>
      </c>
      <c r="I196">
        <f t="shared" si="8"/>
        <v>1.3200905204928339</v>
      </c>
    </row>
    <row r="197" spans="1:9">
      <c r="A197" s="2" t="s">
        <v>67</v>
      </c>
      <c r="B197" s="2" t="s">
        <v>68</v>
      </c>
      <c r="C197" s="2" t="s">
        <v>10</v>
      </c>
      <c r="D197" s="2" t="s">
        <v>25</v>
      </c>
      <c r="E197" s="2" t="s">
        <v>42</v>
      </c>
      <c r="F197" s="2">
        <v>2.3370000000000002</v>
      </c>
      <c r="G197" s="2">
        <f>F197/H197</f>
        <v>0.29961538461538467</v>
      </c>
      <c r="H197" s="2">
        <v>7.8</v>
      </c>
      <c r="I197">
        <f t="shared" si="8"/>
        <v>1.8269230769230771</v>
      </c>
    </row>
    <row r="198" spans="1:9">
      <c r="A198" s="2" t="s">
        <v>67</v>
      </c>
      <c r="B198" s="2" t="s">
        <v>68</v>
      </c>
      <c r="C198" s="2" t="s">
        <v>10</v>
      </c>
      <c r="D198" s="2" t="s">
        <v>27</v>
      </c>
      <c r="E198" s="2" t="s">
        <v>42</v>
      </c>
      <c r="F198" s="2">
        <v>1.7949999999999999</v>
      </c>
      <c r="G198" s="2">
        <f>F198/H198</f>
        <v>2.9426229508196719E-2</v>
      </c>
      <c r="H198" s="2">
        <v>61</v>
      </c>
      <c r="I198">
        <f t="shared" si="8"/>
        <v>0.17942822870851657</v>
      </c>
    </row>
    <row r="199" spans="1:9">
      <c r="A199" s="2" t="s">
        <v>67</v>
      </c>
      <c r="B199" s="2" t="s">
        <v>68</v>
      </c>
      <c r="C199" s="2" t="s">
        <v>10</v>
      </c>
      <c r="D199" s="2" t="s">
        <v>28</v>
      </c>
      <c r="E199" s="2" t="s">
        <v>42</v>
      </c>
      <c r="F199" s="2">
        <v>2.0059999999999998</v>
      </c>
      <c r="G199" s="2">
        <f>F199/H199</f>
        <v>0.32885245901639343</v>
      </c>
      <c r="H199" s="2">
        <v>6.1</v>
      </c>
      <c r="I199">
        <f t="shared" si="8"/>
        <v>2.0051979208316673</v>
      </c>
    </row>
    <row r="200" spans="1:9">
      <c r="A200" s="2" t="s">
        <v>67</v>
      </c>
      <c r="B200" s="2" t="s">
        <v>68</v>
      </c>
      <c r="C200" s="2" t="s">
        <v>10</v>
      </c>
      <c r="D200" s="2" t="s">
        <v>29</v>
      </c>
      <c r="E200" s="2" t="s">
        <v>42</v>
      </c>
      <c r="F200" s="2">
        <v>2.2130000000000001</v>
      </c>
      <c r="G200" s="2">
        <f>F200/H200</f>
        <v>0.33029850746268657</v>
      </c>
      <c r="H200" s="2">
        <v>6.7</v>
      </c>
      <c r="I200">
        <f t="shared" si="8"/>
        <v>2.0140152894066254</v>
      </c>
    </row>
    <row r="201" spans="1:9">
      <c r="A201" s="2" t="s">
        <v>67</v>
      </c>
      <c r="B201" s="2" t="s">
        <v>68</v>
      </c>
      <c r="C201" s="2" t="s">
        <v>10</v>
      </c>
      <c r="D201" s="2" t="s">
        <v>30</v>
      </c>
      <c r="E201" s="2" t="s">
        <v>42</v>
      </c>
      <c r="F201" s="2">
        <v>2.3359999999999999</v>
      </c>
      <c r="G201" s="2">
        <f>F201/H201</f>
        <v>0.37079365079365079</v>
      </c>
      <c r="H201" s="2">
        <v>6.3</v>
      </c>
      <c r="I201">
        <f t="shared" si="8"/>
        <v>2.2609368950832365</v>
      </c>
    </row>
    <row r="202" spans="1:9">
      <c r="A202" s="2" t="s">
        <v>67</v>
      </c>
      <c r="B202" s="2" t="s">
        <v>68</v>
      </c>
      <c r="C202" s="2" t="s">
        <v>10</v>
      </c>
      <c r="D202" s="2" t="s">
        <v>31</v>
      </c>
      <c r="E202" s="2" t="s">
        <v>42</v>
      </c>
      <c r="F202" s="2">
        <v>1.9750000000000001</v>
      </c>
      <c r="G202" s="2">
        <f>F202/H202</f>
        <v>0.30384615384615388</v>
      </c>
      <c r="H202" s="2">
        <v>6.5</v>
      </c>
      <c r="I202">
        <f t="shared" si="8"/>
        <v>1.8527204502814261</v>
      </c>
    </row>
    <row r="203" spans="1:9">
      <c r="A203" s="2" t="s">
        <v>69</v>
      </c>
      <c r="B203" s="2" t="s">
        <v>68</v>
      </c>
      <c r="C203" s="2" t="s">
        <v>10</v>
      </c>
      <c r="D203" s="2" t="s">
        <v>25</v>
      </c>
      <c r="E203" s="2" t="s">
        <v>42</v>
      </c>
      <c r="F203" s="2">
        <v>1.6859999999999999</v>
      </c>
      <c r="G203" s="2">
        <f>F203/H203</f>
        <v>0.14920353982300882</v>
      </c>
      <c r="H203" s="2">
        <v>11.3</v>
      </c>
      <c r="I203">
        <f t="shared" si="8"/>
        <v>0.90977768184761476</v>
      </c>
    </row>
    <row r="204" spans="1:9">
      <c r="A204" s="2" t="s">
        <v>69</v>
      </c>
      <c r="B204" s="2" t="s">
        <v>68</v>
      </c>
      <c r="C204" s="2" t="s">
        <v>10</v>
      </c>
      <c r="D204" s="2" t="s">
        <v>27</v>
      </c>
      <c r="E204" s="2" t="s">
        <v>42</v>
      </c>
      <c r="F204" s="2">
        <v>2.375</v>
      </c>
      <c r="G204" s="2">
        <f>F204/H204</f>
        <v>0.22836538461538461</v>
      </c>
      <c r="H204" s="2">
        <v>10.4</v>
      </c>
      <c r="I204">
        <f t="shared" si="8"/>
        <v>1.3924718574108816</v>
      </c>
    </row>
    <row r="205" spans="1:9">
      <c r="A205" s="2" t="s">
        <v>69</v>
      </c>
      <c r="B205" s="2" t="s">
        <v>68</v>
      </c>
      <c r="C205" s="2" t="s">
        <v>10</v>
      </c>
      <c r="D205" s="2" t="s">
        <v>28</v>
      </c>
      <c r="E205" s="2" t="s">
        <v>42</v>
      </c>
      <c r="F205" s="2">
        <v>2.0950000000000002</v>
      </c>
      <c r="G205" s="2">
        <f>F205/H205</f>
        <v>0.20539215686274512</v>
      </c>
      <c r="H205" s="2">
        <v>10.199999999999999</v>
      </c>
      <c r="I205">
        <f t="shared" si="8"/>
        <v>1.2523912003825921</v>
      </c>
    </row>
    <row r="206" spans="1:9">
      <c r="A206" s="2" t="s">
        <v>69</v>
      </c>
      <c r="B206" s="2" t="s">
        <v>68</v>
      </c>
      <c r="C206" s="2" t="s">
        <v>10</v>
      </c>
      <c r="D206" s="2" t="s">
        <v>29</v>
      </c>
      <c r="E206" s="2" t="s">
        <v>42</v>
      </c>
      <c r="F206" s="2">
        <v>1.923</v>
      </c>
      <c r="G206" s="2">
        <f>F206/H206</f>
        <v>0.18314285714285714</v>
      </c>
      <c r="H206" s="2">
        <v>10.5</v>
      </c>
      <c r="I206">
        <f t="shared" si="8"/>
        <v>1.116724738675958</v>
      </c>
    </row>
    <row r="207" spans="1:9">
      <c r="A207" s="2" t="s">
        <v>69</v>
      </c>
      <c r="B207" s="2" t="s">
        <v>68</v>
      </c>
      <c r="C207" s="2" t="s">
        <v>10</v>
      </c>
      <c r="D207" s="2" t="s">
        <v>30</v>
      </c>
      <c r="E207" s="2" t="s">
        <v>42</v>
      </c>
      <c r="F207" s="2">
        <v>2.2610000000000001</v>
      </c>
      <c r="G207" s="2">
        <f>F207/H207</f>
        <v>0.20877192982456141</v>
      </c>
      <c r="H207" s="2">
        <v>10.83</v>
      </c>
      <c r="I207">
        <f t="shared" si="8"/>
        <v>1.2729995721009841</v>
      </c>
    </row>
    <row r="208" spans="1:9">
      <c r="A208" s="2" t="s">
        <v>69</v>
      </c>
      <c r="B208" s="2" t="s">
        <v>68</v>
      </c>
      <c r="C208" s="2" t="s">
        <v>10</v>
      </c>
      <c r="D208" s="2" t="s">
        <v>31</v>
      </c>
      <c r="E208" s="2" t="s">
        <v>42</v>
      </c>
      <c r="F208" s="2">
        <v>1.4650000000000001</v>
      </c>
      <c r="G208" s="2">
        <f>F208/H208</f>
        <v>0.14797979797979799</v>
      </c>
      <c r="H208" s="2">
        <v>9.9</v>
      </c>
      <c r="I208">
        <f t="shared" si="8"/>
        <v>0.90231584134023157</v>
      </c>
    </row>
    <row r="209" spans="1:9">
      <c r="A209" s="2" t="s">
        <v>41</v>
      </c>
      <c r="B209" s="2" t="s">
        <v>9</v>
      </c>
      <c r="C209" s="2" t="s">
        <v>78</v>
      </c>
      <c r="D209" s="2" t="s">
        <v>25</v>
      </c>
      <c r="E209" s="2" t="s">
        <v>85</v>
      </c>
      <c r="F209" s="2">
        <v>1.42</v>
      </c>
      <c r="G209" s="2">
        <f>F209/H209</f>
        <v>0.19915848527349228</v>
      </c>
      <c r="H209" s="2">
        <v>7.13</v>
      </c>
      <c r="I209">
        <f>G209/0.136</f>
        <v>1.4644006270109726</v>
      </c>
    </row>
    <row r="210" spans="1:9">
      <c r="A210" s="2" t="s">
        <v>41</v>
      </c>
      <c r="B210" s="2" t="s">
        <v>9</v>
      </c>
      <c r="C210" s="2" t="s">
        <v>78</v>
      </c>
      <c r="D210" s="2" t="s">
        <v>27</v>
      </c>
      <c r="E210" s="2" t="s">
        <v>85</v>
      </c>
      <c r="F210" s="2">
        <v>1.244</v>
      </c>
      <c r="G210" s="2">
        <f>F210/H210</f>
        <v>0.16542553191489362</v>
      </c>
      <c r="H210" s="2">
        <v>7.52</v>
      </c>
      <c r="I210">
        <f t="shared" ref="I210:I232" si="9">G210/0.136</f>
        <v>1.2163642052565706</v>
      </c>
    </row>
    <row r="211" spans="1:9">
      <c r="A211" s="2" t="s">
        <v>41</v>
      </c>
      <c r="B211" s="2" t="s">
        <v>9</v>
      </c>
      <c r="C211" s="2" t="s">
        <v>78</v>
      </c>
      <c r="D211" s="2" t="s">
        <v>28</v>
      </c>
      <c r="E211" s="2" t="s">
        <v>85</v>
      </c>
      <c r="F211" s="2">
        <v>1.33</v>
      </c>
      <c r="G211" s="2">
        <f>F211/H211</f>
        <v>0.1927536231884058</v>
      </c>
      <c r="H211" s="2">
        <v>6.9</v>
      </c>
      <c r="I211">
        <f t="shared" si="9"/>
        <v>1.4173060528559249</v>
      </c>
    </row>
    <row r="212" spans="1:9">
      <c r="A212" s="2" t="s">
        <v>41</v>
      </c>
      <c r="B212" s="2" t="s">
        <v>9</v>
      </c>
      <c r="C212" s="2" t="s">
        <v>78</v>
      </c>
      <c r="D212" s="2" t="s">
        <v>29</v>
      </c>
      <c r="E212" s="2" t="s">
        <v>85</v>
      </c>
      <c r="F212" s="2">
        <v>1.43</v>
      </c>
      <c r="G212" s="2">
        <f>F212/H212</f>
        <v>0.20516499282639886</v>
      </c>
      <c r="H212" s="2">
        <v>6.97</v>
      </c>
      <c r="I212">
        <f t="shared" si="9"/>
        <v>1.5085661237235208</v>
      </c>
    </row>
    <row r="213" spans="1:9">
      <c r="A213" s="2" t="s">
        <v>41</v>
      </c>
      <c r="B213" s="2" t="s">
        <v>9</v>
      </c>
      <c r="C213" s="2" t="s">
        <v>78</v>
      </c>
      <c r="D213" s="2" t="s">
        <v>30</v>
      </c>
      <c r="E213" s="2" t="s">
        <v>85</v>
      </c>
      <c r="F213" s="2">
        <v>1.3</v>
      </c>
      <c r="G213" s="2">
        <f>F213/H213</f>
        <v>0.18309859154929578</v>
      </c>
      <c r="H213" s="2">
        <v>7.1</v>
      </c>
      <c r="I213">
        <f t="shared" si="9"/>
        <v>1.3463131731565865</v>
      </c>
    </row>
    <row r="214" spans="1:9">
      <c r="A214" s="2" t="s">
        <v>41</v>
      </c>
      <c r="B214" s="2" t="s">
        <v>9</v>
      </c>
      <c r="C214" s="2" t="s">
        <v>78</v>
      </c>
      <c r="D214" s="2" t="s">
        <v>31</v>
      </c>
      <c r="E214" s="2" t="s">
        <v>85</v>
      </c>
      <c r="F214" s="2">
        <v>1.357</v>
      </c>
      <c r="G214" s="2">
        <f>F214/H214</f>
        <v>0.1858904109589041</v>
      </c>
      <c r="H214" s="2">
        <v>7.3</v>
      </c>
      <c r="I214">
        <f t="shared" si="9"/>
        <v>1.3668412570507653</v>
      </c>
    </row>
    <row r="215" spans="1:9">
      <c r="A215" s="2" t="s">
        <v>59</v>
      </c>
      <c r="B215" s="2" t="s">
        <v>9</v>
      </c>
      <c r="C215" s="2" t="s">
        <v>78</v>
      </c>
      <c r="D215" s="2" t="s">
        <v>25</v>
      </c>
      <c r="E215" s="2" t="s">
        <v>85</v>
      </c>
      <c r="F215" s="2">
        <v>1.165</v>
      </c>
      <c r="G215" s="2">
        <f>F215/H215</f>
        <v>0.18203125000000001</v>
      </c>
      <c r="H215" s="2">
        <v>6.4</v>
      </c>
      <c r="I215">
        <f t="shared" si="9"/>
        <v>1.3384650735294117</v>
      </c>
    </row>
    <row r="216" spans="1:9">
      <c r="A216" s="2" t="s">
        <v>59</v>
      </c>
      <c r="B216" s="2" t="s">
        <v>9</v>
      </c>
      <c r="C216" s="2" t="s">
        <v>78</v>
      </c>
      <c r="D216" s="2" t="s">
        <v>27</v>
      </c>
      <c r="E216" s="2" t="s">
        <v>85</v>
      </c>
      <c r="F216" s="2">
        <v>1.1060000000000001</v>
      </c>
      <c r="G216" s="2">
        <f>F216/H216</f>
        <v>0.17555555555555558</v>
      </c>
      <c r="H216" s="2">
        <v>6.3</v>
      </c>
      <c r="I216">
        <f t="shared" si="9"/>
        <v>1.2908496732026145</v>
      </c>
    </row>
    <row r="217" spans="1:9">
      <c r="A217" s="2" t="s">
        <v>59</v>
      </c>
      <c r="B217" s="2" t="s">
        <v>9</v>
      </c>
      <c r="C217" s="2" t="s">
        <v>78</v>
      </c>
      <c r="D217" s="2" t="s">
        <v>28</v>
      </c>
      <c r="E217" s="2" t="s">
        <v>85</v>
      </c>
      <c r="F217" s="2">
        <v>0.90800000000000003</v>
      </c>
      <c r="G217" s="2">
        <f>F217/H217</f>
        <v>0.15574614065180103</v>
      </c>
      <c r="H217" s="2">
        <v>5.83</v>
      </c>
      <c r="I217">
        <f t="shared" si="9"/>
        <v>1.1451922106750074</v>
      </c>
    </row>
    <row r="218" spans="1:9">
      <c r="A218" s="2" t="s">
        <v>59</v>
      </c>
      <c r="B218" s="2" t="s">
        <v>9</v>
      </c>
      <c r="C218" s="2" t="s">
        <v>78</v>
      </c>
      <c r="D218" s="2" t="s">
        <v>29</v>
      </c>
      <c r="E218" s="2" t="s">
        <v>85</v>
      </c>
      <c r="F218" s="2">
        <v>1.147</v>
      </c>
      <c r="G218" s="2">
        <f>F218/H218</f>
        <v>0.16867647058823529</v>
      </c>
      <c r="H218" s="2">
        <v>6.8</v>
      </c>
      <c r="I218">
        <f t="shared" si="9"/>
        <v>1.2402681660899653</v>
      </c>
    </row>
    <row r="219" spans="1:9">
      <c r="A219" s="2" t="s">
        <v>59</v>
      </c>
      <c r="B219" s="2" t="s">
        <v>9</v>
      </c>
      <c r="C219" s="2" t="s">
        <v>78</v>
      </c>
      <c r="D219" s="2" t="s">
        <v>30</v>
      </c>
      <c r="E219" s="2" t="s">
        <v>85</v>
      </c>
      <c r="F219" s="2">
        <v>1.0640000000000001</v>
      </c>
      <c r="G219" s="2">
        <f>F219/H219</f>
        <v>0.15647058823529414</v>
      </c>
      <c r="H219" s="2">
        <v>6.8</v>
      </c>
      <c r="I219">
        <f t="shared" si="9"/>
        <v>1.1505190311418685</v>
      </c>
    </row>
    <row r="220" spans="1:9">
      <c r="A220" s="2" t="s">
        <v>59</v>
      </c>
      <c r="B220" s="2" t="s">
        <v>9</v>
      </c>
      <c r="C220" s="2" t="s">
        <v>78</v>
      </c>
      <c r="D220" s="2" t="s">
        <v>31</v>
      </c>
      <c r="E220" s="2" t="s">
        <v>85</v>
      </c>
      <c r="F220" s="2">
        <v>1.177</v>
      </c>
      <c r="G220" s="2">
        <f>F220/H220</f>
        <v>0.18107692307692308</v>
      </c>
      <c r="H220" s="2">
        <v>6.5</v>
      </c>
      <c r="I220">
        <f t="shared" si="9"/>
        <v>1.3314479638009049</v>
      </c>
    </row>
    <row r="221" spans="1:9">
      <c r="A221" s="2" t="s">
        <v>67</v>
      </c>
      <c r="B221" s="2" t="s">
        <v>68</v>
      </c>
      <c r="C221" s="2" t="s">
        <v>78</v>
      </c>
      <c r="D221" s="2" t="s">
        <v>25</v>
      </c>
      <c r="E221" s="4" t="s">
        <v>85</v>
      </c>
      <c r="F221" s="2">
        <v>1.5189999999999999</v>
      </c>
      <c r="G221" s="2">
        <f>F221/H221</f>
        <v>0.44285714285714278</v>
      </c>
      <c r="H221" s="2">
        <v>3.43</v>
      </c>
      <c r="I221">
        <f t="shared" si="9"/>
        <v>3.2563025210084025</v>
      </c>
    </row>
    <row r="222" spans="1:9">
      <c r="A222" s="2" t="s">
        <v>67</v>
      </c>
      <c r="B222" s="2" t="s">
        <v>68</v>
      </c>
      <c r="C222" s="2" t="s">
        <v>78</v>
      </c>
      <c r="D222" s="2" t="s">
        <v>27</v>
      </c>
      <c r="E222" s="4" t="s">
        <v>85</v>
      </c>
      <c r="F222" s="2">
        <v>1.768</v>
      </c>
      <c r="G222" s="2">
        <f>F222/H222</f>
        <v>0.54567901234567895</v>
      </c>
      <c r="H222" s="2">
        <v>3.24</v>
      </c>
      <c r="I222">
        <f t="shared" si="9"/>
        <v>4.0123456790123448</v>
      </c>
    </row>
    <row r="223" spans="1:9">
      <c r="A223" s="2" t="s">
        <v>67</v>
      </c>
      <c r="B223" s="2" t="s">
        <v>68</v>
      </c>
      <c r="C223" s="2" t="s">
        <v>78</v>
      </c>
      <c r="D223" s="2" t="s">
        <v>28</v>
      </c>
      <c r="E223" s="4" t="s">
        <v>85</v>
      </c>
      <c r="F223" s="2">
        <v>0.88400000000000001</v>
      </c>
      <c r="G223" s="2">
        <f>F223/H223</f>
        <v>0.19909909909909909</v>
      </c>
      <c r="H223" s="2">
        <v>4.4400000000000004</v>
      </c>
      <c r="I223">
        <f t="shared" si="9"/>
        <v>1.4639639639639639</v>
      </c>
    </row>
    <row r="224" spans="1:9">
      <c r="A224" s="2" t="s">
        <v>67</v>
      </c>
      <c r="B224" s="2" t="s">
        <v>68</v>
      </c>
      <c r="C224" s="2" t="s">
        <v>78</v>
      </c>
      <c r="D224" s="2" t="s">
        <v>29</v>
      </c>
      <c r="E224" s="4" t="s">
        <v>85</v>
      </c>
      <c r="F224" s="2">
        <v>1.4630000000000001</v>
      </c>
      <c r="G224" s="2">
        <f>F224/H224</f>
        <v>0.33632183908045982</v>
      </c>
      <c r="H224" s="2">
        <v>4.3499999999999996</v>
      </c>
      <c r="I224">
        <f t="shared" si="9"/>
        <v>2.4729546991210278</v>
      </c>
    </row>
    <row r="225" spans="1:9">
      <c r="A225" s="2" t="s">
        <v>67</v>
      </c>
      <c r="B225" s="2" t="s">
        <v>68</v>
      </c>
      <c r="C225" s="2" t="s">
        <v>78</v>
      </c>
      <c r="D225" s="2" t="s">
        <v>30</v>
      </c>
      <c r="E225" s="4" t="s">
        <v>85</v>
      </c>
      <c r="F225" s="2">
        <v>0.98199999999999998</v>
      </c>
      <c r="G225" s="2">
        <f>F225/H225</f>
        <v>0.23951219512195124</v>
      </c>
      <c r="H225" s="2">
        <v>4.0999999999999996</v>
      </c>
      <c r="I225">
        <f t="shared" si="9"/>
        <v>1.7611190817790532</v>
      </c>
    </row>
    <row r="226" spans="1:9">
      <c r="A226" s="2" t="s">
        <v>67</v>
      </c>
      <c r="B226" s="2" t="s">
        <v>68</v>
      </c>
      <c r="C226" s="2" t="s">
        <v>78</v>
      </c>
      <c r="D226" s="2" t="s">
        <v>31</v>
      </c>
      <c r="E226" s="4" t="s">
        <v>85</v>
      </c>
      <c r="F226" s="2">
        <v>1.2030000000000001</v>
      </c>
      <c r="G226" s="2">
        <f>F226/H226</f>
        <v>0.28642857142857142</v>
      </c>
      <c r="H226" s="2">
        <v>4.2</v>
      </c>
      <c r="I226">
        <f t="shared" si="9"/>
        <v>2.1060924369747895</v>
      </c>
    </row>
    <row r="227" spans="1:9">
      <c r="A227" s="2" t="s">
        <v>69</v>
      </c>
      <c r="B227" s="2" t="s">
        <v>68</v>
      </c>
      <c r="C227" s="2" t="s">
        <v>78</v>
      </c>
      <c r="D227" s="2" t="s">
        <v>25</v>
      </c>
      <c r="E227" s="4" t="s">
        <v>85</v>
      </c>
      <c r="F227" s="2">
        <v>1.5189999999999999</v>
      </c>
      <c r="G227" s="2">
        <f>F227/H227</f>
        <v>0.21304347826086956</v>
      </c>
      <c r="H227" s="2">
        <v>7.13</v>
      </c>
      <c r="I227">
        <f t="shared" si="9"/>
        <v>1.5664961636828643</v>
      </c>
    </row>
    <row r="228" spans="1:9">
      <c r="A228" s="2" t="s">
        <v>69</v>
      </c>
      <c r="B228" s="2" t="s">
        <v>68</v>
      </c>
      <c r="C228" s="2" t="s">
        <v>78</v>
      </c>
      <c r="D228" s="2" t="s">
        <v>27</v>
      </c>
      <c r="E228" s="4" t="s">
        <v>85</v>
      </c>
      <c r="F228" s="2">
        <v>1.768</v>
      </c>
      <c r="G228" s="2">
        <f>F228/H228</f>
        <v>0.26115214180206797</v>
      </c>
      <c r="H228" s="2">
        <v>6.77</v>
      </c>
      <c r="I228">
        <f t="shared" si="9"/>
        <v>1.9202363367799113</v>
      </c>
    </row>
    <row r="229" spans="1:9">
      <c r="A229" s="2" t="s">
        <v>69</v>
      </c>
      <c r="B229" s="2" t="s">
        <v>68</v>
      </c>
      <c r="C229" s="2" t="s">
        <v>78</v>
      </c>
      <c r="D229" s="2" t="s">
        <v>28</v>
      </c>
      <c r="E229" s="4" t="s">
        <v>85</v>
      </c>
      <c r="F229" s="2">
        <v>0.88400000000000001</v>
      </c>
      <c r="G229" s="2">
        <f>F229/H229</f>
        <v>0.12433192686357243</v>
      </c>
      <c r="H229" s="2">
        <v>7.11</v>
      </c>
      <c r="I229">
        <f t="shared" si="9"/>
        <v>0.9142053445850914</v>
      </c>
    </row>
    <row r="230" spans="1:9">
      <c r="A230" s="2" t="s">
        <v>69</v>
      </c>
      <c r="B230" s="2" t="s">
        <v>68</v>
      </c>
      <c r="C230" s="2" t="s">
        <v>78</v>
      </c>
      <c r="D230" s="2" t="s">
        <v>29</v>
      </c>
      <c r="E230" s="4" t="s">
        <v>85</v>
      </c>
      <c r="F230" s="2">
        <v>1.4630000000000001</v>
      </c>
      <c r="G230" s="2">
        <f>F230/H230</f>
        <v>0.20376044568245127</v>
      </c>
      <c r="H230" s="2">
        <v>7.18</v>
      </c>
      <c r="I230">
        <f t="shared" si="9"/>
        <v>1.4982385711944946</v>
      </c>
    </row>
    <row r="231" spans="1:9">
      <c r="A231" s="2" t="s">
        <v>69</v>
      </c>
      <c r="B231" s="2" t="s">
        <v>68</v>
      </c>
      <c r="C231" s="2" t="s">
        <v>78</v>
      </c>
      <c r="D231" s="2" t="s">
        <v>30</v>
      </c>
      <c r="E231" s="4" t="s">
        <v>85</v>
      </c>
      <c r="F231" s="2">
        <v>0.98199999999999998</v>
      </c>
      <c r="G231" s="2">
        <f>F231/H231</f>
        <v>0.14335766423357665</v>
      </c>
      <c r="H231" s="2">
        <v>6.85</v>
      </c>
      <c r="I231">
        <f t="shared" si="9"/>
        <v>1.0541004723057106</v>
      </c>
    </row>
    <row r="232" spans="1:9">
      <c r="A232" s="2" t="s">
        <v>69</v>
      </c>
      <c r="B232" s="2" t="s">
        <v>68</v>
      </c>
      <c r="C232" s="2" t="s">
        <v>78</v>
      </c>
      <c r="D232" s="2" t="s">
        <v>31</v>
      </c>
      <c r="E232" s="4" t="s">
        <v>85</v>
      </c>
      <c r="F232" s="2">
        <v>1.2030000000000001</v>
      </c>
      <c r="G232" s="2">
        <f>F232/H232</f>
        <v>0.15997340425531917</v>
      </c>
      <c r="H232" s="2">
        <v>7.52</v>
      </c>
      <c r="I232">
        <f t="shared" si="9"/>
        <v>1.1762750312891115</v>
      </c>
    </row>
    <row r="233" spans="1:9">
      <c r="A233" s="2" t="s">
        <v>49</v>
      </c>
      <c r="B233" s="2" t="s">
        <v>9</v>
      </c>
      <c r="C233" s="2" t="s">
        <v>10</v>
      </c>
      <c r="D233" s="2" t="s">
        <v>25</v>
      </c>
      <c r="E233" s="4" t="s">
        <v>50</v>
      </c>
      <c r="F233" s="2">
        <v>1.633</v>
      </c>
      <c r="G233" s="2">
        <f>F233/H233</f>
        <v>0.1213224368499257</v>
      </c>
      <c r="H233" s="2">
        <v>13.46</v>
      </c>
      <c r="I233">
        <f>G233/0.207</f>
        <v>0.58609872874360247</v>
      </c>
    </row>
    <row r="234" spans="1:9">
      <c r="A234" s="2" t="s">
        <v>49</v>
      </c>
      <c r="B234" s="2" t="s">
        <v>9</v>
      </c>
      <c r="C234" s="2" t="s">
        <v>10</v>
      </c>
      <c r="D234" s="2" t="s">
        <v>27</v>
      </c>
      <c r="E234" s="4" t="s">
        <v>50</v>
      </c>
      <c r="F234" s="2">
        <v>2.1219999999999999</v>
      </c>
      <c r="G234" s="2">
        <f>F234/H234</f>
        <v>0.18121263877028179</v>
      </c>
      <c r="H234" s="2">
        <v>11.71</v>
      </c>
      <c r="I234">
        <f t="shared" ref="I234:I256" si="10">G234/0.207</f>
        <v>0.87542337570184448</v>
      </c>
    </row>
    <row r="235" spans="1:9">
      <c r="A235" s="2" t="s">
        <v>49</v>
      </c>
      <c r="B235" s="2" t="s">
        <v>9</v>
      </c>
      <c r="C235" s="2" t="s">
        <v>10</v>
      </c>
      <c r="D235" s="2" t="s">
        <v>28</v>
      </c>
      <c r="E235" s="4" t="s">
        <v>50</v>
      </c>
      <c r="F235" s="2">
        <v>1.8620000000000001</v>
      </c>
      <c r="G235" s="2">
        <f>F235/H235</f>
        <v>0.14000000000000001</v>
      </c>
      <c r="H235" s="2">
        <v>13.3</v>
      </c>
      <c r="I235">
        <f t="shared" si="10"/>
        <v>0.67632850241545905</v>
      </c>
    </row>
    <row r="236" spans="1:9">
      <c r="A236" s="2" t="s">
        <v>52</v>
      </c>
      <c r="B236" s="2" t="s">
        <v>9</v>
      </c>
      <c r="C236" s="2" t="s">
        <v>10</v>
      </c>
      <c r="D236" s="2" t="s">
        <v>25</v>
      </c>
      <c r="E236" s="4" t="s">
        <v>50</v>
      </c>
      <c r="F236" s="2">
        <v>1.6930000000000001</v>
      </c>
      <c r="G236" s="2">
        <f>F236/H236</f>
        <v>0.18402173913043479</v>
      </c>
      <c r="H236" s="2">
        <v>9.1999999999999993</v>
      </c>
      <c r="I236">
        <f t="shared" si="10"/>
        <v>0.88899390884268015</v>
      </c>
    </row>
    <row r="237" spans="1:9">
      <c r="A237" s="2" t="s">
        <v>52</v>
      </c>
      <c r="B237" s="4" t="s">
        <v>9</v>
      </c>
      <c r="C237" s="2" t="s">
        <v>10</v>
      </c>
      <c r="D237" s="2" t="s">
        <v>27</v>
      </c>
      <c r="E237" s="4" t="s">
        <v>50</v>
      </c>
      <c r="F237" s="2">
        <v>2.2000000000000002</v>
      </c>
      <c r="I237">
        <f t="shared" si="10"/>
        <v>0</v>
      </c>
    </row>
    <row r="238" spans="1:9">
      <c r="A238" s="2" t="s">
        <v>52</v>
      </c>
      <c r="B238" s="4" t="s">
        <v>9</v>
      </c>
      <c r="C238" s="2" t="s">
        <v>10</v>
      </c>
      <c r="D238" s="2" t="s">
        <v>28</v>
      </c>
      <c r="E238" s="4" t="s">
        <v>50</v>
      </c>
      <c r="F238" s="2">
        <v>2.3340000000000001</v>
      </c>
      <c r="G238" s="2">
        <f>F238/H238</f>
        <v>0.27785714285714286</v>
      </c>
      <c r="H238" s="2">
        <v>8.4</v>
      </c>
      <c r="I238">
        <f t="shared" si="10"/>
        <v>1.3423050379572119</v>
      </c>
    </row>
    <row r="239" spans="1:9">
      <c r="A239" s="2" t="s">
        <v>54</v>
      </c>
      <c r="B239" s="2" t="s">
        <v>9</v>
      </c>
      <c r="C239" s="2" t="s">
        <v>10</v>
      </c>
      <c r="D239" s="2" t="s">
        <v>25</v>
      </c>
      <c r="E239" s="4" t="s">
        <v>50</v>
      </c>
      <c r="F239" s="2">
        <v>2.5</v>
      </c>
      <c r="G239" s="2">
        <f>F239/H239</f>
        <v>0.20833333333333334</v>
      </c>
      <c r="H239" s="2">
        <v>12</v>
      </c>
      <c r="I239">
        <f t="shared" si="10"/>
        <v>1.0064412238325282</v>
      </c>
    </row>
    <row r="240" spans="1:9">
      <c r="A240" s="2" t="s">
        <v>54</v>
      </c>
      <c r="B240" s="4" t="s">
        <v>9</v>
      </c>
      <c r="C240" s="2" t="s">
        <v>10</v>
      </c>
      <c r="D240" s="2" t="s">
        <v>27</v>
      </c>
      <c r="E240" s="4" t="s">
        <v>50</v>
      </c>
      <c r="F240" s="2">
        <v>2.84</v>
      </c>
      <c r="G240" s="2">
        <f>F240/H240</f>
        <v>0.21846153846153846</v>
      </c>
      <c r="H240" s="2">
        <v>13</v>
      </c>
      <c r="I240">
        <f t="shared" si="10"/>
        <v>1.0553697510219249</v>
      </c>
    </row>
    <row r="241" spans="1:9">
      <c r="A241" s="2" t="s">
        <v>54</v>
      </c>
      <c r="B241" s="4" t="s">
        <v>9</v>
      </c>
      <c r="C241" s="2" t="s">
        <v>10</v>
      </c>
      <c r="D241" s="2" t="s">
        <v>28</v>
      </c>
      <c r="E241" s="4" t="s">
        <v>50</v>
      </c>
      <c r="F241" s="2">
        <v>2.67</v>
      </c>
      <c r="G241" s="2">
        <f>F241/H241</f>
        <v>0.21532258064516127</v>
      </c>
      <c r="H241" s="2">
        <v>12.4</v>
      </c>
      <c r="I241">
        <f t="shared" si="10"/>
        <v>1.0402057035998129</v>
      </c>
    </row>
    <row r="242" spans="1:9">
      <c r="A242" s="2" t="s">
        <v>54</v>
      </c>
      <c r="B242" s="4" t="s">
        <v>9</v>
      </c>
      <c r="C242" s="2" t="s">
        <v>10</v>
      </c>
      <c r="D242" s="2" t="s">
        <v>29</v>
      </c>
      <c r="E242" s="4" t="s">
        <v>50</v>
      </c>
      <c r="F242" s="2">
        <v>2.5139999999999998</v>
      </c>
      <c r="G242" s="2">
        <f>F242/H242</f>
        <v>0.17829787234042552</v>
      </c>
      <c r="H242" s="2">
        <v>14.1</v>
      </c>
      <c r="I242">
        <f t="shared" si="10"/>
        <v>0.86134237845616202</v>
      </c>
    </row>
    <row r="243" spans="1:9">
      <c r="A243" s="2" t="s">
        <v>54</v>
      </c>
      <c r="B243" s="4" t="s">
        <v>9</v>
      </c>
      <c r="C243" s="2" t="s">
        <v>10</v>
      </c>
      <c r="D243" s="2" t="s">
        <v>30</v>
      </c>
      <c r="E243" s="4" t="s">
        <v>50</v>
      </c>
      <c r="F243" s="2">
        <v>2.1869999999999998</v>
      </c>
      <c r="G243" s="2">
        <f>F243/H243</f>
        <v>0.1695348837209302</v>
      </c>
      <c r="H243" s="2">
        <v>12.9</v>
      </c>
      <c r="I243">
        <f t="shared" si="10"/>
        <v>0.81900910010111216</v>
      </c>
    </row>
    <row r="244" spans="1:9">
      <c r="A244" s="2" t="s">
        <v>54</v>
      </c>
      <c r="B244" s="4" t="s">
        <v>9</v>
      </c>
      <c r="C244" s="2" t="s">
        <v>10</v>
      </c>
      <c r="D244" s="2" t="s">
        <v>31</v>
      </c>
      <c r="E244" s="4" t="s">
        <v>50</v>
      </c>
      <c r="F244" s="2">
        <v>2.2810000000000001</v>
      </c>
      <c r="G244" s="2">
        <f>F244/H244</f>
        <v>0.19834782608695653</v>
      </c>
      <c r="H244" s="2">
        <v>11.5</v>
      </c>
      <c r="I244">
        <f t="shared" si="10"/>
        <v>0.9582020583910944</v>
      </c>
    </row>
    <row r="245" spans="1:9">
      <c r="A245" s="2" t="s">
        <v>75</v>
      </c>
      <c r="B245" s="2" t="s">
        <v>68</v>
      </c>
      <c r="C245" s="2" t="s">
        <v>10</v>
      </c>
      <c r="D245" s="2" t="s">
        <v>25</v>
      </c>
      <c r="E245" s="2" t="s">
        <v>50</v>
      </c>
      <c r="F245" s="2">
        <v>1.4179999999999999</v>
      </c>
      <c r="G245" s="2">
        <f>F245/H245</f>
        <v>0.1729268292682927</v>
      </c>
      <c r="H245" s="2">
        <v>8.1999999999999993</v>
      </c>
      <c r="I245">
        <f t="shared" si="10"/>
        <v>0.83539531047484394</v>
      </c>
    </row>
    <row r="246" spans="1:9">
      <c r="A246" s="2" t="s">
        <v>75</v>
      </c>
      <c r="B246" s="2" t="s">
        <v>68</v>
      </c>
      <c r="C246" s="2" t="s">
        <v>10</v>
      </c>
      <c r="D246" s="2" t="s">
        <v>27</v>
      </c>
      <c r="E246" s="2" t="s">
        <v>50</v>
      </c>
      <c r="F246" s="2">
        <v>2.2770000000000001</v>
      </c>
      <c r="G246" s="2">
        <f>F246/H246</f>
        <v>0.22815631262525052</v>
      </c>
      <c r="H246" s="2">
        <v>9.98</v>
      </c>
      <c r="I246">
        <f t="shared" si="10"/>
        <v>1.1022044088176355</v>
      </c>
    </row>
    <row r="247" spans="1:9">
      <c r="A247" s="2" t="s">
        <v>75</v>
      </c>
      <c r="B247" s="2" t="s">
        <v>68</v>
      </c>
      <c r="C247" s="2" t="s">
        <v>10</v>
      </c>
      <c r="D247" s="2" t="s">
        <v>28</v>
      </c>
      <c r="E247" s="2" t="s">
        <v>50</v>
      </c>
      <c r="F247" s="2">
        <v>1.784</v>
      </c>
      <c r="G247" s="2">
        <f>F247/H247</f>
        <v>0.22024691358024692</v>
      </c>
      <c r="H247" s="2">
        <v>8.1</v>
      </c>
      <c r="I247">
        <f t="shared" si="10"/>
        <v>1.0639947515953958</v>
      </c>
    </row>
    <row r="248" spans="1:9">
      <c r="A248" s="2" t="s">
        <v>75</v>
      </c>
      <c r="B248" s="2" t="s">
        <v>68</v>
      </c>
      <c r="C248" s="2" t="s">
        <v>10</v>
      </c>
      <c r="D248" s="2" t="s">
        <v>29</v>
      </c>
      <c r="E248" s="2" t="s">
        <v>50</v>
      </c>
      <c r="F248" s="2">
        <v>2.2999999999999998</v>
      </c>
      <c r="G248" s="2">
        <f>F248/H248</f>
        <v>0.21904761904761902</v>
      </c>
      <c r="H248" s="2">
        <v>10.5</v>
      </c>
      <c r="I248">
        <f t="shared" si="10"/>
        <v>1.0582010582010581</v>
      </c>
    </row>
    <row r="249" spans="1:9">
      <c r="A249" s="2" t="s">
        <v>75</v>
      </c>
      <c r="B249" s="2" t="s">
        <v>68</v>
      </c>
      <c r="C249" s="2" t="s">
        <v>10</v>
      </c>
      <c r="D249" s="2" t="s">
        <v>30</v>
      </c>
      <c r="E249" s="2" t="s">
        <v>50</v>
      </c>
      <c r="F249" s="2">
        <v>1.6579999999999999</v>
      </c>
      <c r="G249" s="2">
        <f>F249/H249</f>
        <v>0.14672566371681414</v>
      </c>
      <c r="H249" s="2">
        <v>11.3</v>
      </c>
      <c r="I249">
        <f t="shared" si="10"/>
        <v>0.70881963148219396</v>
      </c>
    </row>
    <row r="250" spans="1:9">
      <c r="A250" s="2" t="s">
        <v>75</v>
      </c>
      <c r="B250" s="2" t="s">
        <v>68</v>
      </c>
      <c r="C250" s="2" t="s">
        <v>10</v>
      </c>
      <c r="D250" s="2" t="s">
        <v>31</v>
      </c>
      <c r="E250" s="2" t="s">
        <v>50</v>
      </c>
      <c r="F250" s="2">
        <v>1.929</v>
      </c>
      <c r="G250" s="2">
        <f>F250/H250</f>
        <v>0.18371428571428572</v>
      </c>
      <c r="H250" s="2">
        <v>10.5</v>
      </c>
      <c r="I250">
        <f t="shared" si="10"/>
        <v>0.88750862663906149</v>
      </c>
    </row>
    <row r="251" spans="1:9">
      <c r="A251" s="2" t="s">
        <v>76</v>
      </c>
      <c r="B251" s="2" t="s">
        <v>68</v>
      </c>
      <c r="C251" s="2" t="s">
        <v>10</v>
      </c>
      <c r="D251" s="2" t="s">
        <v>25</v>
      </c>
      <c r="E251" s="2" t="s">
        <v>50</v>
      </c>
      <c r="F251" s="2">
        <v>1.671</v>
      </c>
      <c r="G251" s="2">
        <f>F251/H251</f>
        <v>0.15764150943396227</v>
      </c>
      <c r="H251" s="2">
        <v>10.6</v>
      </c>
      <c r="I251">
        <f t="shared" si="10"/>
        <v>0.76155318567131536</v>
      </c>
    </row>
    <row r="252" spans="1:9">
      <c r="A252" s="2" t="s">
        <v>76</v>
      </c>
      <c r="B252" s="2" t="s">
        <v>68</v>
      </c>
      <c r="C252" s="2" t="s">
        <v>10</v>
      </c>
      <c r="D252" s="2" t="s">
        <v>27</v>
      </c>
      <c r="E252" s="2" t="s">
        <v>50</v>
      </c>
      <c r="F252" s="2">
        <v>2.06</v>
      </c>
      <c r="G252" s="2">
        <f>F252/H252</f>
        <v>0.20600000000000002</v>
      </c>
      <c r="H252" s="2">
        <v>10</v>
      </c>
      <c r="I252">
        <f t="shared" si="10"/>
        <v>0.99516908212560395</v>
      </c>
    </row>
    <row r="253" spans="1:9">
      <c r="A253" s="2" t="s">
        <v>76</v>
      </c>
      <c r="B253" s="2" t="s">
        <v>68</v>
      </c>
      <c r="C253" s="2" t="s">
        <v>10</v>
      </c>
      <c r="D253" s="2" t="s">
        <v>28</v>
      </c>
      <c r="E253" s="2" t="s">
        <v>50</v>
      </c>
      <c r="F253" s="2">
        <v>1.554</v>
      </c>
      <c r="G253" s="2">
        <f>F253/H253</f>
        <v>0.14660377358490567</v>
      </c>
      <c r="H253" s="2">
        <v>10.6</v>
      </c>
      <c r="I253">
        <f t="shared" si="10"/>
        <v>0.70823079026524483</v>
      </c>
    </row>
    <row r="254" spans="1:9">
      <c r="A254" s="2" t="s">
        <v>76</v>
      </c>
      <c r="B254" s="2" t="s">
        <v>68</v>
      </c>
      <c r="C254" s="2" t="s">
        <v>10</v>
      </c>
      <c r="D254" s="2" t="s">
        <v>29</v>
      </c>
      <c r="E254" s="2" t="s">
        <v>50</v>
      </c>
      <c r="F254" s="2">
        <v>2.08</v>
      </c>
      <c r="G254" s="2">
        <f>F254/H254</f>
        <v>0.21289662231320369</v>
      </c>
      <c r="H254" s="2">
        <v>9.77</v>
      </c>
      <c r="I254">
        <f t="shared" si="10"/>
        <v>1.0284860981314188</v>
      </c>
    </row>
    <row r="255" spans="1:9">
      <c r="A255" s="2" t="s">
        <v>76</v>
      </c>
      <c r="B255" s="2" t="s">
        <v>68</v>
      </c>
      <c r="C255" s="2" t="s">
        <v>10</v>
      </c>
      <c r="D255" s="2" t="s">
        <v>30</v>
      </c>
      <c r="E255" s="2" t="s">
        <v>50</v>
      </c>
      <c r="F255" s="2">
        <v>2.42</v>
      </c>
      <c r="G255" s="2">
        <f>F255/H255</f>
        <v>0.23269230769230767</v>
      </c>
      <c r="H255" s="2">
        <v>10.4</v>
      </c>
      <c r="I255">
        <f t="shared" si="10"/>
        <v>1.1241174284652544</v>
      </c>
    </row>
    <row r="256" spans="1:9">
      <c r="A256" s="2" t="s">
        <v>76</v>
      </c>
      <c r="B256" s="2" t="s">
        <v>68</v>
      </c>
      <c r="C256" s="2" t="s">
        <v>10</v>
      </c>
      <c r="D256" s="2" t="s">
        <v>31</v>
      </c>
      <c r="E256" s="2" t="s">
        <v>50</v>
      </c>
      <c r="F256" s="2">
        <v>2.2930000000000001</v>
      </c>
      <c r="G256" s="2">
        <f>F256/H256</f>
        <v>0.19268907563025212</v>
      </c>
      <c r="H256" s="2">
        <v>11.9</v>
      </c>
      <c r="I256">
        <f t="shared" si="10"/>
        <v>0.93086509966305375</v>
      </c>
    </row>
    <row r="257" spans="1:9">
      <c r="A257" s="2" t="s">
        <v>32</v>
      </c>
      <c r="B257" s="2" t="s">
        <v>9</v>
      </c>
      <c r="C257" s="2" t="s">
        <v>78</v>
      </c>
      <c r="D257" s="2" t="s">
        <v>25</v>
      </c>
      <c r="E257" s="2" t="s">
        <v>82</v>
      </c>
      <c r="F257" s="2">
        <v>1.069</v>
      </c>
      <c r="G257" s="2">
        <f>F257/H257</f>
        <v>0.15315186246418336</v>
      </c>
      <c r="H257" s="2">
        <v>6.98</v>
      </c>
      <c r="I257">
        <f>G257/0.095</f>
        <v>1.6121248680440354</v>
      </c>
    </row>
    <row r="258" spans="1:9">
      <c r="A258" s="2" t="s">
        <v>32</v>
      </c>
      <c r="B258" s="2" t="s">
        <v>9</v>
      </c>
      <c r="C258" s="2" t="s">
        <v>78</v>
      </c>
      <c r="D258" s="2" t="s">
        <v>27</v>
      </c>
      <c r="E258" s="2" t="s">
        <v>82</v>
      </c>
      <c r="F258" s="2">
        <v>0.997</v>
      </c>
      <c r="G258" s="2">
        <f>F258/H258</f>
        <v>0.13601637107776263</v>
      </c>
      <c r="H258" s="2">
        <v>7.33</v>
      </c>
      <c r="I258">
        <f t="shared" ref="I258:I280" si="11">G258/0.095</f>
        <v>1.4317512745027645</v>
      </c>
    </row>
    <row r="259" spans="1:9">
      <c r="A259" s="2" t="s">
        <v>32</v>
      </c>
      <c r="B259" s="2" t="s">
        <v>9</v>
      </c>
      <c r="C259" s="2" t="s">
        <v>78</v>
      </c>
      <c r="D259" s="2" t="s">
        <v>28</v>
      </c>
      <c r="E259" s="2" t="s">
        <v>82</v>
      </c>
      <c r="F259" s="2">
        <v>0.96199999999999997</v>
      </c>
      <c r="G259" s="2">
        <f>F259/H259</f>
        <v>0.15441412520064204</v>
      </c>
      <c r="H259" s="2">
        <v>6.23</v>
      </c>
      <c r="I259">
        <f t="shared" si="11"/>
        <v>1.6254118442172847</v>
      </c>
    </row>
    <row r="260" spans="1:9">
      <c r="A260" s="2" t="s">
        <v>32</v>
      </c>
      <c r="B260" s="2" t="s">
        <v>9</v>
      </c>
      <c r="C260" s="2" t="s">
        <v>78</v>
      </c>
      <c r="D260" s="2" t="s">
        <v>29</v>
      </c>
      <c r="E260" s="2" t="s">
        <v>82</v>
      </c>
      <c r="F260" s="2">
        <v>1.117</v>
      </c>
      <c r="G260" s="2">
        <f>F260/H260</f>
        <v>0.16306569343065694</v>
      </c>
      <c r="H260" s="2">
        <v>6.85</v>
      </c>
      <c r="I260">
        <f t="shared" si="11"/>
        <v>1.7164809834805994</v>
      </c>
    </row>
    <row r="261" spans="1:9">
      <c r="A261" s="2" t="s">
        <v>32</v>
      </c>
      <c r="B261" s="2" t="s">
        <v>9</v>
      </c>
      <c r="C261" s="2" t="s">
        <v>78</v>
      </c>
      <c r="D261" s="2" t="s">
        <v>30</v>
      </c>
      <c r="E261" s="2" t="s">
        <v>82</v>
      </c>
      <c r="F261" s="2">
        <v>0.95699999999999996</v>
      </c>
      <c r="G261" s="2">
        <f>F261/H261</f>
        <v>0.14347826086956522</v>
      </c>
      <c r="H261" s="2">
        <v>6.67</v>
      </c>
      <c r="I261">
        <f t="shared" si="11"/>
        <v>1.5102974828375286</v>
      </c>
    </row>
    <row r="262" spans="1:9">
      <c r="A262" s="2" t="s">
        <v>32</v>
      </c>
      <c r="B262" s="2" t="s">
        <v>9</v>
      </c>
      <c r="C262" s="2" t="s">
        <v>78</v>
      </c>
      <c r="D262" s="2" t="s">
        <v>31</v>
      </c>
      <c r="E262" s="2" t="s">
        <v>82</v>
      </c>
      <c r="F262" s="2">
        <v>1.0389999999999999</v>
      </c>
      <c r="G262" s="2">
        <f>F262/H262</f>
        <v>0.15507462686567164</v>
      </c>
      <c r="H262" s="2">
        <v>6.7</v>
      </c>
      <c r="I262">
        <f t="shared" si="11"/>
        <v>1.6323644933228594</v>
      </c>
    </row>
    <row r="263" spans="1:9">
      <c r="A263" s="2" t="s">
        <v>52</v>
      </c>
      <c r="B263" s="2" t="s">
        <v>9</v>
      </c>
      <c r="C263" s="2" t="s">
        <v>78</v>
      </c>
      <c r="D263" s="2" t="s">
        <v>25</v>
      </c>
      <c r="E263" s="4" t="s">
        <v>82</v>
      </c>
      <c r="F263" s="2">
        <v>1.2929999999999999</v>
      </c>
      <c r="G263" s="2">
        <f>F263/H263</f>
        <v>0.1630517023959647</v>
      </c>
      <c r="H263" s="2">
        <v>7.93</v>
      </c>
      <c r="I263">
        <f t="shared" si="11"/>
        <v>1.7163337094312072</v>
      </c>
    </row>
    <row r="264" spans="1:9">
      <c r="A264" s="2" t="s">
        <v>52</v>
      </c>
      <c r="B264" s="2" t="s">
        <v>9</v>
      </c>
      <c r="C264" s="2" t="s">
        <v>78</v>
      </c>
      <c r="D264" s="2" t="s">
        <v>27</v>
      </c>
      <c r="E264" s="4" t="s">
        <v>82</v>
      </c>
      <c r="F264" s="2">
        <v>0.46400000000000002</v>
      </c>
      <c r="G264" s="2">
        <f>F264/H264</f>
        <v>8.5294117647058826E-2</v>
      </c>
      <c r="H264" s="2">
        <v>5.44</v>
      </c>
      <c r="I264">
        <f t="shared" si="11"/>
        <v>0.89783281733746134</v>
      </c>
    </row>
    <row r="265" spans="1:9">
      <c r="A265" s="2" t="s">
        <v>52</v>
      </c>
      <c r="B265" s="2" t="s">
        <v>9</v>
      </c>
      <c r="C265" s="2" t="s">
        <v>78</v>
      </c>
      <c r="D265" s="2" t="s">
        <v>28</v>
      </c>
      <c r="E265" s="4" t="s">
        <v>82</v>
      </c>
      <c r="F265" s="2">
        <v>1.288</v>
      </c>
      <c r="G265" s="2">
        <f>F265/H265</f>
        <v>0.13416666666666668</v>
      </c>
      <c r="H265" s="2">
        <v>9.6</v>
      </c>
      <c r="I265">
        <f t="shared" si="11"/>
        <v>1.4122807017543861</v>
      </c>
    </row>
    <row r="266" spans="1:9">
      <c r="A266" s="2" t="s">
        <v>52</v>
      </c>
      <c r="B266" s="2" t="s">
        <v>9</v>
      </c>
      <c r="C266" s="2" t="s">
        <v>78</v>
      </c>
      <c r="D266" s="2" t="s">
        <v>29</v>
      </c>
      <c r="E266" s="4" t="s">
        <v>82</v>
      </c>
      <c r="F266" s="2">
        <v>0.83</v>
      </c>
      <c r="G266" s="2">
        <f>F266/H266</f>
        <v>0.10246913580246914</v>
      </c>
      <c r="H266" s="2">
        <v>8.1</v>
      </c>
      <c r="I266">
        <f t="shared" si="11"/>
        <v>1.078622482131254</v>
      </c>
    </row>
    <row r="267" spans="1:9">
      <c r="A267" s="2" t="s">
        <v>52</v>
      </c>
      <c r="B267" s="2" t="s">
        <v>9</v>
      </c>
      <c r="C267" s="2" t="s">
        <v>78</v>
      </c>
      <c r="D267" s="2" t="s">
        <v>30</v>
      </c>
      <c r="E267" s="4" t="s">
        <v>82</v>
      </c>
      <c r="F267" s="2">
        <v>0.72299999999999998</v>
      </c>
      <c r="G267" s="2">
        <f>F267/H267</f>
        <v>0.14093567251461989</v>
      </c>
      <c r="H267" s="2">
        <v>5.13</v>
      </c>
      <c r="I267">
        <f t="shared" si="11"/>
        <v>1.4835333948907357</v>
      </c>
    </row>
    <row r="268" spans="1:9">
      <c r="A268" s="2" t="s">
        <v>52</v>
      </c>
      <c r="B268" s="2" t="s">
        <v>9</v>
      </c>
      <c r="C268" s="2" t="s">
        <v>78</v>
      </c>
      <c r="D268" s="2" t="s">
        <v>31</v>
      </c>
      <c r="E268" s="4" t="s">
        <v>82</v>
      </c>
      <c r="F268" s="2">
        <v>0.55300000000000005</v>
      </c>
      <c r="G268" s="2">
        <f>F268/H268</f>
        <v>8.5076923076923078E-2</v>
      </c>
      <c r="H268" s="2">
        <v>6.5</v>
      </c>
      <c r="I268">
        <f t="shared" si="11"/>
        <v>0.89554655870445343</v>
      </c>
    </row>
    <row r="269" spans="1:9">
      <c r="A269" s="2" t="s">
        <v>70</v>
      </c>
      <c r="B269" s="2" t="s">
        <v>68</v>
      </c>
      <c r="C269" s="2" t="s">
        <v>78</v>
      </c>
      <c r="D269" s="2" t="s">
        <v>25</v>
      </c>
      <c r="E269" s="4" t="s">
        <v>82</v>
      </c>
      <c r="F269" s="2">
        <v>0.82699999999999996</v>
      </c>
      <c r="G269" s="2">
        <f>F269/H269</f>
        <v>0.15314814814814812</v>
      </c>
      <c r="H269" s="2">
        <v>5.4</v>
      </c>
      <c r="I269">
        <f t="shared" si="11"/>
        <v>1.6120857699805065</v>
      </c>
    </row>
    <row r="270" spans="1:9">
      <c r="A270" s="2" t="s">
        <v>70</v>
      </c>
      <c r="B270" s="2" t="s">
        <v>68</v>
      </c>
      <c r="C270" s="2" t="s">
        <v>78</v>
      </c>
      <c r="D270" s="2" t="s">
        <v>27</v>
      </c>
      <c r="E270" s="4" t="s">
        <v>82</v>
      </c>
      <c r="F270" s="2">
        <v>1.1339999999999999</v>
      </c>
      <c r="G270" s="2">
        <f>F270/H270</f>
        <v>0.15971830985915492</v>
      </c>
      <c r="H270" s="2">
        <v>7.1</v>
      </c>
      <c r="I270">
        <f t="shared" si="11"/>
        <v>1.6812453669384728</v>
      </c>
    </row>
    <row r="271" spans="1:9">
      <c r="A271" s="2" t="s">
        <v>70</v>
      </c>
      <c r="B271" s="2" t="s">
        <v>68</v>
      </c>
      <c r="C271" s="2" t="s">
        <v>78</v>
      </c>
      <c r="D271" s="2" t="s">
        <v>28</v>
      </c>
      <c r="E271" s="4" t="s">
        <v>82</v>
      </c>
      <c r="F271" s="2">
        <v>0.8</v>
      </c>
      <c r="G271" s="2">
        <f>F271/H271</f>
        <v>0.125</v>
      </c>
      <c r="H271" s="2">
        <v>6.4</v>
      </c>
      <c r="I271">
        <f t="shared" si="11"/>
        <v>1.3157894736842106</v>
      </c>
    </row>
    <row r="272" spans="1:9">
      <c r="A272" s="2" t="s">
        <v>70</v>
      </c>
      <c r="B272" s="2" t="s">
        <v>68</v>
      </c>
      <c r="C272" s="2" t="s">
        <v>78</v>
      </c>
      <c r="D272" s="2" t="s">
        <v>29</v>
      </c>
      <c r="E272" s="4" t="s">
        <v>82</v>
      </c>
      <c r="F272" s="2">
        <v>1.4810000000000001</v>
      </c>
      <c r="G272" s="2">
        <f>F272/H272</f>
        <v>0.21157142857142858</v>
      </c>
      <c r="H272" s="2">
        <v>7</v>
      </c>
      <c r="I272">
        <f t="shared" si="11"/>
        <v>2.2270676691729325</v>
      </c>
    </row>
    <row r="273" spans="1:9">
      <c r="A273" s="2" t="s">
        <v>70</v>
      </c>
      <c r="B273" s="2" t="s">
        <v>68</v>
      </c>
      <c r="C273" s="2" t="s">
        <v>78</v>
      </c>
      <c r="D273" s="2" t="s">
        <v>30</v>
      </c>
      <c r="E273" s="4" t="s">
        <v>82</v>
      </c>
      <c r="F273" s="2">
        <v>1.1279999999999999</v>
      </c>
      <c r="G273" s="2">
        <f>F273/H273</f>
        <v>0.16300578034682078</v>
      </c>
      <c r="H273" s="2">
        <v>6.92</v>
      </c>
      <c r="I273">
        <f t="shared" si="11"/>
        <v>1.7158503194402188</v>
      </c>
    </row>
    <row r="274" spans="1:9">
      <c r="A274" s="2" t="s">
        <v>70</v>
      </c>
      <c r="B274" s="2" t="s">
        <v>68</v>
      </c>
      <c r="C274" s="2" t="s">
        <v>78</v>
      </c>
      <c r="D274" s="2" t="s">
        <v>31</v>
      </c>
      <c r="E274" s="4" t="s">
        <v>82</v>
      </c>
      <c r="F274" s="2">
        <v>1.266</v>
      </c>
      <c r="G274" s="2">
        <f>F274/H274</f>
        <v>0.19181818181818183</v>
      </c>
      <c r="H274" s="2">
        <v>6.6</v>
      </c>
      <c r="I274">
        <f t="shared" si="11"/>
        <v>2.0191387559808613</v>
      </c>
    </row>
    <row r="275" spans="1:9">
      <c r="A275" s="2" t="s">
        <v>74</v>
      </c>
      <c r="B275" s="2" t="s">
        <v>68</v>
      </c>
      <c r="C275" s="2" t="s">
        <v>78</v>
      </c>
      <c r="D275" s="2" t="s">
        <v>25</v>
      </c>
      <c r="E275" s="4" t="s">
        <v>82</v>
      </c>
      <c r="F275" s="2">
        <v>0.76100000000000001</v>
      </c>
      <c r="G275" s="2">
        <f>F275/H275</f>
        <v>0.11392215568862277</v>
      </c>
      <c r="H275" s="2">
        <v>6.68</v>
      </c>
      <c r="I275">
        <f t="shared" si="11"/>
        <v>1.1991805861960292</v>
      </c>
    </row>
    <row r="276" spans="1:9">
      <c r="A276" s="2" t="s">
        <v>74</v>
      </c>
      <c r="B276" s="2" t="s">
        <v>68</v>
      </c>
      <c r="C276" s="2" t="s">
        <v>78</v>
      </c>
      <c r="D276" s="2" t="s">
        <v>27</v>
      </c>
      <c r="E276" s="4" t="s">
        <v>82</v>
      </c>
      <c r="F276" s="2">
        <v>0.63900000000000001</v>
      </c>
      <c r="G276" s="2">
        <f>F276/H276</f>
        <v>7.1316964285714282E-2</v>
      </c>
      <c r="H276" s="2">
        <v>8.9600000000000009</v>
      </c>
      <c r="I276">
        <f t="shared" si="11"/>
        <v>0.75070488721804507</v>
      </c>
    </row>
    <row r="277" spans="1:9">
      <c r="A277" s="2" t="s">
        <v>74</v>
      </c>
      <c r="B277" s="2" t="s">
        <v>68</v>
      </c>
      <c r="C277" s="2" t="s">
        <v>78</v>
      </c>
      <c r="D277" s="2" t="s">
        <v>28</v>
      </c>
      <c r="E277" s="4" t="s">
        <v>82</v>
      </c>
      <c r="F277" s="2">
        <v>0.47099999999999997</v>
      </c>
      <c r="G277" s="2">
        <f>F277/H277</f>
        <v>5.814814814814815E-2</v>
      </c>
      <c r="H277" s="2">
        <v>8.1</v>
      </c>
      <c r="I277">
        <f t="shared" si="11"/>
        <v>0.61208576998050679</v>
      </c>
    </row>
    <row r="278" spans="1:9">
      <c r="A278" s="2" t="s">
        <v>74</v>
      </c>
      <c r="B278" s="2" t="s">
        <v>68</v>
      </c>
      <c r="C278" s="2" t="s">
        <v>78</v>
      </c>
      <c r="D278" s="2" t="s">
        <v>29</v>
      </c>
      <c r="E278" s="4" t="s">
        <v>82</v>
      </c>
      <c r="F278" s="2">
        <v>0.71299999999999997</v>
      </c>
      <c r="G278" s="2">
        <f>F278/H278</f>
        <v>8.6739659367396582E-2</v>
      </c>
      <c r="H278" s="2">
        <v>8.2200000000000006</v>
      </c>
      <c r="I278">
        <f t="shared" si="11"/>
        <v>0.91304904597259562</v>
      </c>
    </row>
    <row r="279" spans="1:9">
      <c r="A279" s="2" t="s">
        <v>74</v>
      </c>
      <c r="B279" s="2" t="s">
        <v>68</v>
      </c>
      <c r="C279" s="2" t="s">
        <v>78</v>
      </c>
      <c r="D279" s="2" t="s">
        <v>30</v>
      </c>
      <c r="E279" s="4" t="s">
        <v>82</v>
      </c>
      <c r="F279" s="2">
        <v>0.67100000000000004</v>
      </c>
      <c r="G279" s="2">
        <f>F279/H279</f>
        <v>9.6685878962536026E-2</v>
      </c>
      <c r="H279" s="2">
        <v>6.94</v>
      </c>
      <c r="I279">
        <f t="shared" si="11"/>
        <v>1.0177460943424845</v>
      </c>
    </row>
    <row r="280" spans="1:9">
      <c r="A280" s="2" t="s">
        <v>74</v>
      </c>
      <c r="B280" s="2" t="s">
        <v>68</v>
      </c>
      <c r="C280" s="2" t="s">
        <v>78</v>
      </c>
      <c r="D280" s="2" t="s">
        <v>31</v>
      </c>
      <c r="E280" s="4" t="s">
        <v>82</v>
      </c>
      <c r="F280" s="2">
        <v>0.56299999999999994</v>
      </c>
      <c r="G280" s="2">
        <f>F280/H280</f>
        <v>7.5267379679144375E-2</v>
      </c>
      <c r="H280" s="2">
        <v>7.48</v>
      </c>
      <c r="I280">
        <f t="shared" si="11"/>
        <v>0.79228820714888815</v>
      </c>
    </row>
    <row r="281" spans="1:9">
      <c r="A281" s="2" t="s">
        <v>44</v>
      </c>
      <c r="B281" s="2" t="s">
        <v>9</v>
      </c>
      <c r="C281" s="2" t="s">
        <v>10</v>
      </c>
      <c r="D281" s="2" t="s">
        <v>25</v>
      </c>
      <c r="E281" s="2" t="s">
        <v>45</v>
      </c>
      <c r="F281" s="2">
        <v>1.351</v>
      </c>
      <c r="G281" s="2">
        <f>F281/H281</f>
        <v>0.17101265822784809</v>
      </c>
      <c r="H281" s="2">
        <v>7.9</v>
      </c>
      <c r="I281">
        <f>G281/0.137</f>
        <v>1.2482675783054604</v>
      </c>
    </row>
    <row r="282" spans="1:9">
      <c r="A282" s="2" t="s">
        <v>44</v>
      </c>
      <c r="B282" s="2" t="s">
        <v>9</v>
      </c>
      <c r="C282" s="2" t="s">
        <v>10</v>
      </c>
      <c r="D282" s="2" t="s">
        <v>27</v>
      </c>
      <c r="E282" s="2" t="s">
        <v>45</v>
      </c>
      <c r="F282" s="2">
        <v>1.4139999999999999</v>
      </c>
      <c r="G282" s="2">
        <f>F282/H282</f>
        <v>0.14884210526315789</v>
      </c>
      <c r="H282" s="2">
        <v>9.5</v>
      </c>
      <c r="I282">
        <f t="shared" ref="I282:I310" si="12">G282/0.137</f>
        <v>1.0864387245485976</v>
      </c>
    </row>
    <row r="283" spans="1:9">
      <c r="A283" s="2" t="s">
        <v>44</v>
      </c>
      <c r="B283" s="2" t="s">
        <v>9</v>
      </c>
      <c r="C283" s="2" t="s">
        <v>10</v>
      </c>
      <c r="D283" s="2" t="s">
        <v>28</v>
      </c>
      <c r="E283" s="2" t="s">
        <v>45</v>
      </c>
      <c r="F283" s="2">
        <v>1.4970000000000001</v>
      </c>
      <c r="G283" s="2">
        <f>F283/H283</f>
        <v>0.15275510204081633</v>
      </c>
      <c r="H283" s="2">
        <v>9.8000000000000007</v>
      </c>
      <c r="I283">
        <f t="shared" si="12"/>
        <v>1.1150007448234767</v>
      </c>
    </row>
    <row r="284" spans="1:9">
      <c r="A284" s="2" t="s">
        <v>44</v>
      </c>
      <c r="B284" s="2" t="s">
        <v>9</v>
      </c>
      <c r="C284" s="2" t="s">
        <v>10</v>
      </c>
      <c r="D284" s="2" t="s">
        <v>29</v>
      </c>
      <c r="E284" s="2" t="s">
        <v>45</v>
      </c>
      <c r="F284" s="2">
        <v>1.097</v>
      </c>
      <c r="G284" s="2">
        <f>F284/H284</f>
        <v>0.10447619047619047</v>
      </c>
      <c r="H284" s="2">
        <v>10.5</v>
      </c>
      <c r="I284">
        <f t="shared" si="12"/>
        <v>0.76259993048314212</v>
      </c>
    </row>
    <row r="285" spans="1:9">
      <c r="A285" s="2" t="s">
        <v>44</v>
      </c>
      <c r="B285" s="2" t="s">
        <v>9</v>
      </c>
      <c r="C285" s="2" t="s">
        <v>10</v>
      </c>
      <c r="D285" s="2" t="s">
        <v>30</v>
      </c>
      <c r="E285" s="2" t="s">
        <v>45</v>
      </c>
      <c r="F285" s="2">
        <v>1.359</v>
      </c>
      <c r="G285" s="2">
        <f>F285/H285</f>
        <v>0.13323529411764706</v>
      </c>
      <c r="H285" s="2">
        <v>10.199999999999999</v>
      </c>
      <c r="I285">
        <f t="shared" si="12"/>
        <v>0.97252039501932153</v>
      </c>
    </row>
    <row r="286" spans="1:9">
      <c r="A286" s="2" t="s">
        <v>44</v>
      </c>
      <c r="B286" s="2" t="s">
        <v>9</v>
      </c>
      <c r="C286" s="2" t="s">
        <v>10</v>
      </c>
      <c r="D286" s="2" t="s">
        <v>31</v>
      </c>
      <c r="E286" s="2" t="s">
        <v>45</v>
      </c>
      <c r="F286" s="2">
        <v>1.3089999999999999</v>
      </c>
      <c r="G286" s="2">
        <f>F286/H286</f>
        <v>0.12233644859813084</v>
      </c>
      <c r="H286" s="2">
        <v>10.7</v>
      </c>
      <c r="I286">
        <f t="shared" si="12"/>
        <v>0.89296677808854619</v>
      </c>
    </row>
    <row r="287" spans="1:9">
      <c r="A287" s="2" t="s">
        <v>57</v>
      </c>
      <c r="B287" s="2" t="s">
        <v>9</v>
      </c>
      <c r="C287" s="2" t="s">
        <v>10</v>
      </c>
      <c r="D287" s="2" t="s">
        <v>25</v>
      </c>
      <c r="E287" s="4" t="s">
        <v>45</v>
      </c>
      <c r="F287" s="2">
        <v>1.974</v>
      </c>
      <c r="G287" s="2">
        <f>F287/H287</f>
        <v>0.2026694045174538</v>
      </c>
      <c r="H287" s="2">
        <v>9.74</v>
      </c>
      <c r="I287">
        <f t="shared" si="12"/>
        <v>1.4793387191055021</v>
      </c>
    </row>
    <row r="288" spans="1:9">
      <c r="A288" s="2" t="s">
        <v>57</v>
      </c>
      <c r="B288" s="4" t="s">
        <v>9</v>
      </c>
      <c r="C288" s="2" t="s">
        <v>10</v>
      </c>
      <c r="D288" s="2" t="s">
        <v>27</v>
      </c>
      <c r="E288" s="4" t="s">
        <v>45</v>
      </c>
      <c r="F288" s="2">
        <v>1.875</v>
      </c>
      <c r="G288" s="2">
        <f>F288/H288</f>
        <v>0.15889830508474576</v>
      </c>
      <c r="H288" s="2">
        <v>11.8</v>
      </c>
      <c r="I288">
        <f t="shared" si="12"/>
        <v>1.1598416429543486</v>
      </c>
    </row>
    <row r="289" spans="1:9">
      <c r="A289" s="2" t="s">
        <v>57</v>
      </c>
      <c r="B289" s="4" t="s">
        <v>9</v>
      </c>
      <c r="C289" s="2" t="s">
        <v>10</v>
      </c>
      <c r="D289" s="2" t="s">
        <v>28</v>
      </c>
      <c r="E289" s="4" t="s">
        <v>45</v>
      </c>
      <c r="F289" s="2">
        <v>1.716</v>
      </c>
      <c r="G289" s="2">
        <f>F289/H289</f>
        <v>0.13302325581395349</v>
      </c>
      <c r="H289" s="2">
        <v>12.9</v>
      </c>
      <c r="I289">
        <f t="shared" si="12"/>
        <v>0.9709726701748429</v>
      </c>
    </row>
    <row r="290" spans="1:9">
      <c r="A290" s="2" t="s">
        <v>57</v>
      </c>
      <c r="B290" s="4" t="s">
        <v>9</v>
      </c>
      <c r="C290" s="2" t="s">
        <v>10</v>
      </c>
      <c r="D290" s="2" t="s">
        <v>29</v>
      </c>
      <c r="E290" s="4" t="s">
        <v>45</v>
      </c>
      <c r="F290" s="2">
        <v>1.877</v>
      </c>
      <c r="G290" s="2">
        <f>F290/H290</f>
        <v>0.234625</v>
      </c>
      <c r="H290" s="2">
        <v>8</v>
      </c>
      <c r="I290">
        <f t="shared" si="12"/>
        <v>1.7125912408759123</v>
      </c>
    </row>
    <row r="291" spans="1:9">
      <c r="A291" s="2" t="s">
        <v>57</v>
      </c>
      <c r="B291" s="4" t="s">
        <v>9</v>
      </c>
      <c r="C291" s="2" t="s">
        <v>10</v>
      </c>
      <c r="D291" s="2" t="s">
        <v>30</v>
      </c>
      <c r="E291" s="4" t="s">
        <v>45</v>
      </c>
      <c r="F291" s="2">
        <v>1.5940000000000001</v>
      </c>
      <c r="G291" s="2">
        <f>F291/H291</f>
        <v>0.14081272084805654</v>
      </c>
      <c r="H291" s="2">
        <v>11.32</v>
      </c>
      <c r="I291">
        <f t="shared" si="12"/>
        <v>1.0278300791828945</v>
      </c>
    </row>
    <row r="292" spans="1:9">
      <c r="A292" s="2" t="s">
        <v>57</v>
      </c>
      <c r="B292" s="4" t="s">
        <v>9</v>
      </c>
      <c r="C292" s="2" t="s">
        <v>10</v>
      </c>
      <c r="D292" s="2" t="s">
        <v>31</v>
      </c>
      <c r="E292" s="4" t="s">
        <v>45</v>
      </c>
      <c r="F292" s="2">
        <v>2.5979999999999999</v>
      </c>
      <c r="G292" s="2">
        <f>F292/H292</f>
        <v>0.32034525277435266</v>
      </c>
      <c r="H292" s="2">
        <v>8.11</v>
      </c>
      <c r="I292">
        <f t="shared" si="12"/>
        <v>2.338286516601114</v>
      </c>
    </row>
    <row r="293" spans="1:9">
      <c r="A293" s="2" t="s">
        <v>70</v>
      </c>
      <c r="B293" s="2" t="s">
        <v>68</v>
      </c>
      <c r="C293" s="2" t="s">
        <v>10</v>
      </c>
      <c r="D293" s="2" t="s">
        <v>11</v>
      </c>
      <c r="E293" s="2" t="s">
        <v>45</v>
      </c>
      <c r="F293" s="2">
        <v>1.6850000000000001</v>
      </c>
      <c r="G293" s="2">
        <f>F293/H293</f>
        <v>0.18021390374331553</v>
      </c>
      <c r="H293" s="2">
        <v>9.35</v>
      </c>
      <c r="I293">
        <f t="shared" si="12"/>
        <v>1.3154299543307701</v>
      </c>
    </row>
    <row r="294" spans="1:9">
      <c r="A294" s="2" t="s">
        <v>70</v>
      </c>
      <c r="B294" s="2" t="s">
        <v>68</v>
      </c>
      <c r="C294" s="2" t="s">
        <v>10</v>
      </c>
      <c r="D294" s="2" t="s">
        <v>13</v>
      </c>
      <c r="E294" s="2" t="s">
        <v>45</v>
      </c>
      <c r="F294" s="2">
        <v>1.2310000000000001</v>
      </c>
      <c r="G294" s="2">
        <f>F294/H294</f>
        <v>0.13497807017543861</v>
      </c>
      <c r="H294" s="2">
        <v>9.1199999999999992</v>
      </c>
      <c r="I294">
        <f t="shared" si="12"/>
        <v>0.98524138814188766</v>
      </c>
    </row>
    <row r="295" spans="1:9">
      <c r="A295" s="2" t="s">
        <v>70</v>
      </c>
      <c r="B295" s="2" t="s">
        <v>68</v>
      </c>
      <c r="C295" s="2" t="s">
        <v>10</v>
      </c>
      <c r="D295" s="2" t="s">
        <v>14</v>
      </c>
      <c r="E295" s="2" t="s">
        <v>45</v>
      </c>
      <c r="F295" s="2">
        <v>1.4770000000000001</v>
      </c>
      <c r="G295" s="2">
        <f>F295/H295</f>
        <v>0.14339805825242719</v>
      </c>
      <c r="H295" s="2">
        <v>10.3</v>
      </c>
      <c r="I295">
        <f t="shared" si="12"/>
        <v>1.0467011551272056</v>
      </c>
    </row>
    <row r="296" spans="1:9">
      <c r="A296" s="2" t="s">
        <v>70</v>
      </c>
      <c r="B296" s="2" t="s">
        <v>68</v>
      </c>
      <c r="C296" s="2" t="s">
        <v>10</v>
      </c>
      <c r="D296" s="2" t="s">
        <v>15</v>
      </c>
      <c r="E296" s="2" t="s">
        <v>45</v>
      </c>
      <c r="F296" s="2">
        <v>1.4550000000000001</v>
      </c>
      <c r="G296" s="2">
        <f>F296/H296</f>
        <v>0.17962962962962964</v>
      </c>
      <c r="H296" s="2">
        <v>8.1</v>
      </c>
      <c r="I296">
        <f t="shared" si="12"/>
        <v>1.3111651797783184</v>
      </c>
    </row>
    <row r="297" spans="1:9">
      <c r="A297" s="2" t="s">
        <v>70</v>
      </c>
      <c r="B297" s="2" t="s">
        <v>68</v>
      </c>
      <c r="C297" s="2" t="s">
        <v>10</v>
      </c>
      <c r="D297" s="2" t="s">
        <v>16</v>
      </c>
      <c r="E297" s="2" t="s">
        <v>45</v>
      </c>
      <c r="F297" s="2">
        <v>1.4019999999999999</v>
      </c>
      <c r="G297" s="2">
        <f>F297/H297</f>
        <v>0.14306122448979591</v>
      </c>
      <c r="H297" s="2">
        <v>9.8000000000000007</v>
      </c>
      <c r="I297">
        <f t="shared" si="12"/>
        <v>1.0442425145240577</v>
      </c>
    </row>
    <row r="298" spans="1:9">
      <c r="A298" s="2" t="s">
        <v>70</v>
      </c>
      <c r="B298" s="2" t="s">
        <v>68</v>
      </c>
      <c r="C298" s="2" t="s">
        <v>10</v>
      </c>
      <c r="D298" s="2" t="s">
        <v>17</v>
      </c>
      <c r="E298" s="2" t="s">
        <v>45</v>
      </c>
      <c r="F298" s="2">
        <v>1.4750000000000001</v>
      </c>
      <c r="G298" s="2">
        <f>F298/H298</f>
        <v>0.13981042654028436</v>
      </c>
      <c r="H298" s="2">
        <v>10.55</v>
      </c>
      <c r="I298">
        <f t="shared" si="12"/>
        <v>1.0205140623378419</v>
      </c>
    </row>
    <row r="299" spans="1:9">
      <c r="A299" s="2" t="s">
        <v>72</v>
      </c>
      <c r="B299" s="2" t="s">
        <v>68</v>
      </c>
      <c r="C299" s="2" t="s">
        <v>10</v>
      </c>
      <c r="D299" s="2" t="s">
        <v>25</v>
      </c>
      <c r="E299" s="2" t="s">
        <v>45</v>
      </c>
      <c r="F299" s="2">
        <v>1.52</v>
      </c>
      <c r="G299" s="2">
        <f>F299/H299</f>
        <v>0.15291750503018109</v>
      </c>
      <c r="H299" s="2">
        <v>9.94</v>
      </c>
      <c r="I299">
        <f t="shared" si="12"/>
        <v>1.1161861681035115</v>
      </c>
    </row>
    <row r="300" spans="1:9">
      <c r="A300" s="2" t="s">
        <v>72</v>
      </c>
      <c r="B300" s="2" t="s">
        <v>68</v>
      </c>
      <c r="C300" s="2" t="s">
        <v>10</v>
      </c>
      <c r="D300" s="2" t="s">
        <v>27</v>
      </c>
      <c r="E300" s="2" t="s">
        <v>45</v>
      </c>
      <c r="F300" s="2">
        <v>1.68</v>
      </c>
      <c r="G300" s="2">
        <f>F300/H300</f>
        <v>0.1995249406175772</v>
      </c>
      <c r="H300" s="2">
        <v>8.42</v>
      </c>
      <c r="I300">
        <f t="shared" si="12"/>
        <v>1.456386427865527</v>
      </c>
    </row>
    <row r="301" spans="1:9">
      <c r="A301" s="2" t="s">
        <v>72</v>
      </c>
      <c r="B301" s="2" t="s">
        <v>68</v>
      </c>
      <c r="C301" s="2" t="s">
        <v>10</v>
      </c>
      <c r="D301" s="2" t="s">
        <v>28</v>
      </c>
      <c r="E301" s="2" t="s">
        <v>45</v>
      </c>
      <c r="F301" s="2">
        <v>1.843</v>
      </c>
      <c r="G301" s="2">
        <f>F301/H301</f>
        <v>0.18522613065326635</v>
      </c>
      <c r="H301" s="2">
        <v>9.9499999999999993</v>
      </c>
      <c r="I301">
        <f t="shared" si="12"/>
        <v>1.3520155522136228</v>
      </c>
    </row>
    <row r="302" spans="1:9">
      <c r="A302" s="2" t="s">
        <v>72</v>
      </c>
      <c r="B302" s="2" t="s">
        <v>68</v>
      </c>
      <c r="C302" s="2" t="s">
        <v>10</v>
      </c>
      <c r="D302" s="2" t="s">
        <v>29</v>
      </c>
      <c r="E302" s="2" t="s">
        <v>45</v>
      </c>
      <c r="F302" s="2">
        <v>1.4790000000000001</v>
      </c>
      <c r="G302" s="2">
        <f>F302/H302</f>
        <v>0.1479</v>
      </c>
      <c r="H302" s="2">
        <v>10</v>
      </c>
      <c r="I302">
        <f t="shared" si="12"/>
        <v>1.0795620437956204</v>
      </c>
    </row>
    <row r="303" spans="1:9">
      <c r="A303" s="2" t="s">
        <v>72</v>
      </c>
      <c r="B303" s="2" t="s">
        <v>68</v>
      </c>
      <c r="C303" s="2" t="s">
        <v>10</v>
      </c>
      <c r="D303" s="2" t="s">
        <v>30</v>
      </c>
      <c r="E303" s="2" t="s">
        <v>45</v>
      </c>
      <c r="F303" s="2">
        <v>1.349</v>
      </c>
      <c r="G303" s="2">
        <f>F303/H303</f>
        <v>0.1260747663551402</v>
      </c>
      <c r="H303" s="2">
        <v>10.7</v>
      </c>
      <c r="I303">
        <f t="shared" si="12"/>
        <v>0.92025376901562184</v>
      </c>
    </row>
    <row r="304" spans="1:9">
      <c r="A304" s="2" t="s">
        <v>72</v>
      </c>
      <c r="B304" s="2" t="s">
        <v>68</v>
      </c>
      <c r="C304" s="2" t="s">
        <v>10</v>
      </c>
      <c r="D304" s="2" t="s">
        <v>31</v>
      </c>
      <c r="E304" s="2" t="s">
        <v>45</v>
      </c>
      <c r="F304" s="2">
        <v>1.3959999999999999</v>
      </c>
      <c r="G304" s="2">
        <f>F304/H304</f>
        <v>0.17449999999999999</v>
      </c>
      <c r="H304" s="2">
        <v>8</v>
      </c>
      <c r="I304">
        <f t="shared" si="12"/>
        <v>1.273722627737226</v>
      </c>
    </row>
    <row r="305" spans="1:9">
      <c r="A305" s="2" t="s">
        <v>70</v>
      </c>
      <c r="B305" s="2" t="s">
        <v>68</v>
      </c>
      <c r="C305" s="2" t="s">
        <v>78</v>
      </c>
      <c r="D305" s="2" t="s">
        <v>18</v>
      </c>
      <c r="E305" s="2" t="s">
        <v>45</v>
      </c>
      <c r="F305" s="2">
        <v>1.6850000000000001</v>
      </c>
      <c r="G305" s="2">
        <f>F305/H305</f>
        <v>0.21248423707440103</v>
      </c>
      <c r="H305" s="2">
        <v>7.93</v>
      </c>
      <c r="I305">
        <f t="shared" si="12"/>
        <v>1.5509798326598614</v>
      </c>
    </row>
    <row r="306" spans="1:9">
      <c r="A306" s="2" t="s">
        <v>70</v>
      </c>
      <c r="B306" s="2" t="s">
        <v>68</v>
      </c>
      <c r="C306" s="2" t="s">
        <v>78</v>
      </c>
      <c r="D306" s="2" t="s">
        <v>20</v>
      </c>
      <c r="E306" s="2" t="s">
        <v>45</v>
      </c>
      <c r="F306" s="2">
        <v>1.2310000000000001</v>
      </c>
      <c r="G306" s="2">
        <f>F306/H306</f>
        <v>0.17002762430939228</v>
      </c>
      <c r="H306" s="2">
        <v>7.24</v>
      </c>
      <c r="I306">
        <f t="shared" si="12"/>
        <v>1.2410775497035931</v>
      </c>
    </row>
    <row r="307" spans="1:9">
      <c r="A307" s="2" t="s">
        <v>70</v>
      </c>
      <c r="B307" s="2" t="s">
        <v>68</v>
      </c>
      <c r="C307" s="2" t="s">
        <v>78</v>
      </c>
      <c r="D307" s="2" t="s">
        <v>21</v>
      </c>
      <c r="E307" s="2" t="s">
        <v>45</v>
      </c>
      <c r="F307" s="2">
        <v>1.4770000000000001</v>
      </c>
      <c r="G307" s="2">
        <f>F307/H307</f>
        <v>0.18911651728553139</v>
      </c>
      <c r="H307" s="2">
        <v>7.81</v>
      </c>
      <c r="I307">
        <f t="shared" si="12"/>
        <v>1.380412534930886</v>
      </c>
    </row>
    <row r="308" spans="1:9">
      <c r="A308" s="2" t="s">
        <v>70</v>
      </c>
      <c r="B308" s="2" t="s">
        <v>68</v>
      </c>
      <c r="C308" s="2" t="s">
        <v>78</v>
      </c>
      <c r="D308" s="2" t="s">
        <v>22</v>
      </c>
      <c r="E308" s="2" t="s">
        <v>45</v>
      </c>
      <c r="F308" s="2">
        <v>1.4550000000000001</v>
      </c>
      <c r="G308" s="2">
        <f>F308/H308</f>
        <v>0.23095238095238096</v>
      </c>
      <c r="H308" s="2">
        <v>6.3</v>
      </c>
      <c r="I308">
        <f t="shared" si="12"/>
        <v>1.6857838025721237</v>
      </c>
    </row>
    <row r="309" spans="1:9">
      <c r="A309" s="2" t="s">
        <v>70</v>
      </c>
      <c r="B309" s="2" t="s">
        <v>68</v>
      </c>
      <c r="C309" s="2" t="s">
        <v>78</v>
      </c>
      <c r="D309" s="2" t="s">
        <v>23</v>
      </c>
      <c r="E309" s="2" t="s">
        <v>45</v>
      </c>
      <c r="F309" s="2">
        <v>1.4019999999999999</v>
      </c>
      <c r="G309" s="2">
        <f>F309/H309</f>
        <v>0.25035714285714283</v>
      </c>
      <c r="H309" s="2">
        <v>5.6</v>
      </c>
      <c r="I309">
        <f t="shared" si="12"/>
        <v>1.8274244004171007</v>
      </c>
    </row>
    <row r="310" spans="1:9">
      <c r="A310" s="2" t="s">
        <v>70</v>
      </c>
      <c r="B310" s="2" t="s">
        <v>68</v>
      </c>
      <c r="C310" s="2" t="s">
        <v>78</v>
      </c>
      <c r="D310" s="2" t="s">
        <v>24</v>
      </c>
      <c r="E310" s="2" t="s">
        <v>45</v>
      </c>
      <c r="F310" s="2">
        <v>1.4750000000000001</v>
      </c>
      <c r="G310" s="2">
        <f>F310/H310</f>
        <v>0.27314814814814814</v>
      </c>
      <c r="H310" s="2">
        <v>5.4</v>
      </c>
      <c r="I310">
        <f t="shared" si="12"/>
        <v>1.9937821032711542</v>
      </c>
    </row>
    <row r="311" spans="1:9">
      <c r="A311" s="2" t="s">
        <v>41</v>
      </c>
      <c r="B311" s="2" t="s">
        <v>9</v>
      </c>
      <c r="C311" s="2" t="s">
        <v>78</v>
      </c>
      <c r="D311" s="2" t="s">
        <v>11</v>
      </c>
      <c r="E311" s="2" t="s">
        <v>86</v>
      </c>
      <c r="F311" s="2">
        <v>1.3420000000000001</v>
      </c>
      <c r="G311" s="2">
        <f>F311/H311</f>
        <v>0.14878048780487807</v>
      </c>
      <c r="H311" s="2">
        <v>9.02</v>
      </c>
      <c r="I311">
        <f>G311/0.127</f>
        <v>1.1714999039754179</v>
      </c>
    </row>
    <row r="312" spans="1:9">
      <c r="A312" s="2" t="s">
        <v>41</v>
      </c>
      <c r="B312" s="2" t="s">
        <v>9</v>
      </c>
      <c r="C312" s="2" t="s">
        <v>78</v>
      </c>
      <c r="D312" s="2" t="s">
        <v>13</v>
      </c>
      <c r="E312" s="2" t="s">
        <v>86</v>
      </c>
      <c r="F312" s="2">
        <v>1.587</v>
      </c>
      <c r="G312" s="2">
        <f>F312/H312</f>
        <v>0.19028776978417267</v>
      </c>
      <c r="H312" s="2">
        <v>8.34</v>
      </c>
      <c r="I312">
        <f t="shared" ref="I312:I333" si="13">G312/0.127</f>
        <v>1.4983288959383674</v>
      </c>
    </row>
    <row r="313" spans="1:9">
      <c r="A313" s="2" t="s">
        <v>41</v>
      </c>
      <c r="B313" s="2" t="s">
        <v>9</v>
      </c>
      <c r="C313" s="2" t="s">
        <v>78</v>
      </c>
      <c r="D313" s="2" t="s">
        <v>14</v>
      </c>
      <c r="E313" s="2" t="s">
        <v>86</v>
      </c>
      <c r="F313" s="2">
        <v>0.95099999999999996</v>
      </c>
      <c r="G313" s="2">
        <f>F313/H313</f>
        <v>0.1080681818181818</v>
      </c>
      <c r="H313" s="2">
        <v>8.8000000000000007</v>
      </c>
      <c r="I313">
        <f t="shared" si="13"/>
        <v>0.85093056549749446</v>
      </c>
    </row>
    <row r="314" spans="1:9">
      <c r="A314" s="2" t="s">
        <v>41</v>
      </c>
      <c r="B314" s="2" t="s">
        <v>9</v>
      </c>
      <c r="C314" s="2" t="s">
        <v>78</v>
      </c>
      <c r="D314" s="2" t="s">
        <v>15</v>
      </c>
      <c r="E314" s="2" t="s">
        <v>86</v>
      </c>
      <c r="F314" s="2">
        <v>0.74399999999999999</v>
      </c>
      <c r="G314" s="2">
        <f>F314/H314</f>
        <v>8.0869565217391304E-2</v>
      </c>
      <c r="H314" s="2">
        <v>9.1999999999999993</v>
      </c>
      <c r="I314">
        <f t="shared" si="13"/>
        <v>0.63676823005819927</v>
      </c>
    </row>
    <row r="315" spans="1:9">
      <c r="A315" s="2" t="s">
        <v>41</v>
      </c>
      <c r="B315" s="2" t="s">
        <v>9</v>
      </c>
      <c r="C315" s="2" t="s">
        <v>78</v>
      </c>
      <c r="D315" s="2" t="s">
        <v>16</v>
      </c>
      <c r="E315" s="2" t="s">
        <v>86</v>
      </c>
      <c r="F315" s="2">
        <v>1.1000000000000001</v>
      </c>
      <c r="G315" s="2">
        <f>F315/H315</f>
        <v>0.11789924973204717</v>
      </c>
      <c r="H315" s="2">
        <v>9.33</v>
      </c>
      <c r="I315">
        <f t="shared" si="13"/>
        <v>0.92834054907123753</v>
      </c>
    </row>
    <row r="316" spans="1:9">
      <c r="A316" s="2" t="s">
        <v>41</v>
      </c>
      <c r="B316" s="2" t="s">
        <v>9</v>
      </c>
      <c r="C316" s="2" t="s">
        <v>78</v>
      </c>
      <c r="D316" s="2" t="s">
        <v>17</v>
      </c>
      <c r="E316" s="2" t="s">
        <v>86</v>
      </c>
      <c r="F316" s="2">
        <v>0.28000000000000003</v>
      </c>
      <c r="G316" s="2">
        <f>F316/H316</f>
        <v>3.0010718113612007E-2</v>
      </c>
      <c r="H316" s="2">
        <v>9.33</v>
      </c>
      <c r="I316">
        <f t="shared" si="13"/>
        <v>0.23630486703631501</v>
      </c>
    </row>
    <row r="317" spans="1:9">
      <c r="A317" s="2" t="s">
        <v>54</v>
      </c>
      <c r="B317" s="2" t="s">
        <v>9</v>
      </c>
      <c r="C317" s="2" t="s">
        <v>78</v>
      </c>
      <c r="D317" s="2" t="s">
        <v>11</v>
      </c>
      <c r="E317" s="4" t="s">
        <v>86</v>
      </c>
      <c r="F317" s="2">
        <v>1.3340000000000001</v>
      </c>
      <c r="G317" s="2">
        <f>F317/H317</f>
        <v>0.19194244604316546</v>
      </c>
      <c r="H317" s="2">
        <v>6.95</v>
      </c>
      <c r="I317">
        <f t="shared" si="13"/>
        <v>1.5113578428595704</v>
      </c>
    </row>
    <row r="318" spans="1:9">
      <c r="A318" s="2" t="s">
        <v>54</v>
      </c>
      <c r="B318" s="2" t="s">
        <v>9</v>
      </c>
      <c r="C318" s="2" t="s">
        <v>78</v>
      </c>
      <c r="D318" s="2" t="s">
        <v>13</v>
      </c>
      <c r="E318" s="4" t="s">
        <v>86</v>
      </c>
      <c r="F318" s="2">
        <v>1.514</v>
      </c>
      <c r="G318" s="2">
        <f>F318/H318</f>
        <v>0.17584204413472707</v>
      </c>
      <c r="H318" s="2">
        <v>8.61</v>
      </c>
      <c r="I318">
        <f t="shared" si="13"/>
        <v>1.3845830246828903</v>
      </c>
    </row>
    <row r="319" spans="1:9">
      <c r="A319" s="2" t="s">
        <v>54</v>
      </c>
      <c r="B319" s="2" t="s">
        <v>9</v>
      </c>
      <c r="C319" s="2" t="s">
        <v>78</v>
      </c>
      <c r="D319" s="2" t="s">
        <v>14</v>
      </c>
      <c r="E319" s="4" t="s">
        <v>86</v>
      </c>
      <c r="F319" s="2">
        <v>1.349</v>
      </c>
      <c r="G319" s="2">
        <f>F319/H319</f>
        <v>0.15926800472255015</v>
      </c>
      <c r="H319" s="2">
        <v>8.4700000000000006</v>
      </c>
      <c r="I319">
        <f t="shared" si="13"/>
        <v>1.2540787773429145</v>
      </c>
    </row>
    <row r="320" spans="1:9">
      <c r="A320" s="2" t="s">
        <v>54</v>
      </c>
      <c r="B320" s="2" t="s">
        <v>9</v>
      </c>
      <c r="C320" s="2" t="s">
        <v>78</v>
      </c>
      <c r="D320" s="2" t="s">
        <v>15</v>
      </c>
      <c r="E320" s="4" t="s">
        <v>86</v>
      </c>
      <c r="F320" s="2">
        <v>1.83</v>
      </c>
      <c r="G320" s="2">
        <f>F320/H320</f>
        <v>0.22181818181818183</v>
      </c>
      <c r="H320" s="2">
        <v>8.25</v>
      </c>
      <c r="I320">
        <f t="shared" si="13"/>
        <v>1.7465998568360774</v>
      </c>
    </row>
    <row r="321" spans="1:9">
      <c r="A321" s="2" t="s">
        <v>54</v>
      </c>
      <c r="B321" s="2" t="s">
        <v>9</v>
      </c>
      <c r="C321" s="2" t="s">
        <v>78</v>
      </c>
      <c r="D321" s="2" t="s">
        <v>16</v>
      </c>
      <c r="E321" s="4" t="s">
        <v>86</v>
      </c>
      <c r="F321" s="2">
        <v>1.649</v>
      </c>
      <c r="G321" s="2">
        <f>F321/H321</f>
        <v>0.25765624999999998</v>
      </c>
      <c r="H321" s="2">
        <v>6.4</v>
      </c>
      <c r="I321">
        <f t="shared" si="13"/>
        <v>2.0287893700787398</v>
      </c>
    </row>
    <row r="322" spans="1:9">
      <c r="A322" s="2" t="s">
        <v>54</v>
      </c>
      <c r="B322" s="2" t="s">
        <v>9</v>
      </c>
      <c r="C322" s="2" t="s">
        <v>78</v>
      </c>
      <c r="D322" s="2" t="s">
        <v>17</v>
      </c>
      <c r="E322" s="4" t="s">
        <v>86</v>
      </c>
      <c r="F322" s="2">
        <v>1.7490000000000001</v>
      </c>
      <c r="G322" s="2">
        <f>F322/H322</f>
        <v>0.24703389830508476</v>
      </c>
      <c r="H322" s="2">
        <v>7.08</v>
      </c>
      <c r="I322">
        <f t="shared" si="13"/>
        <v>1.9451488055518484</v>
      </c>
    </row>
    <row r="323" spans="1:9">
      <c r="A323" s="2" t="s">
        <v>73</v>
      </c>
      <c r="B323" s="2" t="s">
        <v>68</v>
      </c>
      <c r="C323" s="2" t="s">
        <v>78</v>
      </c>
      <c r="D323" s="2" t="s">
        <v>11</v>
      </c>
      <c r="E323" s="4" t="s">
        <v>86</v>
      </c>
      <c r="F323" s="2">
        <v>1.516</v>
      </c>
      <c r="G323" s="2">
        <f>F323/H323</f>
        <v>0.21971014492753621</v>
      </c>
      <c r="H323" s="2">
        <v>6.9</v>
      </c>
      <c r="I323">
        <f t="shared" si="13"/>
        <v>1.7300011411617024</v>
      </c>
    </row>
    <row r="324" spans="1:9">
      <c r="A324" s="2" t="s">
        <v>73</v>
      </c>
      <c r="B324" s="2" t="s">
        <v>68</v>
      </c>
      <c r="C324" s="2" t="s">
        <v>78</v>
      </c>
      <c r="D324" s="2" t="s">
        <v>13</v>
      </c>
      <c r="E324" s="4" t="s">
        <v>86</v>
      </c>
      <c r="F324" s="2">
        <v>1.58</v>
      </c>
      <c r="G324" s="2">
        <f>F324/H324</f>
        <v>0.2323529411764706</v>
      </c>
      <c r="H324" s="2">
        <v>6.8</v>
      </c>
      <c r="I324">
        <f t="shared" si="13"/>
        <v>1.8295507179249653</v>
      </c>
    </row>
    <row r="325" spans="1:9">
      <c r="A325" s="2" t="s">
        <v>73</v>
      </c>
      <c r="B325" s="2" t="s">
        <v>68</v>
      </c>
      <c r="C325" s="2" t="s">
        <v>78</v>
      </c>
      <c r="D325" s="2" t="s">
        <v>14</v>
      </c>
      <c r="E325" s="4" t="s">
        <v>86</v>
      </c>
      <c r="F325" s="2">
        <v>1.29</v>
      </c>
      <c r="G325" s="2">
        <f>F325/H325</f>
        <v>0.16753246753246753</v>
      </c>
      <c r="H325" s="2">
        <v>7.7</v>
      </c>
      <c r="I325">
        <f t="shared" si="13"/>
        <v>1.3191532876572247</v>
      </c>
    </row>
    <row r="326" spans="1:9">
      <c r="A326" s="2" t="s">
        <v>73</v>
      </c>
      <c r="B326" s="2" t="s">
        <v>68</v>
      </c>
      <c r="C326" s="2" t="s">
        <v>78</v>
      </c>
      <c r="D326" s="2" t="s">
        <v>15</v>
      </c>
      <c r="E326" s="4" t="s">
        <v>86</v>
      </c>
      <c r="F326" s="2">
        <v>1.33</v>
      </c>
      <c r="G326" s="2">
        <f>F326/H326</f>
        <v>0.16625000000000001</v>
      </c>
      <c r="H326" s="2">
        <v>8</v>
      </c>
      <c r="I326">
        <f t="shared" si="13"/>
        <v>1.3090551181102363</v>
      </c>
    </row>
    <row r="327" spans="1:9">
      <c r="A327" s="2" t="s">
        <v>73</v>
      </c>
      <c r="B327" s="2" t="s">
        <v>68</v>
      </c>
      <c r="C327" s="2" t="s">
        <v>78</v>
      </c>
      <c r="D327" s="2" t="s">
        <v>16</v>
      </c>
      <c r="E327" s="4" t="s">
        <v>86</v>
      </c>
      <c r="F327" s="2">
        <v>0.89400000000000002</v>
      </c>
      <c r="G327" s="2">
        <f>F327/H327</f>
        <v>0.11316455696202532</v>
      </c>
      <c r="H327" s="2">
        <v>7.9</v>
      </c>
      <c r="I327">
        <f t="shared" si="13"/>
        <v>0.89105950363799469</v>
      </c>
    </row>
    <row r="328" spans="1:9">
      <c r="A328" s="2" t="s">
        <v>73</v>
      </c>
      <c r="B328" s="2" t="s">
        <v>68</v>
      </c>
      <c r="C328" s="2" t="s">
        <v>78</v>
      </c>
      <c r="D328" s="2" t="s">
        <v>17</v>
      </c>
      <c r="E328" s="4" t="s">
        <v>86</v>
      </c>
      <c r="F328" s="2">
        <v>1.7430000000000001</v>
      </c>
      <c r="G328" s="2">
        <f>F328/H328</f>
        <v>0.22636363636363638</v>
      </c>
      <c r="H328" s="2">
        <v>7.7</v>
      </c>
      <c r="I328">
        <f t="shared" si="13"/>
        <v>1.7823908375089479</v>
      </c>
    </row>
    <row r="329" spans="1:9">
      <c r="A329" s="2" t="s">
        <v>76</v>
      </c>
      <c r="B329" s="2" t="s">
        <v>68</v>
      </c>
      <c r="C329" s="2" t="s">
        <v>78</v>
      </c>
      <c r="D329" s="2" t="s">
        <v>25</v>
      </c>
      <c r="E329" s="4" t="s">
        <v>86</v>
      </c>
      <c r="F329" s="2">
        <v>0.65500000000000003</v>
      </c>
      <c r="G329" s="2">
        <f>F329/H329</f>
        <v>0.1423913043478261</v>
      </c>
      <c r="H329" s="2">
        <v>4.5999999999999996</v>
      </c>
      <c r="I329">
        <f t="shared" si="13"/>
        <v>1.1211913728175282</v>
      </c>
    </row>
    <row r="330" spans="1:9">
      <c r="A330" s="2" t="s">
        <v>76</v>
      </c>
      <c r="B330" s="2" t="s">
        <v>68</v>
      </c>
      <c r="C330" s="2" t="s">
        <v>78</v>
      </c>
      <c r="D330" s="2" t="s">
        <v>27</v>
      </c>
      <c r="E330" s="4" t="s">
        <v>86</v>
      </c>
      <c r="F330" s="2">
        <v>1.0980000000000001</v>
      </c>
      <c r="G330" s="2">
        <f>F330/H330</f>
        <v>0.13898734177215191</v>
      </c>
      <c r="H330" s="2">
        <v>7.9</v>
      </c>
      <c r="I330">
        <f t="shared" si="13"/>
        <v>1.09438851789096</v>
      </c>
    </row>
    <row r="331" spans="1:9">
      <c r="A331" s="2" t="s">
        <v>76</v>
      </c>
      <c r="B331" s="2" t="s">
        <v>68</v>
      </c>
      <c r="C331" s="2" t="s">
        <v>78</v>
      </c>
      <c r="D331" s="2" t="s">
        <v>28</v>
      </c>
      <c r="E331" s="4" t="s">
        <v>86</v>
      </c>
      <c r="F331" s="2">
        <v>0.71499999999999997</v>
      </c>
      <c r="G331" s="2">
        <f>F331/H331</f>
        <v>0.10833333333333334</v>
      </c>
      <c r="H331" s="2">
        <v>6.6</v>
      </c>
      <c r="I331">
        <f t="shared" si="13"/>
        <v>0.85301837270341208</v>
      </c>
    </row>
    <row r="332" spans="1:9">
      <c r="A332" s="2" t="s">
        <v>76</v>
      </c>
      <c r="B332" s="2" t="s">
        <v>68</v>
      </c>
      <c r="C332" s="2" t="s">
        <v>78</v>
      </c>
      <c r="D332" s="2" t="s">
        <v>29</v>
      </c>
      <c r="E332" s="4" t="s">
        <v>86</v>
      </c>
      <c r="F332" s="2">
        <v>0.66500000000000004</v>
      </c>
      <c r="G332" s="2">
        <f>F332/H332</f>
        <v>0.10390625000000001</v>
      </c>
      <c r="H332" s="2">
        <v>6.4</v>
      </c>
      <c r="I332">
        <f t="shared" si="13"/>
        <v>0.81815944881889768</v>
      </c>
    </row>
    <row r="333" spans="1:9">
      <c r="A333" s="2" t="s">
        <v>76</v>
      </c>
      <c r="B333" s="2" t="s">
        <v>68</v>
      </c>
      <c r="C333" s="2" t="s">
        <v>78</v>
      </c>
      <c r="D333" s="2" t="s">
        <v>30</v>
      </c>
      <c r="E333" s="4" t="s">
        <v>86</v>
      </c>
      <c r="F333" s="2">
        <v>0.69</v>
      </c>
      <c r="G333" s="2">
        <f>F333/H333</f>
        <v>9.8011363636363633E-2</v>
      </c>
      <c r="H333" s="2">
        <v>7.04</v>
      </c>
      <c r="I333">
        <f t="shared" si="13"/>
        <v>0.77174302075876877</v>
      </c>
    </row>
    <row r="334" spans="1:9">
      <c r="A334" s="2" t="s">
        <v>76</v>
      </c>
      <c r="B334" s="2" t="s">
        <v>68</v>
      </c>
      <c r="C334" s="2" t="s">
        <v>78</v>
      </c>
      <c r="D334" s="2" t="s">
        <v>31</v>
      </c>
      <c r="E334" s="4" t="s">
        <v>86</v>
      </c>
      <c r="F334" s="2">
        <v>0.29599999999999999</v>
      </c>
      <c r="G334" s="2">
        <f>F334/H334</f>
        <v>4.417910447761194E-2</v>
      </c>
      <c r="H334" s="2">
        <v>6.7</v>
      </c>
      <c r="I334">
        <f>G334/0.127</f>
        <v>0.34786696439064518</v>
      </c>
    </row>
    <row r="335" spans="1:9">
      <c r="A335" s="2" t="s">
        <v>41</v>
      </c>
      <c r="B335" s="2" t="s">
        <v>9</v>
      </c>
      <c r="C335" s="2" t="s">
        <v>10</v>
      </c>
      <c r="D335" s="2" t="s">
        <v>11</v>
      </c>
      <c r="E335" s="2" t="s">
        <v>43</v>
      </c>
      <c r="F335" s="2">
        <v>2.23</v>
      </c>
      <c r="G335" s="2">
        <f>F335/H335</f>
        <v>0.20235934664246824</v>
      </c>
      <c r="H335" s="2">
        <v>11.02</v>
      </c>
      <c r="I335">
        <f>G335/0.146</f>
        <v>1.3860229222086866</v>
      </c>
    </row>
    <row r="336" spans="1:9">
      <c r="A336" s="2" t="s">
        <v>41</v>
      </c>
      <c r="B336" s="2" t="s">
        <v>9</v>
      </c>
      <c r="C336" s="2" t="s">
        <v>10</v>
      </c>
      <c r="D336" s="2" t="s">
        <v>13</v>
      </c>
      <c r="E336" s="2" t="s">
        <v>43</v>
      </c>
      <c r="F336" s="2">
        <v>1.4630000000000001</v>
      </c>
      <c r="G336" s="2">
        <f>F336/H336</f>
        <v>0.14067307692307693</v>
      </c>
      <c r="H336" s="2">
        <v>10.4</v>
      </c>
      <c r="I336">
        <f t="shared" ref="I336:I358" si="14">G336/0.146</f>
        <v>0.96351422550052701</v>
      </c>
    </row>
    <row r="337" spans="1:9">
      <c r="A337" s="2" t="s">
        <v>41</v>
      </c>
      <c r="B337" s="2" t="s">
        <v>9</v>
      </c>
      <c r="C337" s="2" t="s">
        <v>10</v>
      </c>
      <c r="D337" s="2" t="s">
        <v>14</v>
      </c>
      <c r="E337" s="2" t="s">
        <v>43</v>
      </c>
      <c r="F337" s="2">
        <v>1.2170000000000001</v>
      </c>
      <c r="G337" s="2">
        <f>F337/H337</f>
        <v>0.10885509838998213</v>
      </c>
      <c r="H337" s="2">
        <v>11.18</v>
      </c>
      <c r="I337">
        <f t="shared" si="14"/>
        <v>0.74558286568480914</v>
      </c>
    </row>
    <row r="338" spans="1:9">
      <c r="A338" s="2" t="s">
        <v>41</v>
      </c>
      <c r="B338" s="2" t="s">
        <v>9</v>
      </c>
      <c r="C338" s="2" t="s">
        <v>10</v>
      </c>
      <c r="D338" s="2" t="s">
        <v>15</v>
      </c>
      <c r="E338" s="2" t="s">
        <v>43</v>
      </c>
      <c r="F338" s="2">
        <v>1.1100000000000001</v>
      </c>
      <c r="G338" s="2">
        <f>F338/H338</f>
        <v>9.327731092436975E-2</v>
      </c>
      <c r="H338" s="2">
        <v>11.9</v>
      </c>
      <c r="I338">
        <f t="shared" si="14"/>
        <v>0.63888569126280659</v>
      </c>
    </row>
    <row r="339" spans="1:9">
      <c r="A339" s="2" t="s">
        <v>41</v>
      </c>
      <c r="B339" s="2" t="s">
        <v>9</v>
      </c>
      <c r="C339" s="2" t="s">
        <v>10</v>
      </c>
      <c r="D339" s="2" t="s">
        <v>16</v>
      </c>
      <c r="E339" s="2" t="s">
        <v>43</v>
      </c>
      <c r="F339" s="2">
        <v>1.2569999999999999</v>
      </c>
      <c r="G339" s="2">
        <f>F339/H339</f>
        <v>0.11925996204933587</v>
      </c>
      <c r="H339" s="2">
        <v>10.54</v>
      </c>
      <c r="I339">
        <f t="shared" si="14"/>
        <v>0.81684905513243744</v>
      </c>
    </row>
    <row r="340" spans="1:9">
      <c r="A340" s="2" t="s">
        <v>41</v>
      </c>
      <c r="B340" s="2" t="s">
        <v>9</v>
      </c>
      <c r="C340" s="2" t="s">
        <v>10</v>
      </c>
      <c r="D340" s="2" t="s">
        <v>17</v>
      </c>
      <c r="E340" s="2" t="s">
        <v>43</v>
      </c>
      <c r="F340" s="2">
        <v>1.3919999999999999</v>
      </c>
      <c r="G340" s="2">
        <f>F340/H340</f>
        <v>0.11707317073170731</v>
      </c>
      <c r="H340" s="2">
        <v>11.89</v>
      </c>
      <c r="I340">
        <f t="shared" si="14"/>
        <v>0.80187103240895419</v>
      </c>
    </row>
    <row r="341" spans="1:9">
      <c r="A341" s="2" t="s">
        <v>54</v>
      </c>
      <c r="B341" s="2" t="s">
        <v>9</v>
      </c>
      <c r="C341" s="2" t="s">
        <v>10</v>
      </c>
      <c r="D341" s="2" t="s">
        <v>11</v>
      </c>
      <c r="E341" s="2" t="s">
        <v>43</v>
      </c>
      <c r="F341" s="2">
        <v>2.4119999999999999</v>
      </c>
      <c r="G341" s="2">
        <f>F341/H341</f>
        <v>0.22626641651031895</v>
      </c>
      <c r="H341" s="2">
        <v>10.66</v>
      </c>
      <c r="I341">
        <f t="shared" si="14"/>
        <v>1.5497699760980752</v>
      </c>
    </row>
    <row r="342" spans="1:9">
      <c r="A342" s="2" t="s">
        <v>54</v>
      </c>
      <c r="B342" s="2" t="s">
        <v>9</v>
      </c>
      <c r="C342" s="2" t="s">
        <v>10</v>
      </c>
      <c r="D342" s="2" t="s">
        <v>13</v>
      </c>
      <c r="E342" s="2" t="s">
        <v>43</v>
      </c>
      <c r="F342" s="2">
        <v>2.3170000000000002</v>
      </c>
      <c r="G342" s="2">
        <f>F342/H342</f>
        <v>0.19974137931034486</v>
      </c>
      <c r="H342" s="2">
        <v>11.6</v>
      </c>
      <c r="I342">
        <f t="shared" si="14"/>
        <v>1.3680916391119511</v>
      </c>
    </row>
    <row r="343" spans="1:9">
      <c r="A343" s="2" t="s">
        <v>54</v>
      </c>
      <c r="B343" s="2" t="s">
        <v>9</v>
      </c>
      <c r="C343" s="2" t="s">
        <v>10</v>
      </c>
      <c r="D343" s="2" t="s">
        <v>14</v>
      </c>
      <c r="E343" s="2" t="s">
        <v>43</v>
      </c>
      <c r="F343" s="2">
        <v>1.718</v>
      </c>
      <c r="G343" s="2">
        <f>F343/H343</f>
        <v>0.15718206770356816</v>
      </c>
      <c r="H343" s="2">
        <v>10.93</v>
      </c>
      <c r="I343">
        <f t="shared" si="14"/>
        <v>1.07658950481896</v>
      </c>
    </row>
    <row r="344" spans="1:9">
      <c r="A344" s="2" t="s">
        <v>54</v>
      </c>
      <c r="B344" s="2" t="s">
        <v>9</v>
      </c>
      <c r="C344" s="2" t="s">
        <v>10</v>
      </c>
      <c r="D344" s="2" t="s">
        <v>15</v>
      </c>
      <c r="E344" s="2" t="s">
        <v>43</v>
      </c>
      <c r="F344" s="2">
        <v>1.8220000000000001</v>
      </c>
      <c r="G344" s="2">
        <f>F344/H344</f>
        <v>0.16980428704566636</v>
      </c>
      <c r="H344" s="2">
        <v>10.73</v>
      </c>
      <c r="I344">
        <f t="shared" si="14"/>
        <v>1.163043061956619</v>
      </c>
    </row>
    <row r="345" spans="1:9">
      <c r="A345" s="2" t="s">
        <v>54</v>
      </c>
      <c r="B345" s="2" t="s">
        <v>9</v>
      </c>
      <c r="C345" s="2" t="s">
        <v>10</v>
      </c>
      <c r="D345" s="2" t="s">
        <v>16</v>
      </c>
      <c r="E345" s="2" t="s">
        <v>43</v>
      </c>
      <c r="F345" s="2">
        <v>1.8340000000000001</v>
      </c>
      <c r="G345" s="2">
        <f>F345/H345</f>
        <v>0.16825688073394496</v>
      </c>
      <c r="H345" s="2">
        <v>10.9</v>
      </c>
      <c r="I345">
        <f t="shared" si="14"/>
        <v>1.1524443885886642</v>
      </c>
    </row>
    <row r="346" spans="1:9">
      <c r="A346" s="2" t="s">
        <v>54</v>
      </c>
      <c r="B346" s="2" t="s">
        <v>9</v>
      </c>
      <c r="C346" s="2" t="s">
        <v>10</v>
      </c>
      <c r="D346" s="2" t="s">
        <v>17</v>
      </c>
      <c r="E346" s="2" t="s">
        <v>43</v>
      </c>
      <c r="F346" s="2">
        <v>1.17</v>
      </c>
      <c r="G346" s="2">
        <f>F346/H346</f>
        <v>0.13748531139835488</v>
      </c>
      <c r="H346" s="2">
        <v>8.51</v>
      </c>
      <c r="I346">
        <f t="shared" si="14"/>
        <v>0.94168021505722521</v>
      </c>
    </row>
    <row r="347" spans="1:9">
      <c r="A347" s="2" t="s">
        <v>67</v>
      </c>
      <c r="B347" s="2" t="s">
        <v>68</v>
      </c>
      <c r="C347" s="2" t="s">
        <v>10</v>
      </c>
      <c r="D347" s="2" t="s">
        <v>11</v>
      </c>
      <c r="E347" s="4" t="s">
        <v>43</v>
      </c>
      <c r="F347" s="2">
        <v>0.56200000000000006</v>
      </c>
      <c r="G347" s="2">
        <f>F347/H347</f>
        <v>5.6767676767676772E-2</v>
      </c>
      <c r="H347" s="2">
        <v>9.9</v>
      </c>
      <c r="I347">
        <f t="shared" si="14"/>
        <v>0.38881970388819709</v>
      </c>
    </row>
    <row r="348" spans="1:9">
      <c r="A348" s="2" t="s">
        <v>67</v>
      </c>
      <c r="B348" s="2" t="s">
        <v>68</v>
      </c>
      <c r="C348" s="2" t="s">
        <v>10</v>
      </c>
      <c r="D348" s="2" t="s">
        <v>13</v>
      </c>
      <c r="E348" s="4" t="s">
        <v>43</v>
      </c>
      <c r="F348" s="2">
        <v>2.1859999999999999</v>
      </c>
      <c r="G348" s="2">
        <f>F348/H348</f>
        <v>0.2009191176470588</v>
      </c>
      <c r="H348" s="2">
        <v>10.88</v>
      </c>
      <c r="I348">
        <f t="shared" si="14"/>
        <v>1.3761583400483481</v>
      </c>
    </row>
    <row r="349" spans="1:9">
      <c r="A349" s="2" t="s">
        <v>67</v>
      </c>
      <c r="B349" s="2" t="s">
        <v>68</v>
      </c>
      <c r="C349" s="2" t="s">
        <v>10</v>
      </c>
      <c r="D349" s="2" t="s">
        <v>14</v>
      </c>
      <c r="E349" s="4" t="s">
        <v>43</v>
      </c>
      <c r="F349" s="2">
        <v>1.631</v>
      </c>
      <c r="G349" s="2">
        <f>F349/H349</f>
        <v>0.15200372786579683</v>
      </c>
      <c r="H349" s="2">
        <v>10.73</v>
      </c>
      <c r="I349">
        <f t="shared" si="14"/>
        <v>1.0411214237383346</v>
      </c>
    </row>
    <row r="350" spans="1:9">
      <c r="A350" s="2" t="s">
        <v>67</v>
      </c>
      <c r="B350" s="2" t="s">
        <v>68</v>
      </c>
      <c r="C350" s="2" t="s">
        <v>10</v>
      </c>
      <c r="D350" s="2" t="s">
        <v>15</v>
      </c>
      <c r="E350" s="4" t="s">
        <v>43</v>
      </c>
      <c r="F350" s="2">
        <v>0.95</v>
      </c>
      <c r="G350" s="2">
        <f>F350/H350</f>
        <v>9.0047393364928896E-2</v>
      </c>
      <c r="H350" s="2">
        <v>10.55</v>
      </c>
      <c r="I350">
        <f t="shared" si="14"/>
        <v>0.61676296825293764</v>
      </c>
    </row>
    <row r="351" spans="1:9">
      <c r="A351" s="2" t="s">
        <v>67</v>
      </c>
      <c r="B351" s="2" t="s">
        <v>68</v>
      </c>
      <c r="C351" s="2" t="s">
        <v>10</v>
      </c>
      <c r="D351" s="2" t="s">
        <v>16</v>
      </c>
      <c r="E351" s="4" t="s">
        <v>43</v>
      </c>
      <c r="F351" s="2">
        <v>0.995</v>
      </c>
      <c r="G351" s="2">
        <f>F351/H351</f>
        <v>0.10332294911734163</v>
      </c>
      <c r="H351" s="2">
        <v>9.6300000000000008</v>
      </c>
      <c r="I351">
        <f t="shared" si="14"/>
        <v>0.7076914323105592</v>
      </c>
    </row>
    <row r="352" spans="1:9">
      <c r="A352" s="2" t="s">
        <v>67</v>
      </c>
      <c r="B352" s="2" t="s">
        <v>68</v>
      </c>
      <c r="C352" s="2" t="s">
        <v>10</v>
      </c>
      <c r="D352" s="2" t="s">
        <v>17</v>
      </c>
      <c r="E352" s="4" t="s">
        <v>43</v>
      </c>
      <c r="F352" s="2">
        <v>1.8049999999999999</v>
      </c>
      <c r="G352" s="2">
        <f>F352/H352</f>
        <v>0.1444</v>
      </c>
      <c r="H352" s="2">
        <v>12.5</v>
      </c>
      <c r="I352">
        <f t="shared" si="14"/>
        <v>0.989041095890411</v>
      </c>
    </row>
    <row r="353" spans="1:9">
      <c r="A353" s="2" t="s">
        <v>73</v>
      </c>
      <c r="B353" s="2" t="s">
        <v>68</v>
      </c>
      <c r="C353" s="2" t="s">
        <v>10</v>
      </c>
      <c r="D353" s="2" t="s">
        <v>11</v>
      </c>
      <c r="E353" s="4" t="s">
        <v>43</v>
      </c>
      <c r="F353" s="2">
        <v>1.4770000000000001</v>
      </c>
      <c r="G353" s="2">
        <f>F353/H353</f>
        <v>0.1477</v>
      </c>
      <c r="H353" s="2">
        <v>10</v>
      </c>
      <c r="I353">
        <f t="shared" si="14"/>
        <v>1.0116438356164383</v>
      </c>
    </row>
    <row r="354" spans="1:9">
      <c r="A354" s="2" t="s">
        <v>73</v>
      </c>
      <c r="B354" s="2" t="s">
        <v>68</v>
      </c>
      <c r="C354" s="2" t="s">
        <v>10</v>
      </c>
      <c r="D354" s="2" t="s">
        <v>13</v>
      </c>
      <c r="E354" s="4" t="s">
        <v>43</v>
      </c>
      <c r="F354" s="2">
        <v>1.47</v>
      </c>
      <c r="G354" s="2">
        <f>F354/H354</f>
        <v>0.15473684210526314</v>
      </c>
      <c r="H354" s="2">
        <v>9.5</v>
      </c>
      <c r="I354">
        <f t="shared" si="14"/>
        <v>1.0598413842826244</v>
      </c>
    </row>
    <row r="355" spans="1:9">
      <c r="A355" s="2" t="s">
        <v>73</v>
      </c>
      <c r="B355" s="2" t="s">
        <v>68</v>
      </c>
      <c r="C355" s="2" t="s">
        <v>10</v>
      </c>
      <c r="D355" s="2" t="s">
        <v>14</v>
      </c>
      <c r="E355" s="4" t="s">
        <v>43</v>
      </c>
      <c r="F355" s="2">
        <v>1.1639999999999999</v>
      </c>
      <c r="G355" s="2">
        <f>F355/H355</f>
        <v>0.11411764705882353</v>
      </c>
      <c r="H355" s="2">
        <v>10.199999999999999</v>
      </c>
      <c r="I355">
        <f t="shared" si="14"/>
        <v>0.78162771958098309</v>
      </c>
    </row>
    <row r="356" spans="1:9">
      <c r="A356" s="2" t="s">
        <v>73</v>
      </c>
      <c r="B356" s="2" t="s">
        <v>68</v>
      </c>
      <c r="C356" s="2" t="s">
        <v>10</v>
      </c>
      <c r="D356" s="2" t="s">
        <v>15</v>
      </c>
      <c r="E356" s="4" t="s">
        <v>43</v>
      </c>
      <c r="F356" s="2">
        <v>1.2270000000000001</v>
      </c>
      <c r="G356" s="2">
        <f>F356/H356</f>
        <v>0.11575471698113209</v>
      </c>
      <c r="H356" s="2">
        <v>10.6</v>
      </c>
      <c r="I356">
        <f>G356/0.146</f>
        <v>0.79284052726802801</v>
      </c>
    </row>
    <row r="357" spans="1:9">
      <c r="A357" s="2" t="s">
        <v>73</v>
      </c>
      <c r="B357" s="2" t="s">
        <v>68</v>
      </c>
      <c r="C357" s="2" t="s">
        <v>10</v>
      </c>
      <c r="D357" s="2" t="s">
        <v>16</v>
      </c>
      <c r="E357" s="4" t="s">
        <v>43</v>
      </c>
      <c r="F357" s="2">
        <v>1.341</v>
      </c>
      <c r="G357" s="2">
        <f>F357/H357</f>
        <v>0.19157142857142856</v>
      </c>
      <c r="H357" s="2">
        <v>7</v>
      </c>
      <c r="I357">
        <f t="shared" si="14"/>
        <v>1.312133072407045</v>
      </c>
    </row>
    <row r="358" spans="1:9">
      <c r="A358" s="2" t="s">
        <v>73</v>
      </c>
      <c r="B358" s="2" t="s">
        <v>68</v>
      </c>
      <c r="C358" s="2" t="s">
        <v>10</v>
      </c>
      <c r="D358" s="2" t="s">
        <v>17</v>
      </c>
      <c r="E358" s="4" t="s">
        <v>43</v>
      </c>
      <c r="F358" s="2">
        <v>0.95599999999999996</v>
      </c>
      <c r="G358" s="2">
        <f>F358/H358</f>
        <v>0.14462934947049924</v>
      </c>
      <c r="H358" s="2">
        <v>6.61</v>
      </c>
      <c r="I358">
        <f t="shared" si="14"/>
        <v>0.99061198267465245</v>
      </c>
    </row>
    <row r="359" spans="1:9">
      <c r="A359" s="2" t="s">
        <v>32</v>
      </c>
      <c r="B359" s="2" t="s">
        <v>9</v>
      </c>
      <c r="C359" s="2" t="s">
        <v>78</v>
      </c>
      <c r="D359" s="2" t="s">
        <v>11</v>
      </c>
      <c r="E359" s="4" t="s">
        <v>83</v>
      </c>
      <c r="F359" s="2">
        <v>1.407</v>
      </c>
      <c r="G359" s="2">
        <f>F359/H359</f>
        <v>0.21871599564744287</v>
      </c>
      <c r="H359" s="2">
        <v>6.4329999999999998</v>
      </c>
      <c r="I359">
        <f>G359/0.196</f>
        <v>1.1158979369767492</v>
      </c>
    </row>
    <row r="360" spans="1:9">
      <c r="A360" s="2" t="s">
        <v>32</v>
      </c>
      <c r="B360" s="2" t="s">
        <v>9</v>
      </c>
      <c r="C360" s="2" t="s">
        <v>78</v>
      </c>
      <c r="D360" s="2" t="s">
        <v>13</v>
      </c>
      <c r="E360" s="4" t="s">
        <v>83</v>
      </c>
      <c r="F360" s="2">
        <v>1.9319999999999999</v>
      </c>
      <c r="G360" s="2">
        <f>F360/H360</f>
        <v>0.28093645484949831</v>
      </c>
      <c r="H360" s="2">
        <v>6.8769999999999998</v>
      </c>
      <c r="I360">
        <f t="shared" ref="I360:I382" si="15">G360/0.196</f>
        <v>1.4333492594362158</v>
      </c>
    </row>
    <row r="361" spans="1:9">
      <c r="A361" s="2" t="s">
        <v>32</v>
      </c>
      <c r="B361" s="2" t="s">
        <v>9</v>
      </c>
      <c r="C361" s="2" t="s">
        <v>78</v>
      </c>
      <c r="D361" s="2" t="s">
        <v>14</v>
      </c>
      <c r="E361" s="4" t="s">
        <v>83</v>
      </c>
      <c r="F361" s="2">
        <v>1.345</v>
      </c>
      <c r="G361" s="2">
        <f>F361/H361</f>
        <v>0.19214285714285714</v>
      </c>
      <c r="H361" s="2">
        <v>7</v>
      </c>
      <c r="I361">
        <f t="shared" si="15"/>
        <v>0.98032069970845481</v>
      </c>
    </row>
    <row r="362" spans="1:9">
      <c r="A362" s="2" t="s">
        <v>32</v>
      </c>
      <c r="B362" s="2" t="s">
        <v>9</v>
      </c>
      <c r="C362" s="2" t="s">
        <v>78</v>
      </c>
      <c r="D362" s="2" t="s">
        <v>15</v>
      </c>
      <c r="E362" s="4" t="s">
        <v>83</v>
      </c>
      <c r="F362" s="2">
        <v>1.9139999999999999</v>
      </c>
      <c r="G362" s="2">
        <f>F362/H362</f>
        <v>0.23542435424354241</v>
      </c>
      <c r="H362" s="2">
        <v>8.1300000000000008</v>
      </c>
      <c r="I362">
        <f t="shared" si="15"/>
        <v>1.2011446645078694</v>
      </c>
    </row>
    <row r="363" spans="1:9">
      <c r="A363" s="2" t="s">
        <v>32</v>
      </c>
      <c r="B363" s="2" t="s">
        <v>9</v>
      </c>
      <c r="C363" s="2" t="s">
        <v>78</v>
      </c>
      <c r="D363" s="2" t="s">
        <v>16</v>
      </c>
      <c r="E363" s="4" t="s">
        <v>83</v>
      </c>
      <c r="F363" s="2">
        <v>1.514</v>
      </c>
      <c r="G363" s="2">
        <f>F363/H363</f>
        <v>0.30280000000000001</v>
      </c>
      <c r="H363" s="2">
        <v>5</v>
      </c>
      <c r="I363">
        <f t="shared" si="15"/>
        <v>1.5448979591836736</v>
      </c>
    </row>
    <row r="364" spans="1:9">
      <c r="A364" s="2" t="s">
        <v>32</v>
      </c>
      <c r="B364" s="2" t="s">
        <v>9</v>
      </c>
      <c r="C364" s="2" t="s">
        <v>78</v>
      </c>
      <c r="D364" s="2" t="s">
        <v>17</v>
      </c>
      <c r="E364" s="4" t="s">
        <v>83</v>
      </c>
      <c r="F364" s="2">
        <v>2.23</v>
      </c>
      <c r="G364" s="2">
        <f>F364/H364</f>
        <v>0.26932367149758457</v>
      </c>
      <c r="H364" s="2">
        <v>8.2799999999999994</v>
      </c>
      <c r="I364">
        <f t="shared" si="15"/>
        <v>1.3741003647835948</v>
      </c>
    </row>
    <row r="365" spans="1:9">
      <c r="A365" s="2" t="s">
        <v>60</v>
      </c>
      <c r="B365" s="2" t="s">
        <v>9</v>
      </c>
      <c r="C365" s="2" t="s">
        <v>78</v>
      </c>
      <c r="D365" s="2" t="s">
        <v>18</v>
      </c>
      <c r="E365" s="4" t="s">
        <v>83</v>
      </c>
      <c r="F365" s="2">
        <v>1.641</v>
      </c>
      <c r="G365" s="2">
        <f>F365/H365</f>
        <v>0.21367187500000001</v>
      </c>
      <c r="H365" s="2">
        <v>7.68</v>
      </c>
      <c r="I365">
        <f t="shared" si="15"/>
        <v>1.0901626275510203</v>
      </c>
    </row>
    <row r="366" spans="1:9">
      <c r="A366" s="2" t="s">
        <v>60</v>
      </c>
      <c r="B366" s="2" t="s">
        <v>9</v>
      </c>
      <c r="C366" s="2" t="s">
        <v>78</v>
      </c>
      <c r="D366" s="2" t="s">
        <v>20</v>
      </c>
      <c r="E366" s="4" t="s">
        <v>83</v>
      </c>
      <c r="F366" s="2">
        <v>1.232</v>
      </c>
      <c r="G366" s="2">
        <f>F366/H366</f>
        <v>0.14631828978622327</v>
      </c>
      <c r="H366" s="2">
        <v>8.42</v>
      </c>
      <c r="I366">
        <f t="shared" si="15"/>
        <v>0.74652188666440444</v>
      </c>
    </row>
    <row r="367" spans="1:9">
      <c r="A367" s="2" t="s">
        <v>60</v>
      </c>
      <c r="B367" s="2" t="s">
        <v>9</v>
      </c>
      <c r="C367" s="2" t="s">
        <v>78</v>
      </c>
      <c r="D367" s="2" t="s">
        <v>21</v>
      </c>
      <c r="E367" s="4" t="s">
        <v>83</v>
      </c>
      <c r="F367" s="2">
        <v>1.2470000000000001</v>
      </c>
      <c r="G367" s="2">
        <f>F367/H367</f>
        <v>0.15587500000000001</v>
      </c>
      <c r="H367" s="2">
        <v>8</v>
      </c>
      <c r="I367">
        <f t="shared" si="15"/>
        <v>0.79528061224489799</v>
      </c>
    </row>
    <row r="368" spans="1:9">
      <c r="A368" s="2" t="s">
        <v>60</v>
      </c>
      <c r="B368" s="2" t="s">
        <v>9</v>
      </c>
      <c r="C368" s="2" t="s">
        <v>78</v>
      </c>
      <c r="D368" s="2" t="s">
        <v>22</v>
      </c>
      <c r="E368" s="4" t="s">
        <v>83</v>
      </c>
      <c r="F368" s="2">
        <v>1.6080000000000001</v>
      </c>
      <c r="G368" s="2">
        <f>F368/H368</f>
        <v>0.18251986379114643</v>
      </c>
      <c r="H368" s="2">
        <v>8.81</v>
      </c>
      <c r="I368">
        <f t="shared" si="15"/>
        <v>0.93122379485278783</v>
      </c>
    </row>
    <row r="369" spans="1:10">
      <c r="A369" s="2" t="s">
        <v>60</v>
      </c>
      <c r="B369" s="2" t="s">
        <v>9</v>
      </c>
      <c r="C369" s="2" t="s">
        <v>78</v>
      </c>
      <c r="D369" s="2" t="s">
        <v>23</v>
      </c>
      <c r="E369" s="4" t="s">
        <v>83</v>
      </c>
      <c r="F369" s="2">
        <v>1.387</v>
      </c>
      <c r="G369" s="2">
        <f>F369/H369</f>
        <v>0.14723991507430997</v>
      </c>
      <c r="H369" s="2">
        <v>9.42</v>
      </c>
      <c r="I369">
        <f t="shared" si="15"/>
        <v>0.75122405650158142</v>
      </c>
    </row>
    <row r="370" spans="1:10">
      <c r="A370" s="2" t="s">
        <v>60</v>
      </c>
      <c r="B370" s="2" t="s">
        <v>9</v>
      </c>
      <c r="C370" s="2" t="s">
        <v>78</v>
      </c>
      <c r="D370" s="2" t="s">
        <v>24</v>
      </c>
      <c r="E370" s="4" t="s">
        <v>83</v>
      </c>
      <c r="F370" s="2">
        <v>1.1970000000000001</v>
      </c>
      <c r="G370" s="2">
        <f>F370/H370</f>
        <v>0.19950000000000001</v>
      </c>
      <c r="H370" s="2">
        <v>6</v>
      </c>
      <c r="I370">
        <f t="shared" si="15"/>
        <v>1.0178571428571428</v>
      </c>
    </row>
    <row r="371" spans="1:10">
      <c r="A371" s="2" t="s">
        <v>71</v>
      </c>
      <c r="B371" s="2" t="s">
        <v>68</v>
      </c>
      <c r="C371" s="2" t="s">
        <v>78</v>
      </c>
      <c r="D371" s="2" t="s">
        <v>11</v>
      </c>
      <c r="E371" s="2" t="s">
        <v>83</v>
      </c>
      <c r="F371" s="2">
        <v>0.66200000000000003</v>
      </c>
      <c r="G371" s="2">
        <f>F371/H371</f>
        <v>9.821958456973294E-2</v>
      </c>
      <c r="H371" s="2">
        <v>6.74</v>
      </c>
      <c r="I371">
        <f t="shared" si="15"/>
        <v>0.50112032943741291</v>
      </c>
    </row>
    <row r="372" spans="1:10">
      <c r="A372" s="2" t="s">
        <v>71</v>
      </c>
      <c r="B372" s="2" t="s">
        <v>68</v>
      </c>
      <c r="C372" s="2" t="s">
        <v>78</v>
      </c>
      <c r="D372" s="2" t="s">
        <v>13</v>
      </c>
      <c r="E372" s="2" t="s">
        <v>83</v>
      </c>
      <c r="F372" s="2">
        <v>1.0549999999999999</v>
      </c>
      <c r="G372" s="2">
        <f>F372/H372</f>
        <v>0.13204005006257821</v>
      </c>
      <c r="H372" s="2">
        <v>7.99</v>
      </c>
      <c r="I372">
        <f t="shared" si="15"/>
        <v>0.6736737248090725</v>
      </c>
    </row>
    <row r="373" spans="1:10">
      <c r="A373" s="2" t="s">
        <v>71</v>
      </c>
      <c r="B373" s="2" t="s">
        <v>68</v>
      </c>
      <c r="C373" s="2" t="s">
        <v>78</v>
      </c>
      <c r="D373" s="2" t="s">
        <v>14</v>
      </c>
      <c r="E373" s="2" t="s">
        <v>83</v>
      </c>
      <c r="F373" s="2">
        <v>0.67300000000000004</v>
      </c>
      <c r="G373" s="2">
        <f>F373/H373</f>
        <v>8.2576687116564421E-2</v>
      </c>
      <c r="H373" s="2">
        <v>8.15</v>
      </c>
      <c r="I373">
        <f t="shared" si="15"/>
        <v>0.4213096281457368</v>
      </c>
    </row>
    <row r="374" spans="1:10">
      <c r="A374" s="2" t="s">
        <v>71</v>
      </c>
      <c r="B374" s="2" t="s">
        <v>68</v>
      </c>
      <c r="C374" s="2" t="s">
        <v>78</v>
      </c>
      <c r="D374" s="2" t="s">
        <v>15</v>
      </c>
      <c r="E374" s="2" t="s">
        <v>83</v>
      </c>
      <c r="F374" s="2">
        <v>0.75900000000000001</v>
      </c>
      <c r="G374" s="2">
        <f>F374/H374</f>
        <v>9.8062015503875971E-2</v>
      </c>
      <c r="H374" s="2">
        <v>7.74</v>
      </c>
      <c r="I374">
        <f t="shared" si="15"/>
        <v>0.50031640563202029</v>
      </c>
    </row>
    <row r="375" spans="1:10">
      <c r="A375" s="2" t="s">
        <v>71</v>
      </c>
      <c r="B375" s="2" t="s">
        <v>68</v>
      </c>
      <c r="C375" s="2" t="s">
        <v>78</v>
      </c>
      <c r="D375" s="2" t="s">
        <v>16</v>
      </c>
      <c r="E375" s="2" t="s">
        <v>83</v>
      </c>
      <c r="F375" s="2">
        <v>0.68799999999999994</v>
      </c>
      <c r="G375" s="2">
        <f>F375/H375</f>
        <v>8.4004884004883998E-2</v>
      </c>
      <c r="H375" s="2">
        <v>8.19</v>
      </c>
      <c r="I375">
        <f t="shared" si="15"/>
        <v>0.42859634696369386</v>
      </c>
    </row>
    <row r="376" spans="1:10">
      <c r="A376" s="2" t="s">
        <v>71</v>
      </c>
      <c r="B376" s="2" t="s">
        <v>68</v>
      </c>
      <c r="C376" s="2" t="s">
        <v>78</v>
      </c>
      <c r="D376" s="2" t="s">
        <v>17</v>
      </c>
      <c r="E376" s="2" t="s">
        <v>83</v>
      </c>
      <c r="F376" s="2">
        <v>0.63300000000000001</v>
      </c>
      <c r="G376" s="2">
        <f>F376/H376</f>
        <v>9.9528301886792445E-2</v>
      </c>
      <c r="H376" s="2">
        <v>6.36</v>
      </c>
      <c r="I376">
        <f t="shared" si="15"/>
        <v>0.50779745860608383</v>
      </c>
    </row>
    <row r="377" spans="1:10">
      <c r="A377" s="2" t="s">
        <v>75</v>
      </c>
      <c r="B377" s="2" t="s">
        <v>68</v>
      </c>
      <c r="C377" s="2" t="s">
        <v>78</v>
      </c>
      <c r="D377" s="2" t="s">
        <v>11</v>
      </c>
      <c r="E377" s="2" t="s">
        <v>83</v>
      </c>
      <c r="F377" s="2">
        <v>1.08</v>
      </c>
      <c r="G377" s="2">
        <f>F377/H377</f>
        <v>0.14693877551020409</v>
      </c>
      <c r="H377" s="2">
        <v>7.35</v>
      </c>
      <c r="I377">
        <f t="shared" si="15"/>
        <v>0.74968763015410245</v>
      </c>
    </row>
    <row r="378" spans="1:10" s="7" customFormat="1">
      <c r="A378" s="2" t="s">
        <v>75</v>
      </c>
      <c r="B378" s="2" t="s">
        <v>68</v>
      </c>
      <c r="C378" s="2" t="s">
        <v>78</v>
      </c>
      <c r="D378" s="2" t="s">
        <v>13</v>
      </c>
      <c r="E378" s="2" t="s">
        <v>83</v>
      </c>
      <c r="F378" s="2">
        <v>0.75700000000000001</v>
      </c>
      <c r="G378" s="2">
        <f>F378/H378</f>
        <v>9.5701643489254112E-2</v>
      </c>
      <c r="H378" s="2">
        <v>7.91</v>
      </c>
      <c r="I378">
        <f t="shared" si="15"/>
        <v>0.48827369127170461</v>
      </c>
      <c r="J378"/>
    </row>
    <row r="379" spans="1:10" s="7" customFormat="1">
      <c r="A379" s="2" t="s">
        <v>75</v>
      </c>
      <c r="B379" s="2" t="s">
        <v>68</v>
      </c>
      <c r="C379" s="2" t="s">
        <v>78</v>
      </c>
      <c r="D379" s="2" t="s">
        <v>14</v>
      </c>
      <c r="E379" s="2" t="s">
        <v>83</v>
      </c>
      <c r="F379" s="2">
        <v>0.95699999999999996</v>
      </c>
      <c r="G379" s="2">
        <f>F379/H379</f>
        <v>0.12726063829787235</v>
      </c>
      <c r="H379" s="2">
        <v>7.52</v>
      </c>
      <c r="I379">
        <f t="shared" si="15"/>
        <v>0.64928897090751192</v>
      </c>
      <c r="J379"/>
    </row>
    <row r="380" spans="1:10" s="7" customFormat="1">
      <c r="A380" s="2" t="s">
        <v>75</v>
      </c>
      <c r="B380" s="2" t="s">
        <v>68</v>
      </c>
      <c r="C380" s="2" t="s">
        <v>78</v>
      </c>
      <c r="D380" s="2" t="s">
        <v>15</v>
      </c>
      <c r="E380" s="2" t="s">
        <v>83</v>
      </c>
      <c r="F380" s="2">
        <v>1.57</v>
      </c>
      <c r="G380" s="2">
        <f>F380/H380</f>
        <v>0.18984280532043532</v>
      </c>
      <c r="H380" s="2">
        <v>8.27</v>
      </c>
      <c r="I380">
        <f t="shared" si="15"/>
        <v>0.96858574143079246</v>
      </c>
      <c r="J380"/>
    </row>
    <row r="381" spans="1:10" s="7" customFormat="1">
      <c r="A381" s="2" t="s">
        <v>75</v>
      </c>
      <c r="B381" s="2" t="s">
        <v>68</v>
      </c>
      <c r="C381" s="2" t="s">
        <v>78</v>
      </c>
      <c r="D381" s="2" t="s">
        <v>16</v>
      </c>
      <c r="E381" s="2" t="s">
        <v>83</v>
      </c>
      <c r="F381" s="2">
        <v>0.995</v>
      </c>
      <c r="G381" s="2">
        <f>F381/H381</f>
        <v>0.14378612716763006</v>
      </c>
      <c r="H381" s="2">
        <v>6.92</v>
      </c>
      <c r="I381">
        <f t="shared" si="15"/>
        <v>0.73360268963076558</v>
      </c>
      <c r="J381"/>
    </row>
    <row r="382" spans="1:10" s="7" customFormat="1">
      <c r="A382" s="2" t="s">
        <v>75</v>
      </c>
      <c r="B382" s="2" t="s">
        <v>68</v>
      </c>
      <c r="C382" s="2" t="s">
        <v>78</v>
      </c>
      <c r="D382" s="2" t="s">
        <v>17</v>
      </c>
      <c r="E382" s="2" t="s">
        <v>83</v>
      </c>
      <c r="F382" s="2">
        <v>1.0549999999999999</v>
      </c>
      <c r="G382" s="2">
        <f>F382/H382</f>
        <v>0.1520172910662824</v>
      </c>
      <c r="H382" s="2">
        <v>6.94</v>
      </c>
      <c r="I382">
        <f t="shared" si="15"/>
        <v>0.77559842380756316</v>
      </c>
      <c r="J382"/>
    </row>
    <row r="383" spans="1:10" s="7" customFormat="1">
      <c r="A383" s="2" t="s">
        <v>8</v>
      </c>
      <c r="B383" s="2" t="s">
        <v>9</v>
      </c>
      <c r="C383" s="2" t="s">
        <v>78</v>
      </c>
      <c r="D383" s="2" t="s">
        <v>11</v>
      </c>
      <c r="E383" s="2" t="s">
        <v>79</v>
      </c>
      <c r="F383" s="2">
        <v>2.1579999999999999</v>
      </c>
      <c r="G383" s="2">
        <f>F383/H383</f>
        <v>0.2885026737967914</v>
      </c>
      <c r="H383" s="2">
        <v>7.48</v>
      </c>
      <c r="I383">
        <f>G383/0.19</f>
        <v>1.5184351252462704</v>
      </c>
      <c r="J383"/>
    </row>
    <row r="384" spans="1:10">
      <c r="A384" s="2" t="s">
        <v>8</v>
      </c>
      <c r="B384" s="2" t="s">
        <v>9</v>
      </c>
      <c r="C384" s="2" t="s">
        <v>78</v>
      </c>
      <c r="D384" s="2" t="s">
        <v>13</v>
      </c>
      <c r="E384" s="2" t="s">
        <v>79</v>
      </c>
      <c r="F384" s="2">
        <v>1.597</v>
      </c>
      <c r="G384" s="2">
        <f>F384/H384</f>
        <v>0.25634028892455857</v>
      </c>
      <c r="H384" s="2">
        <v>6.23</v>
      </c>
      <c r="I384">
        <f t="shared" ref="I384:I406" si="16">G384/0.19</f>
        <v>1.3491594153924136</v>
      </c>
    </row>
    <row r="385" spans="1:9">
      <c r="A385" s="2" t="s">
        <v>8</v>
      </c>
      <c r="B385" s="2" t="s">
        <v>9</v>
      </c>
      <c r="C385" s="2" t="s">
        <v>78</v>
      </c>
      <c r="D385" s="2" t="s">
        <v>14</v>
      </c>
      <c r="E385" s="2" t="s">
        <v>79</v>
      </c>
      <c r="F385" s="2">
        <v>1.446</v>
      </c>
      <c r="G385" s="2">
        <f>F385/H385</f>
        <v>0.22246153846153846</v>
      </c>
      <c r="H385" s="2">
        <v>6.5</v>
      </c>
      <c r="I385">
        <f t="shared" si="16"/>
        <v>1.1708502024291498</v>
      </c>
    </row>
    <row r="386" spans="1:9">
      <c r="A386" s="2" t="s">
        <v>8</v>
      </c>
      <c r="B386" s="2" t="s">
        <v>9</v>
      </c>
      <c r="C386" s="2" t="s">
        <v>78</v>
      </c>
      <c r="D386" s="2" t="s">
        <v>15</v>
      </c>
      <c r="E386" s="2" t="s">
        <v>79</v>
      </c>
      <c r="F386" s="2">
        <v>1.3340000000000001</v>
      </c>
      <c r="G386" s="2">
        <f>F386/H386</f>
        <v>0.20397553516819572</v>
      </c>
      <c r="H386" s="2">
        <v>6.54</v>
      </c>
      <c r="I386">
        <f t="shared" si="16"/>
        <v>1.0735554482536618</v>
      </c>
    </row>
    <row r="387" spans="1:9">
      <c r="A387" s="2" t="s">
        <v>8</v>
      </c>
      <c r="B387" s="2" t="s">
        <v>9</v>
      </c>
      <c r="C387" s="2" t="s">
        <v>78</v>
      </c>
      <c r="D387" s="2" t="s">
        <v>16</v>
      </c>
      <c r="E387" s="2" t="s">
        <v>79</v>
      </c>
      <c r="F387" s="2">
        <v>1.282</v>
      </c>
      <c r="G387" s="2">
        <f>F387/H387</f>
        <v>0.13934782608695653</v>
      </c>
      <c r="H387" s="2">
        <v>9.1999999999999993</v>
      </c>
      <c r="I387">
        <f t="shared" si="16"/>
        <v>0.73340961098398172</v>
      </c>
    </row>
    <row r="388" spans="1:9">
      <c r="A388" s="2" t="s">
        <v>8</v>
      </c>
      <c r="B388" s="2" t="s">
        <v>9</v>
      </c>
      <c r="C388" s="2" t="s">
        <v>78</v>
      </c>
      <c r="D388" s="2" t="s">
        <v>17</v>
      </c>
      <c r="E388" s="2" t="s">
        <v>79</v>
      </c>
      <c r="F388" s="2">
        <v>1.23</v>
      </c>
      <c r="G388" s="2">
        <f>F388/H388</f>
        <v>0.17826086956521739</v>
      </c>
      <c r="H388" s="2">
        <v>6.9</v>
      </c>
      <c r="I388">
        <f t="shared" si="16"/>
        <v>0.93821510297482835</v>
      </c>
    </row>
    <row r="389" spans="1:9">
      <c r="A389" s="2" t="s">
        <v>49</v>
      </c>
      <c r="B389" s="2" t="s">
        <v>9</v>
      </c>
      <c r="C389" s="2" t="s">
        <v>78</v>
      </c>
      <c r="D389" s="2" t="s">
        <v>11</v>
      </c>
      <c r="E389" s="4" t="s">
        <v>79</v>
      </c>
      <c r="F389" s="2">
        <v>1.714</v>
      </c>
      <c r="G389" s="2">
        <f>F389/H389</f>
        <v>0.18981173864894796</v>
      </c>
      <c r="H389" s="2">
        <v>9.0299999999999994</v>
      </c>
      <c r="I389">
        <f t="shared" si="16"/>
        <v>0.99900915078393659</v>
      </c>
    </row>
    <row r="390" spans="1:9">
      <c r="A390" s="2" t="s">
        <v>49</v>
      </c>
      <c r="B390" s="2" t="s">
        <v>9</v>
      </c>
      <c r="C390" s="2" t="s">
        <v>78</v>
      </c>
      <c r="D390" s="2" t="s">
        <v>13</v>
      </c>
      <c r="E390" s="4" t="s">
        <v>79</v>
      </c>
      <c r="F390" s="2">
        <v>1.587</v>
      </c>
      <c r="G390" s="2">
        <f>F390/H390</f>
        <v>0.19028776978417267</v>
      </c>
      <c r="H390" s="2">
        <v>8.34</v>
      </c>
      <c r="I390">
        <f t="shared" si="16"/>
        <v>1.0015145778114352</v>
      </c>
    </row>
    <row r="391" spans="1:9">
      <c r="A391" s="2" t="s">
        <v>49</v>
      </c>
      <c r="B391" s="2" t="s">
        <v>9</v>
      </c>
      <c r="C391" s="2" t="s">
        <v>78</v>
      </c>
      <c r="D391" s="2" t="s">
        <v>14</v>
      </c>
      <c r="E391" s="4" t="s">
        <v>79</v>
      </c>
      <c r="F391" s="2">
        <v>1.8819999999999999</v>
      </c>
      <c r="G391" s="2">
        <f>F391/H391</f>
        <v>0.21386363636363634</v>
      </c>
      <c r="H391" s="2">
        <v>8.8000000000000007</v>
      </c>
      <c r="I391">
        <f t="shared" si="16"/>
        <v>1.1255980861244017</v>
      </c>
    </row>
    <row r="392" spans="1:9">
      <c r="A392" s="2" t="s">
        <v>49</v>
      </c>
      <c r="B392" s="2" t="s">
        <v>9</v>
      </c>
      <c r="C392" s="2" t="s">
        <v>78</v>
      </c>
      <c r="D392" s="2" t="s">
        <v>15</v>
      </c>
      <c r="E392" s="4" t="s">
        <v>79</v>
      </c>
      <c r="F392" s="2">
        <v>1.98</v>
      </c>
      <c r="G392" s="2">
        <f>F392/H392</f>
        <v>0.21568627450980393</v>
      </c>
      <c r="H392" s="2">
        <v>9.18</v>
      </c>
      <c r="I392">
        <f t="shared" si="16"/>
        <v>1.1351909184726523</v>
      </c>
    </row>
    <row r="393" spans="1:9">
      <c r="A393" s="2" t="s">
        <v>49</v>
      </c>
      <c r="B393" s="2" t="s">
        <v>9</v>
      </c>
      <c r="C393" s="2" t="s">
        <v>78</v>
      </c>
      <c r="D393" s="2" t="s">
        <v>16</v>
      </c>
      <c r="E393" s="4" t="s">
        <v>79</v>
      </c>
      <c r="F393" s="2">
        <v>1.6679999999999999</v>
      </c>
      <c r="G393" s="2">
        <f>F393/H393</f>
        <v>0.17877813504823151</v>
      </c>
      <c r="H393" s="2">
        <v>9.33</v>
      </c>
      <c r="I393">
        <f t="shared" si="16"/>
        <v>0.94093755288542902</v>
      </c>
    </row>
    <row r="394" spans="1:9">
      <c r="A394" s="2" t="s">
        <v>49</v>
      </c>
      <c r="B394" s="2" t="s">
        <v>9</v>
      </c>
      <c r="C394" s="2" t="s">
        <v>78</v>
      </c>
      <c r="D394" s="2" t="s">
        <v>17</v>
      </c>
      <c r="E394" s="4" t="s">
        <v>79</v>
      </c>
      <c r="F394" s="2">
        <v>1.3560000000000001</v>
      </c>
      <c r="G394" s="2">
        <f>F394/H394</f>
        <v>0.14533762057877814</v>
      </c>
      <c r="H394" s="2">
        <v>9.33</v>
      </c>
      <c r="I394">
        <f t="shared" si="16"/>
        <v>0.76493484515146382</v>
      </c>
    </row>
    <row r="395" spans="1:9">
      <c r="A395" s="8" t="s">
        <v>67</v>
      </c>
      <c r="B395" s="8" t="s">
        <v>68</v>
      </c>
      <c r="C395" s="8" t="s">
        <v>78</v>
      </c>
      <c r="D395" s="8" t="s">
        <v>34</v>
      </c>
      <c r="E395" s="8" t="s">
        <v>79</v>
      </c>
      <c r="F395" s="8">
        <v>1.7629999999999999</v>
      </c>
      <c r="G395" s="8">
        <f>F395/H395</f>
        <v>0.40572989069819332</v>
      </c>
      <c r="H395" s="8">
        <v>4.345255403702625</v>
      </c>
      <c r="I395">
        <f t="shared" si="16"/>
        <v>2.1354204773589123</v>
      </c>
    </row>
    <row r="396" spans="1:9">
      <c r="A396" s="8" t="s">
        <v>67</v>
      </c>
      <c r="B396" s="8" t="s">
        <v>68</v>
      </c>
      <c r="C396" s="8" t="s">
        <v>78</v>
      </c>
      <c r="D396" s="8" t="s">
        <v>36</v>
      </c>
      <c r="E396" s="8" t="s">
        <v>79</v>
      </c>
      <c r="F396" s="8">
        <v>1.2170000000000001</v>
      </c>
      <c r="G396" s="8">
        <f>F396/H396</f>
        <v>0.30653781738281244</v>
      </c>
      <c r="H396" s="8">
        <v>3.9701463603760794</v>
      </c>
      <c r="I396">
        <f t="shared" si="16"/>
        <v>1.6133569335937497</v>
      </c>
    </row>
    <row r="397" spans="1:9">
      <c r="A397" s="8" t="s">
        <v>67</v>
      </c>
      <c r="B397" s="8" t="s">
        <v>68</v>
      </c>
      <c r="C397" s="8" t="s">
        <v>78</v>
      </c>
      <c r="D397" s="8" t="s">
        <v>37</v>
      </c>
      <c r="E397" s="8" t="s">
        <v>79</v>
      </c>
      <c r="F397" s="8">
        <v>0.95299999999999996</v>
      </c>
      <c r="G397" s="8">
        <f>F397/H397</f>
        <v>0.16200528917449319</v>
      </c>
      <c r="H397" s="8">
        <v>5.8825239895318449</v>
      </c>
      <c r="I397">
        <f t="shared" si="16"/>
        <v>0.85265941670785894</v>
      </c>
    </row>
    <row r="398" spans="1:9">
      <c r="A398" s="8" t="s">
        <v>67</v>
      </c>
      <c r="B398" s="8" t="s">
        <v>68</v>
      </c>
      <c r="C398" s="8" t="s">
        <v>78</v>
      </c>
      <c r="D398" s="8" t="s">
        <v>38</v>
      </c>
      <c r="E398" s="8" t="s">
        <v>79</v>
      </c>
      <c r="F398" s="8">
        <v>0.879</v>
      </c>
      <c r="G398" s="8">
        <f>F398/H398</f>
        <v>0.15292821247892074</v>
      </c>
      <c r="H398" s="8">
        <v>5.7477949016186871</v>
      </c>
      <c r="I398">
        <f t="shared" si="16"/>
        <v>0.80488532883642494</v>
      </c>
    </row>
    <row r="399" spans="1:9">
      <c r="A399" s="8" t="s">
        <v>67</v>
      </c>
      <c r="B399" s="8" t="s">
        <v>68</v>
      </c>
      <c r="C399" s="8" t="s">
        <v>78</v>
      </c>
      <c r="D399" s="8" t="s">
        <v>39</v>
      </c>
      <c r="E399" s="8" t="s">
        <v>79</v>
      </c>
      <c r="F399" s="8">
        <v>0.997</v>
      </c>
      <c r="G399" s="8">
        <f>F399/H399</f>
        <v>0.20522843176376696</v>
      </c>
      <c r="H399" s="8">
        <v>4.8580013569836193</v>
      </c>
      <c r="I399">
        <f t="shared" si="16"/>
        <v>1.0801496408619313</v>
      </c>
    </row>
    <row r="400" spans="1:9">
      <c r="A400" s="8" t="s">
        <v>67</v>
      </c>
      <c r="B400" s="8" t="s">
        <v>68</v>
      </c>
      <c r="C400" s="8" t="s">
        <v>78</v>
      </c>
      <c r="D400" s="8" t="s">
        <v>40</v>
      </c>
      <c r="E400" s="8" t="s">
        <v>79</v>
      </c>
      <c r="F400" s="8">
        <v>0.96799999999999997</v>
      </c>
      <c r="G400" s="8">
        <f>F400/H400</f>
        <v>0.25424786150712808</v>
      </c>
      <c r="H400" s="8">
        <v>3.8073083260637812</v>
      </c>
      <c r="I400">
        <f t="shared" si="16"/>
        <v>1.3381466395112005</v>
      </c>
    </row>
    <row r="401" spans="1:9">
      <c r="A401" s="2" t="s">
        <v>71</v>
      </c>
      <c r="B401" s="2" t="s">
        <v>68</v>
      </c>
      <c r="C401" s="2" t="s">
        <v>78</v>
      </c>
      <c r="D401" s="2" t="s">
        <v>25</v>
      </c>
      <c r="E401" s="2" t="s">
        <v>79</v>
      </c>
      <c r="F401" s="2">
        <v>1.5289999999999999</v>
      </c>
      <c r="G401" s="2">
        <f>F401/H401</f>
        <v>0.3555813953488372</v>
      </c>
      <c r="H401" s="2">
        <v>4.3</v>
      </c>
      <c r="I401">
        <f t="shared" si="16"/>
        <v>1.8714810281517746</v>
      </c>
    </row>
    <row r="402" spans="1:9">
      <c r="A402" s="2" t="s">
        <v>71</v>
      </c>
      <c r="B402" s="2" t="s">
        <v>68</v>
      </c>
      <c r="C402" s="2" t="s">
        <v>78</v>
      </c>
      <c r="D402" s="2" t="s">
        <v>27</v>
      </c>
      <c r="E402" s="2" t="s">
        <v>79</v>
      </c>
      <c r="F402" s="2">
        <v>1.552</v>
      </c>
      <c r="G402" s="2">
        <f>F402/H402</f>
        <v>0.21797752808988766</v>
      </c>
      <c r="H402" s="2">
        <v>7.12</v>
      </c>
      <c r="I402">
        <f t="shared" si="16"/>
        <v>1.147250147841514</v>
      </c>
    </row>
    <row r="403" spans="1:9">
      <c r="A403" s="2" t="s">
        <v>71</v>
      </c>
      <c r="B403" s="2" t="s">
        <v>68</v>
      </c>
      <c r="C403" s="2" t="s">
        <v>78</v>
      </c>
      <c r="D403" s="2" t="s">
        <v>28</v>
      </c>
      <c r="E403" s="2" t="s">
        <v>79</v>
      </c>
      <c r="F403" s="2">
        <v>1.276</v>
      </c>
      <c r="G403" s="2">
        <f>F403/H403</f>
        <v>0.2084967320261438</v>
      </c>
      <c r="H403" s="2">
        <v>6.12</v>
      </c>
      <c r="I403">
        <f t="shared" si="16"/>
        <v>1.0973512211902305</v>
      </c>
    </row>
    <row r="404" spans="1:9">
      <c r="A404" s="2" t="s">
        <v>71</v>
      </c>
      <c r="B404" s="2" t="s">
        <v>68</v>
      </c>
      <c r="C404" s="2" t="s">
        <v>78</v>
      </c>
      <c r="D404" s="2" t="s">
        <v>29</v>
      </c>
      <c r="E404" s="2" t="s">
        <v>79</v>
      </c>
      <c r="F404" s="2">
        <v>1.3580000000000001</v>
      </c>
      <c r="G404" s="2">
        <f>F404/H404</f>
        <v>0.23213675213675217</v>
      </c>
      <c r="H404" s="2">
        <v>5.85</v>
      </c>
      <c r="I404">
        <f t="shared" si="16"/>
        <v>1.2217723796671167</v>
      </c>
    </row>
    <row r="405" spans="1:9">
      <c r="A405" s="2" t="s">
        <v>71</v>
      </c>
      <c r="B405" s="2" t="s">
        <v>68</v>
      </c>
      <c r="C405" s="2" t="s">
        <v>78</v>
      </c>
      <c r="D405" s="2" t="s">
        <v>30</v>
      </c>
      <c r="E405" s="2" t="s">
        <v>79</v>
      </c>
      <c r="F405" s="2">
        <v>1.0509999999999999</v>
      </c>
      <c r="G405" s="2">
        <f>F405/H405</f>
        <v>0.17371900826446279</v>
      </c>
      <c r="H405" s="2">
        <v>6.05</v>
      </c>
      <c r="I405">
        <f t="shared" si="16"/>
        <v>0.9143105698129621</v>
      </c>
    </row>
    <row r="406" spans="1:9">
      <c r="A406" s="2" t="s">
        <v>71</v>
      </c>
      <c r="B406" s="2" t="s">
        <v>68</v>
      </c>
      <c r="C406" s="2" t="s">
        <v>78</v>
      </c>
      <c r="D406" s="2" t="s">
        <v>31</v>
      </c>
      <c r="E406" s="2" t="s">
        <v>79</v>
      </c>
      <c r="F406" s="2">
        <v>1.2030000000000001</v>
      </c>
      <c r="G406" s="2">
        <f>F406/H406</f>
        <v>0.1946601941747573</v>
      </c>
      <c r="H406" s="2">
        <v>6.18</v>
      </c>
      <c r="I406">
        <f t="shared" si="16"/>
        <v>1.0245273377618804</v>
      </c>
    </row>
    <row r="407" spans="1:9">
      <c r="A407" s="2" t="s">
        <v>32</v>
      </c>
      <c r="B407" s="2" t="s">
        <v>9</v>
      </c>
      <c r="C407" s="2" t="s">
        <v>10</v>
      </c>
      <c r="D407" s="2" t="s">
        <v>34</v>
      </c>
      <c r="E407" s="2" t="s">
        <v>35</v>
      </c>
      <c r="F407" s="2">
        <v>3.8540000000000001</v>
      </c>
      <c r="G407" s="2">
        <f>F407/H407</f>
        <v>0.34720720720720721</v>
      </c>
      <c r="H407" s="2">
        <v>11.1</v>
      </c>
      <c r="I407">
        <f>G407/0.303</f>
        <v>1.1458983736211459</v>
      </c>
    </row>
    <row r="408" spans="1:9">
      <c r="A408" s="2" t="s">
        <v>32</v>
      </c>
      <c r="B408" s="2" t="s">
        <v>9</v>
      </c>
      <c r="C408" s="2" t="s">
        <v>10</v>
      </c>
      <c r="D408" s="2" t="s">
        <v>36</v>
      </c>
      <c r="E408" s="2" t="s">
        <v>35</v>
      </c>
      <c r="F408" s="2">
        <v>4.0629999999999997</v>
      </c>
      <c r="G408" s="2">
        <f>F408/H408</f>
        <v>0.34667235494880544</v>
      </c>
      <c r="H408" s="2">
        <v>11.72</v>
      </c>
      <c r="I408">
        <f t="shared" ref="I408:I430" si="17">G408/0.303</f>
        <v>1.1441331846495228</v>
      </c>
    </row>
    <row r="409" spans="1:9">
      <c r="A409" s="2" t="s">
        <v>32</v>
      </c>
      <c r="B409" s="2" t="s">
        <v>9</v>
      </c>
      <c r="C409" s="2" t="s">
        <v>10</v>
      </c>
      <c r="D409" s="2" t="s">
        <v>37</v>
      </c>
      <c r="E409" s="2" t="s">
        <v>35</v>
      </c>
      <c r="F409" s="2">
        <v>3.91</v>
      </c>
      <c r="G409" s="2">
        <f>F409/H409</f>
        <v>0.30787401574803153</v>
      </c>
      <c r="H409" s="2">
        <v>12.7</v>
      </c>
      <c r="I409">
        <f t="shared" si="17"/>
        <v>1.0160858605545595</v>
      </c>
    </row>
    <row r="410" spans="1:9">
      <c r="A410" s="2" t="s">
        <v>32</v>
      </c>
      <c r="B410" s="2" t="s">
        <v>9</v>
      </c>
      <c r="C410" s="2" t="s">
        <v>10</v>
      </c>
      <c r="D410" s="2" t="s">
        <v>38</v>
      </c>
      <c r="E410" s="2" t="s">
        <v>35</v>
      </c>
      <c r="F410" s="2">
        <v>3.5680000000000001</v>
      </c>
      <c r="G410" s="2">
        <f>F410/H410</f>
        <v>0.29487603305785126</v>
      </c>
      <c r="H410" s="2">
        <v>12.1</v>
      </c>
      <c r="I410">
        <f t="shared" si="17"/>
        <v>0.97318822791370052</v>
      </c>
    </row>
    <row r="411" spans="1:9">
      <c r="A411" s="2" t="s">
        <v>32</v>
      </c>
      <c r="B411" s="2" t="s">
        <v>9</v>
      </c>
      <c r="C411" s="2" t="s">
        <v>10</v>
      </c>
      <c r="D411" s="2" t="s">
        <v>39</v>
      </c>
      <c r="E411" s="2" t="s">
        <v>35</v>
      </c>
      <c r="F411" s="2">
        <v>2.5760000000000001</v>
      </c>
      <c r="G411" s="2">
        <f>F411/H411</f>
        <v>0.20124999999999998</v>
      </c>
      <c r="H411" s="2">
        <v>12.8</v>
      </c>
      <c r="I411">
        <f t="shared" si="17"/>
        <v>0.66419141914191415</v>
      </c>
    </row>
    <row r="412" spans="1:9">
      <c r="A412" s="2" t="s">
        <v>32</v>
      </c>
      <c r="B412" s="2" t="s">
        <v>9</v>
      </c>
      <c r="C412" s="2" t="s">
        <v>10</v>
      </c>
      <c r="D412" s="2" t="s">
        <v>40</v>
      </c>
      <c r="E412" s="2" t="s">
        <v>35</v>
      </c>
      <c r="F412" s="2">
        <v>2.9569999999999999</v>
      </c>
      <c r="G412" s="2">
        <f>F412/H412</f>
        <v>0.25273504273504271</v>
      </c>
      <c r="H412" s="2">
        <v>11.7</v>
      </c>
      <c r="I412">
        <f t="shared" si="17"/>
        <v>0.83410905193083407</v>
      </c>
    </row>
    <row r="413" spans="1:9">
      <c r="A413" s="2" t="s">
        <v>41</v>
      </c>
      <c r="B413" s="2" t="s">
        <v>9</v>
      </c>
      <c r="C413" s="2" t="s">
        <v>10</v>
      </c>
      <c r="D413" s="2" t="s">
        <v>34</v>
      </c>
      <c r="E413" s="2" t="s">
        <v>35</v>
      </c>
      <c r="F413" s="2">
        <v>3.0739999999999998</v>
      </c>
      <c r="G413" s="2">
        <f>F413/H413</f>
        <v>0.26500000000000001</v>
      </c>
      <c r="H413" s="2">
        <v>11.6</v>
      </c>
      <c r="I413">
        <f t="shared" si="17"/>
        <v>0.87458745874587462</v>
      </c>
    </row>
    <row r="414" spans="1:9">
      <c r="A414" s="2" t="s">
        <v>41</v>
      </c>
      <c r="B414" s="2" t="s">
        <v>9</v>
      </c>
      <c r="C414" s="2" t="s">
        <v>10</v>
      </c>
      <c r="D414" s="2" t="s">
        <v>36</v>
      </c>
      <c r="E414" s="2" t="s">
        <v>35</v>
      </c>
      <c r="F414" s="2">
        <v>2.75</v>
      </c>
      <c r="G414" s="2">
        <f>F414/H414</f>
        <v>0.24379432624113476</v>
      </c>
      <c r="H414" s="2">
        <v>11.28</v>
      </c>
      <c r="I414">
        <f t="shared" si="17"/>
        <v>0.8046017367694217</v>
      </c>
    </row>
    <row r="415" spans="1:9">
      <c r="A415" s="2" t="s">
        <v>41</v>
      </c>
      <c r="B415" s="2" t="s">
        <v>9</v>
      </c>
      <c r="C415" s="2" t="s">
        <v>10</v>
      </c>
      <c r="D415" s="2" t="s">
        <v>37</v>
      </c>
      <c r="E415" s="2" t="s">
        <v>35</v>
      </c>
      <c r="F415" s="2">
        <v>2.67</v>
      </c>
      <c r="G415" s="2">
        <f>F415/H415</f>
        <v>0.2472222222222222</v>
      </c>
      <c r="H415" s="2">
        <v>10.8</v>
      </c>
      <c r="I415">
        <f t="shared" si="17"/>
        <v>0.81591492482581585</v>
      </c>
    </row>
    <row r="416" spans="1:9">
      <c r="A416" s="2" t="s">
        <v>41</v>
      </c>
      <c r="B416" s="2" t="s">
        <v>9</v>
      </c>
      <c r="C416" s="2" t="s">
        <v>10</v>
      </c>
      <c r="D416" s="2" t="s">
        <v>38</v>
      </c>
      <c r="E416" s="2" t="s">
        <v>35</v>
      </c>
      <c r="F416" s="2">
        <v>2.7839999999999998</v>
      </c>
      <c r="G416" s="2">
        <f>F416/H416</f>
        <v>0.20869565217391303</v>
      </c>
      <c r="H416" s="2">
        <v>13.34</v>
      </c>
      <c r="I416">
        <f t="shared" si="17"/>
        <v>0.68876452862677573</v>
      </c>
    </row>
    <row r="417" spans="1:10">
      <c r="A417" s="2" t="s">
        <v>41</v>
      </c>
      <c r="B417" s="2" t="s">
        <v>9</v>
      </c>
      <c r="C417" s="2" t="s">
        <v>10</v>
      </c>
      <c r="D417" s="2" t="s">
        <v>39</v>
      </c>
      <c r="E417" s="2" t="s">
        <v>35</v>
      </c>
      <c r="F417" s="2">
        <v>2.2069999999999999</v>
      </c>
      <c r="G417" s="2">
        <f>F417/H417</f>
        <v>0.18895547945205479</v>
      </c>
      <c r="H417" s="2">
        <v>11.68</v>
      </c>
      <c r="I417">
        <f t="shared" si="17"/>
        <v>0.62361544373615441</v>
      </c>
    </row>
    <row r="418" spans="1:10">
      <c r="A418" s="2" t="s">
        <v>41</v>
      </c>
      <c r="B418" s="2" t="s">
        <v>9</v>
      </c>
      <c r="C418" s="2" t="s">
        <v>10</v>
      </c>
      <c r="D418" s="2" t="s">
        <v>40</v>
      </c>
      <c r="E418" s="2" t="s">
        <v>35</v>
      </c>
      <c r="F418" s="2">
        <v>3.13</v>
      </c>
      <c r="G418" s="2">
        <f>F418/H418</f>
        <v>0.24841269841269842</v>
      </c>
      <c r="H418" s="2">
        <v>12.6</v>
      </c>
      <c r="I418">
        <f t="shared" si="17"/>
        <v>0.81984388915081985</v>
      </c>
    </row>
    <row r="419" spans="1:10">
      <c r="A419" s="2" t="s">
        <v>71</v>
      </c>
      <c r="B419" s="2" t="s">
        <v>68</v>
      </c>
      <c r="C419" s="2" t="s">
        <v>10</v>
      </c>
      <c r="D419" s="2" t="s">
        <v>18</v>
      </c>
      <c r="E419" s="2" t="s">
        <v>35</v>
      </c>
      <c r="F419" s="2">
        <v>2.9980000000000002</v>
      </c>
      <c r="G419" s="2">
        <f>F419/H419</f>
        <v>0.26530973451327433</v>
      </c>
      <c r="H419" s="2">
        <v>11.3</v>
      </c>
      <c r="I419">
        <f t="shared" si="17"/>
        <v>0.87560968486229152</v>
      </c>
    </row>
    <row r="420" spans="1:10">
      <c r="A420" s="2" t="s">
        <v>71</v>
      </c>
      <c r="B420" s="2" t="s">
        <v>68</v>
      </c>
      <c r="C420" s="2" t="s">
        <v>10</v>
      </c>
      <c r="D420" s="2" t="s">
        <v>20</v>
      </c>
      <c r="E420" s="2" t="s">
        <v>35</v>
      </c>
      <c r="F420" s="2">
        <v>2.97</v>
      </c>
      <c r="G420" s="2">
        <f>F420/H420</f>
        <v>0.25169491525423732</v>
      </c>
      <c r="H420" s="2">
        <v>11.8</v>
      </c>
      <c r="I420">
        <f t="shared" si="17"/>
        <v>0.83067628796777992</v>
      </c>
    </row>
    <row r="421" spans="1:10">
      <c r="A421" s="2" t="s">
        <v>71</v>
      </c>
      <c r="B421" s="2" t="s">
        <v>68</v>
      </c>
      <c r="C421" s="2" t="s">
        <v>10</v>
      </c>
      <c r="D421" s="2" t="s">
        <v>21</v>
      </c>
      <c r="E421" s="2" t="s">
        <v>35</v>
      </c>
      <c r="F421" s="2">
        <v>2.484</v>
      </c>
      <c r="G421" s="2">
        <f>F421/H421</f>
        <v>0.23433962264150945</v>
      </c>
      <c r="H421" s="2">
        <v>10.6</v>
      </c>
      <c r="I421">
        <f t="shared" si="17"/>
        <v>0.77339809452643382</v>
      </c>
    </row>
    <row r="422" spans="1:10">
      <c r="A422" s="2" t="s">
        <v>71</v>
      </c>
      <c r="B422" s="2" t="s">
        <v>68</v>
      </c>
      <c r="C422" s="2" t="s">
        <v>10</v>
      </c>
      <c r="D422" s="2" t="s">
        <v>22</v>
      </c>
      <c r="E422" s="2" t="s">
        <v>35</v>
      </c>
      <c r="F422" s="2">
        <v>2.294</v>
      </c>
      <c r="G422" s="2">
        <f>F422/H422</f>
        <v>0.19277310924369748</v>
      </c>
      <c r="H422" s="2">
        <v>11.9</v>
      </c>
      <c r="I422">
        <f t="shared" si="17"/>
        <v>0.63621488199240095</v>
      </c>
    </row>
    <row r="423" spans="1:10">
      <c r="A423" s="2" t="s">
        <v>71</v>
      </c>
      <c r="B423" s="2" t="s">
        <v>68</v>
      </c>
      <c r="C423" s="2" t="s">
        <v>10</v>
      </c>
      <c r="D423" s="2" t="s">
        <v>23</v>
      </c>
      <c r="E423" s="2" t="s">
        <v>35</v>
      </c>
      <c r="F423" s="2">
        <v>1.9970000000000001</v>
      </c>
      <c r="G423" s="2">
        <f>F423/H423</f>
        <v>0.16235772357723577</v>
      </c>
      <c r="H423" s="2">
        <v>12.3</v>
      </c>
      <c r="I423">
        <f t="shared" si="17"/>
        <v>0.53583407121199922</v>
      </c>
    </row>
    <row r="424" spans="1:10">
      <c r="A424" s="2" t="s">
        <v>71</v>
      </c>
      <c r="B424" s="2" t="s">
        <v>68</v>
      </c>
      <c r="C424" s="2" t="s">
        <v>10</v>
      </c>
      <c r="D424" s="2" t="s">
        <v>24</v>
      </c>
      <c r="E424" s="2" t="s">
        <v>35</v>
      </c>
      <c r="F424" s="2">
        <v>2.5129999999999999</v>
      </c>
      <c r="G424" s="2">
        <f>F424/H424</f>
        <v>0.23268518518518516</v>
      </c>
      <c r="H424" s="2">
        <v>10.8</v>
      </c>
      <c r="I424">
        <f t="shared" si="17"/>
        <v>0.76793790490160119</v>
      </c>
    </row>
    <row r="425" spans="1:10">
      <c r="A425" s="2" t="s">
        <v>76</v>
      </c>
      <c r="B425" s="2" t="s">
        <v>68</v>
      </c>
      <c r="C425" s="2" t="s">
        <v>10</v>
      </c>
      <c r="D425" s="2" t="s">
        <v>18</v>
      </c>
      <c r="E425" s="2" t="s">
        <v>35</v>
      </c>
      <c r="F425" s="2">
        <v>2.8460000000000001</v>
      </c>
      <c r="G425" s="2">
        <f>F425/H425</f>
        <v>0.19852120535714285</v>
      </c>
      <c r="H425" s="2">
        <v>14.336</v>
      </c>
      <c r="I425">
        <f t="shared" si="17"/>
        <v>0.65518549622819422</v>
      </c>
    </row>
    <row r="426" spans="1:10">
      <c r="A426" s="2" t="s">
        <v>76</v>
      </c>
      <c r="B426" s="2" t="s">
        <v>68</v>
      </c>
      <c r="C426" s="2" t="s">
        <v>10</v>
      </c>
      <c r="D426" s="2" t="s">
        <v>20</v>
      </c>
      <c r="E426" s="2" t="s">
        <v>35</v>
      </c>
      <c r="F426" s="2">
        <v>2.9289999999999998</v>
      </c>
      <c r="G426" s="2">
        <f>F426/H426</f>
        <v>0.19056603773584904</v>
      </c>
      <c r="H426" s="2">
        <v>15.37</v>
      </c>
      <c r="I426">
        <f t="shared" si="17"/>
        <v>0.62893081761006286</v>
      </c>
    </row>
    <row r="427" spans="1:10">
      <c r="A427" s="2" t="s">
        <v>76</v>
      </c>
      <c r="B427" s="2" t="s">
        <v>68</v>
      </c>
      <c r="C427" s="2" t="s">
        <v>10</v>
      </c>
      <c r="D427" s="2" t="s">
        <v>21</v>
      </c>
      <c r="E427" s="2" t="s">
        <v>35</v>
      </c>
      <c r="F427" s="2">
        <v>2.5139999999999998</v>
      </c>
      <c r="G427" s="2">
        <f>F427/H427</f>
        <v>0.1542331288343558</v>
      </c>
      <c r="H427" s="2">
        <v>16.3</v>
      </c>
      <c r="I427">
        <f t="shared" si="17"/>
        <v>0.50902022717609174</v>
      </c>
    </row>
    <row r="428" spans="1:10">
      <c r="A428" s="2" t="s">
        <v>76</v>
      </c>
      <c r="B428" s="2" t="s">
        <v>68</v>
      </c>
      <c r="C428" s="2" t="s">
        <v>10</v>
      </c>
      <c r="D428" s="2" t="s">
        <v>22</v>
      </c>
      <c r="E428" s="2" t="s">
        <v>35</v>
      </c>
      <c r="F428" s="2">
        <v>2.7839999999999998</v>
      </c>
      <c r="G428" s="2">
        <f>F428/H428</f>
        <v>0.18760107816711588</v>
      </c>
      <c r="H428" s="2">
        <v>14.84</v>
      </c>
      <c r="I428">
        <f t="shared" si="17"/>
        <v>0.61914547249873231</v>
      </c>
    </row>
    <row r="429" spans="1:10">
      <c r="A429" s="2" t="s">
        <v>76</v>
      </c>
      <c r="B429" s="2" t="s">
        <v>68</v>
      </c>
      <c r="C429" s="2" t="s">
        <v>10</v>
      </c>
      <c r="D429" s="2" t="s">
        <v>23</v>
      </c>
      <c r="E429" s="2" t="s">
        <v>35</v>
      </c>
      <c r="F429" s="2">
        <v>2.1760000000000002</v>
      </c>
      <c r="G429" s="2">
        <f>F429/H429</f>
        <v>0.12088888888888889</v>
      </c>
      <c r="H429" s="2">
        <v>18</v>
      </c>
      <c r="I429">
        <f t="shared" si="17"/>
        <v>0.398973230656399</v>
      </c>
    </row>
    <row r="430" spans="1:10">
      <c r="A430" s="2" t="s">
        <v>76</v>
      </c>
      <c r="B430" s="2" t="s">
        <v>68</v>
      </c>
      <c r="C430" s="2" t="s">
        <v>10</v>
      </c>
      <c r="D430" s="2" t="s">
        <v>24</v>
      </c>
      <c r="E430" s="2" t="s">
        <v>35</v>
      </c>
      <c r="F430" s="2">
        <v>2.6360000000000001</v>
      </c>
      <c r="G430" s="2">
        <f>F430/H430</f>
        <v>0.17150292778139234</v>
      </c>
      <c r="H430" s="2">
        <v>15.37</v>
      </c>
      <c r="I430">
        <f t="shared" si="17"/>
        <v>0.56601626330492527</v>
      </c>
    </row>
    <row r="431" spans="1:10">
      <c r="A431" s="2" t="s">
        <v>8</v>
      </c>
      <c r="B431" s="2" t="s">
        <v>9</v>
      </c>
      <c r="C431" s="2" t="s">
        <v>10</v>
      </c>
      <c r="D431" s="2" t="s">
        <v>11</v>
      </c>
      <c r="E431" s="2" t="s">
        <v>12</v>
      </c>
      <c r="F431" s="2">
        <v>3.8460000000000001</v>
      </c>
      <c r="G431" s="2">
        <f>F431/H431</f>
        <v>0.28982667671439338</v>
      </c>
      <c r="H431" s="2">
        <v>13.27</v>
      </c>
      <c r="I431">
        <f>G431/0.288</f>
        <v>1.0063426274805327</v>
      </c>
      <c r="J431" s="3"/>
    </row>
    <row r="432" spans="1:10">
      <c r="A432" s="2" t="s">
        <v>8</v>
      </c>
      <c r="B432" s="2" t="s">
        <v>9</v>
      </c>
      <c r="C432" s="2" t="s">
        <v>10</v>
      </c>
      <c r="D432" s="2" t="s">
        <v>13</v>
      </c>
      <c r="E432" s="2" t="s">
        <v>12</v>
      </c>
      <c r="F432" s="2">
        <v>3.3</v>
      </c>
      <c r="G432" s="2">
        <f>F432/H432</f>
        <v>0.25781249999999994</v>
      </c>
      <c r="H432" s="2">
        <v>12.8</v>
      </c>
      <c r="I432">
        <f t="shared" ref="I432:I454" si="18">G432/0.288</f>
        <v>0.89518229166666652</v>
      </c>
      <c r="J432" s="3"/>
    </row>
    <row r="433" spans="1:10">
      <c r="A433" s="2" t="s">
        <v>8</v>
      </c>
      <c r="B433" s="2" t="s">
        <v>9</v>
      </c>
      <c r="C433" s="2" t="s">
        <v>10</v>
      </c>
      <c r="D433" s="2" t="s">
        <v>14</v>
      </c>
      <c r="E433" s="2" t="s">
        <v>12</v>
      </c>
      <c r="F433" s="2">
        <v>3.6080000000000001</v>
      </c>
      <c r="G433" s="2">
        <f>F433/H433</f>
        <v>0.50111111111111106</v>
      </c>
      <c r="H433" s="2">
        <v>7.2</v>
      </c>
      <c r="I433">
        <f t="shared" si="18"/>
        <v>1.7399691358024691</v>
      </c>
      <c r="J433" s="3"/>
    </row>
    <row r="434" spans="1:10">
      <c r="A434" s="2" t="s">
        <v>8</v>
      </c>
      <c r="B434" s="2" t="s">
        <v>9</v>
      </c>
      <c r="C434" s="2" t="s">
        <v>10</v>
      </c>
      <c r="D434" s="2" t="s">
        <v>15</v>
      </c>
      <c r="E434" s="2" t="s">
        <v>12</v>
      </c>
      <c r="F434" s="2">
        <v>3.6230000000000002</v>
      </c>
      <c r="G434" s="2">
        <f>F434/H434</f>
        <v>0.39813186813186818</v>
      </c>
      <c r="H434" s="2">
        <v>9.1</v>
      </c>
      <c r="I434">
        <f t="shared" si="18"/>
        <v>1.3824023199023201</v>
      </c>
      <c r="J434" s="3"/>
    </row>
    <row r="435" spans="1:10">
      <c r="A435" s="2" t="s">
        <v>8</v>
      </c>
      <c r="B435" s="2" t="s">
        <v>9</v>
      </c>
      <c r="C435" s="2" t="s">
        <v>10</v>
      </c>
      <c r="D435" s="2" t="s">
        <v>16</v>
      </c>
      <c r="E435" s="2" t="s">
        <v>12</v>
      </c>
      <c r="F435" s="2">
        <v>3.028</v>
      </c>
      <c r="G435" s="2">
        <f>F435/H435</f>
        <v>0.32212765957446809</v>
      </c>
      <c r="H435" s="2">
        <v>9.4</v>
      </c>
      <c r="I435">
        <f t="shared" si="18"/>
        <v>1.1184988179669031</v>
      </c>
      <c r="J435" s="3"/>
    </row>
    <row r="436" spans="1:10">
      <c r="A436" s="2" t="s">
        <v>8</v>
      </c>
      <c r="B436" s="2" t="s">
        <v>9</v>
      </c>
      <c r="C436" s="2" t="s">
        <v>10</v>
      </c>
      <c r="D436" s="2" t="s">
        <v>17</v>
      </c>
      <c r="E436" s="2" t="s">
        <v>12</v>
      </c>
      <c r="F436" s="2">
        <v>3.6419999999999999</v>
      </c>
      <c r="G436" s="2">
        <f>F436/H436</f>
        <v>0.54358208955223875</v>
      </c>
      <c r="H436" s="2">
        <v>6.7</v>
      </c>
      <c r="I436">
        <f t="shared" si="18"/>
        <v>1.8874378109452736</v>
      </c>
      <c r="J436" s="3"/>
    </row>
    <row r="437" spans="1:10">
      <c r="A437" s="2" t="s">
        <v>52</v>
      </c>
      <c r="B437" s="2" t="s">
        <v>9</v>
      </c>
      <c r="C437" s="2" t="s">
        <v>10</v>
      </c>
      <c r="D437" s="2" t="s">
        <v>18</v>
      </c>
      <c r="E437" s="4" t="s">
        <v>12</v>
      </c>
      <c r="F437" s="2">
        <v>3.45</v>
      </c>
      <c r="G437" s="2">
        <f>F437/H437</f>
        <v>0.30263157894736842</v>
      </c>
      <c r="H437" s="2">
        <v>11.4</v>
      </c>
      <c r="I437">
        <f t="shared" si="18"/>
        <v>1.0508040935672516</v>
      </c>
    </row>
    <row r="438" spans="1:10">
      <c r="A438" s="2" t="s">
        <v>52</v>
      </c>
      <c r="B438" s="2" t="s">
        <v>9</v>
      </c>
      <c r="C438" s="2" t="s">
        <v>10</v>
      </c>
      <c r="D438" s="2" t="s">
        <v>20</v>
      </c>
      <c r="E438" s="4" t="s">
        <v>12</v>
      </c>
      <c r="F438" s="2">
        <v>1.9359999999999999</v>
      </c>
      <c r="G438" s="2">
        <f>F438/H438</f>
        <v>0.18924731182795698</v>
      </c>
      <c r="H438" s="2">
        <v>10.23</v>
      </c>
      <c r="I438">
        <f t="shared" si="18"/>
        <v>0.65710872162485068</v>
      </c>
    </row>
    <row r="439" spans="1:10">
      <c r="A439" s="2" t="s">
        <v>52</v>
      </c>
      <c r="B439" s="2" t="s">
        <v>9</v>
      </c>
      <c r="C439" s="2" t="s">
        <v>10</v>
      </c>
      <c r="D439" s="2" t="s">
        <v>21</v>
      </c>
      <c r="E439" s="4" t="s">
        <v>12</v>
      </c>
      <c r="F439" s="2">
        <v>2.4449999999999998</v>
      </c>
      <c r="G439" s="2">
        <f>F439/H439</f>
        <v>0.31386392811296532</v>
      </c>
      <c r="H439" s="2">
        <v>7.79</v>
      </c>
      <c r="I439">
        <f t="shared" si="18"/>
        <v>1.0898053059477963</v>
      </c>
    </row>
    <row r="440" spans="1:10">
      <c r="A440" s="2" t="s">
        <v>52</v>
      </c>
      <c r="B440" s="2" t="s">
        <v>9</v>
      </c>
      <c r="C440" s="2" t="s">
        <v>10</v>
      </c>
      <c r="D440" s="2" t="s">
        <v>22</v>
      </c>
      <c r="E440" s="4" t="s">
        <v>12</v>
      </c>
      <c r="F440" s="2">
        <v>2.3719999999999999</v>
      </c>
      <c r="G440" s="2">
        <f>F440/H440</f>
        <v>0.32853185595567869</v>
      </c>
      <c r="H440" s="2">
        <v>7.22</v>
      </c>
      <c r="I440">
        <f t="shared" si="18"/>
        <v>1.1407356109572178</v>
      </c>
    </row>
    <row r="441" spans="1:10">
      <c r="A441" s="2" t="s">
        <v>52</v>
      </c>
      <c r="B441" s="2" t="s">
        <v>9</v>
      </c>
      <c r="C441" s="2" t="s">
        <v>10</v>
      </c>
      <c r="D441" s="2" t="s">
        <v>23</v>
      </c>
      <c r="E441" s="4" t="s">
        <v>12</v>
      </c>
      <c r="F441" s="2">
        <v>2.0230000000000001</v>
      </c>
      <c r="G441" s="2">
        <f>F441/H441</f>
        <v>0.22590731434952541</v>
      </c>
      <c r="H441" s="2">
        <v>8.9550000000000001</v>
      </c>
      <c r="I441">
        <f t="shared" si="18"/>
        <v>0.78440039704696329</v>
      </c>
    </row>
    <row r="442" spans="1:10">
      <c r="A442" s="2" t="s">
        <v>52</v>
      </c>
      <c r="B442" s="2" t="s">
        <v>9</v>
      </c>
      <c r="C442" s="2" t="s">
        <v>10</v>
      </c>
      <c r="D442" s="2" t="s">
        <v>24</v>
      </c>
      <c r="E442" s="4" t="s">
        <v>12</v>
      </c>
      <c r="F442" s="2">
        <v>1.6120000000000001</v>
      </c>
      <c r="G442" s="2">
        <f>F442/H442</f>
        <v>0.20124843945068666</v>
      </c>
      <c r="H442" s="2">
        <v>8.01</v>
      </c>
      <c r="I442">
        <f t="shared" si="18"/>
        <v>0.69877930364821761</v>
      </c>
    </row>
    <row r="443" spans="1:10">
      <c r="A443" s="2" t="s">
        <v>69</v>
      </c>
      <c r="B443" s="2" t="s">
        <v>68</v>
      </c>
      <c r="C443" s="2" t="s">
        <v>10</v>
      </c>
      <c r="D443" s="2" t="s">
        <v>18</v>
      </c>
      <c r="E443" s="2" t="s">
        <v>12</v>
      </c>
      <c r="F443" s="2">
        <v>2.9849999999999999</v>
      </c>
      <c r="G443" s="2">
        <f>F443/H443</f>
        <v>0.26230228471001754</v>
      </c>
      <c r="H443" s="2">
        <v>11.38</v>
      </c>
      <c r="I443">
        <f t="shared" si="18"/>
        <v>0.91077182190978323</v>
      </c>
    </row>
    <row r="444" spans="1:10">
      <c r="A444" s="2" t="s">
        <v>69</v>
      </c>
      <c r="B444" s="2" t="s">
        <v>68</v>
      </c>
      <c r="C444" s="2" t="s">
        <v>10</v>
      </c>
      <c r="D444" s="2" t="s">
        <v>20</v>
      </c>
      <c r="E444" s="2" t="s">
        <v>12</v>
      </c>
      <c r="F444" s="2">
        <v>2.63</v>
      </c>
      <c r="G444" s="2">
        <f>F444/H444</f>
        <v>0.21934945788156796</v>
      </c>
      <c r="H444" s="2">
        <v>11.99</v>
      </c>
      <c r="I444">
        <f t="shared" si="18"/>
        <v>0.7616300620887777</v>
      </c>
    </row>
    <row r="445" spans="1:10">
      <c r="A445" s="2" t="s">
        <v>69</v>
      </c>
      <c r="B445" s="2" t="s">
        <v>68</v>
      </c>
      <c r="C445" s="2" t="s">
        <v>10</v>
      </c>
      <c r="D445" s="2" t="s">
        <v>21</v>
      </c>
      <c r="E445" s="2" t="s">
        <v>12</v>
      </c>
      <c r="F445" s="2">
        <v>2.508</v>
      </c>
      <c r="G445" s="2">
        <f>F445/H445</f>
        <v>0.19145038167938933</v>
      </c>
      <c r="H445" s="2">
        <v>13.1</v>
      </c>
      <c r="I445">
        <f t="shared" si="18"/>
        <v>0.66475826972010188</v>
      </c>
    </row>
    <row r="446" spans="1:10">
      <c r="A446" s="2" t="s">
        <v>69</v>
      </c>
      <c r="B446" s="2" t="s">
        <v>68</v>
      </c>
      <c r="C446" s="2" t="s">
        <v>10</v>
      </c>
      <c r="D446" s="2" t="s">
        <v>22</v>
      </c>
      <c r="E446" s="2" t="s">
        <v>12</v>
      </c>
      <c r="F446" s="2">
        <v>2.2090000000000001</v>
      </c>
      <c r="G446" s="2">
        <f>F446/H446</f>
        <v>0.18393005828476272</v>
      </c>
      <c r="H446" s="2">
        <v>12.01</v>
      </c>
      <c r="I446">
        <f t="shared" si="18"/>
        <v>0.63864603571098166</v>
      </c>
    </row>
    <row r="447" spans="1:10">
      <c r="A447" s="2" t="s">
        <v>69</v>
      </c>
      <c r="B447" s="2" t="s">
        <v>68</v>
      </c>
      <c r="C447" s="2" t="s">
        <v>10</v>
      </c>
      <c r="D447" s="2" t="s">
        <v>23</v>
      </c>
      <c r="E447" s="2" t="s">
        <v>12</v>
      </c>
      <c r="F447" s="2">
        <v>2.536</v>
      </c>
      <c r="G447" s="2">
        <f>F447/H447</f>
        <v>0.198125</v>
      </c>
      <c r="H447" s="2">
        <v>12.8</v>
      </c>
      <c r="I447">
        <f t="shared" si="18"/>
        <v>0.68793402777777779</v>
      </c>
    </row>
    <row r="448" spans="1:10">
      <c r="A448" s="2" t="s">
        <v>69</v>
      </c>
      <c r="B448" s="2" t="s">
        <v>68</v>
      </c>
      <c r="C448" s="2" t="s">
        <v>10</v>
      </c>
      <c r="D448" s="2" t="s">
        <v>24</v>
      </c>
      <c r="E448" s="2" t="s">
        <v>12</v>
      </c>
      <c r="F448" s="2">
        <v>1.742</v>
      </c>
      <c r="G448" s="2">
        <f>F448/H448</f>
        <v>0.14137315370881351</v>
      </c>
      <c r="H448" s="2">
        <v>12.321999999999999</v>
      </c>
      <c r="I448">
        <f t="shared" si="18"/>
        <v>0.4908790059333803</v>
      </c>
    </row>
    <row r="449" spans="1:10">
      <c r="A449" s="2" t="s">
        <v>74</v>
      </c>
      <c r="B449" s="2" t="s">
        <v>68</v>
      </c>
      <c r="C449" s="2" t="s">
        <v>10</v>
      </c>
      <c r="D449" s="2" t="s">
        <v>18</v>
      </c>
      <c r="E449" s="2" t="s">
        <v>12</v>
      </c>
      <c r="F449" s="2">
        <v>1.8260000000000001</v>
      </c>
      <c r="G449" s="2">
        <f>F449/H449</f>
        <v>0.1687615526802218</v>
      </c>
      <c r="H449" s="2">
        <v>10.82</v>
      </c>
      <c r="I449">
        <f t="shared" si="18"/>
        <v>0.58597761347299238</v>
      </c>
    </row>
    <row r="450" spans="1:10">
      <c r="A450" s="2" t="s">
        <v>74</v>
      </c>
      <c r="B450" s="2" t="s">
        <v>68</v>
      </c>
      <c r="C450" s="2" t="s">
        <v>10</v>
      </c>
      <c r="D450" s="2" t="s">
        <v>20</v>
      </c>
      <c r="E450" s="2" t="s">
        <v>12</v>
      </c>
      <c r="F450" s="2">
        <v>1.9550000000000001</v>
      </c>
      <c r="G450" s="2">
        <f>F450/H450</f>
        <v>0.1451373422420193</v>
      </c>
      <c r="H450" s="2">
        <v>13.47</v>
      </c>
      <c r="I450">
        <f t="shared" si="18"/>
        <v>0.50394910500701151</v>
      </c>
    </row>
    <row r="451" spans="1:10">
      <c r="A451" s="2" t="s">
        <v>74</v>
      </c>
      <c r="B451" s="2" t="s">
        <v>68</v>
      </c>
      <c r="C451" s="2" t="s">
        <v>10</v>
      </c>
      <c r="D451" s="2" t="s">
        <v>21</v>
      </c>
      <c r="E451" s="2" t="s">
        <v>12</v>
      </c>
      <c r="F451" s="2">
        <v>1.869</v>
      </c>
      <c r="G451" s="2">
        <f>F451/H451</f>
        <v>0.14180576631259484</v>
      </c>
      <c r="H451" s="2">
        <v>13.18</v>
      </c>
      <c r="I451">
        <f t="shared" si="18"/>
        <v>0.49238113302984321</v>
      </c>
    </row>
    <row r="452" spans="1:10">
      <c r="A452" s="2" t="s">
        <v>74</v>
      </c>
      <c r="B452" s="2" t="s">
        <v>68</v>
      </c>
      <c r="C452" s="2" t="s">
        <v>10</v>
      </c>
      <c r="D452" s="2" t="s">
        <v>22</v>
      </c>
      <c r="E452" s="2" t="s">
        <v>12</v>
      </c>
      <c r="F452" s="2">
        <v>1.61</v>
      </c>
      <c r="G452" s="2">
        <f>F452/H452</f>
        <v>0.13484087102177555</v>
      </c>
      <c r="H452" s="2">
        <v>11.94</v>
      </c>
      <c r="I452">
        <f t="shared" si="18"/>
        <v>0.46819746882560959</v>
      </c>
    </row>
    <row r="453" spans="1:10">
      <c r="A453" s="2" t="s">
        <v>74</v>
      </c>
      <c r="B453" s="2" t="s">
        <v>68</v>
      </c>
      <c r="C453" s="2" t="s">
        <v>10</v>
      </c>
      <c r="D453" s="2" t="s">
        <v>23</v>
      </c>
      <c r="E453" s="2" t="s">
        <v>12</v>
      </c>
      <c r="F453" s="2">
        <v>1.81</v>
      </c>
      <c r="G453" s="2">
        <f>F453/H453</f>
        <v>0.18209255533199198</v>
      </c>
      <c r="H453" s="2">
        <v>9.94</v>
      </c>
      <c r="I453">
        <f t="shared" si="18"/>
        <v>0.63226581712497221</v>
      </c>
    </row>
    <row r="454" spans="1:10">
      <c r="A454" s="2" t="s">
        <v>74</v>
      </c>
      <c r="B454" s="2" t="s">
        <v>68</v>
      </c>
      <c r="C454" s="2" t="s">
        <v>10</v>
      </c>
      <c r="D454" s="2" t="s">
        <v>24</v>
      </c>
      <c r="E454" s="2" t="s">
        <v>12</v>
      </c>
      <c r="F454" s="2">
        <v>1.615</v>
      </c>
      <c r="G454" s="2">
        <f>F454/H454</f>
        <v>0.13525963149078726</v>
      </c>
      <c r="H454" s="2">
        <v>11.94</v>
      </c>
      <c r="I454">
        <f t="shared" si="18"/>
        <v>0.46965149823190028</v>
      </c>
    </row>
    <row r="455" spans="1:10">
      <c r="A455" s="2" t="s">
        <v>32</v>
      </c>
      <c r="B455" s="2" t="s">
        <v>9</v>
      </c>
      <c r="C455" s="2" t="s">
        <v>78</v>
      </c>
      <c r="D455" s="2" t="s">
        <v>34</v>
      </c>
      <c r="E455" s="2" t="s">
        <v>84</v>
      </c>
      <c r="F455" s="2">
        <v>1.772</v>
      </c>
      <c r="G455" s="2">
        <f>F455/H455</f>
        <v>0.20604651162790699</v>
      </c>
      <c r="H455" s="2">
        <v>8.6</v>
      </c>
      <c r="I455" s="7">
        <f>G455/0.157</f>
        <v>1.3123981632350763</v>
      </c>
      <c r="J455" s="7"/>
    </row>
    <row r="456" spans="1:10">
      <c r="A456" s="2" t="s">
        <v>32</v>
      </c>
      <c r="B456" s="2" t="s">
        <v>9</v>
      </c>
      <c r="C456" s="2" t="s">
        <v>78</v>
      </c>
      <c r="D456" s="2" t="s">
        <v>36</v>
      </c>
      <c r="E456" s="2" t="s">
        <v>84</v>
      </c>
      <c r="F456" s="2">
        <v>1.6930000000000001</v>
      </c>
      <c r="G456" s="2">
        <f>F456/H456</f>
        <v>0.21594387755102043</v>
      </c>
      <c r="H456" s="2">
        <v>7.84</v>
      </c>
      <c r="I456" s="7">
        <f t="shared" ref="I456:I478" si="19">G456/0.157</f>
        <v>1.3754387105160537</v>
      </c>
      <c r="J456" s="7"/>
    </row>
    <row r="457" spans="1:10">
      <c r="A457" s="2" t="s">
        <v>32</v>
      </c>
      <c r="B457" s="2" t="s">
        <v>9</v>
      </c>
      <c r="C457" s="2" t="s">
        <v>78</v>
      </c>
      <c r="D457" s="2" t="s">
        <v>37</v>
      </c>
      <c r="E457" s="2" t="s">
        <v>84</v>
      </c>
      <c r="F457" s="2">
        <v>1.3360000000000001</v>
      </c>
      <c r="G457" s="2">
        <f>F457/H457</f>
        <v>0.16193939393939394</v>
      </c>
      <c r="H457" s="2">
        <v>8.25</v>
      </c>
      <c r="I457" s="7">
        <f t="shared" si="19"/>
        <v>1.0314611078942288</v>
      </c>
      <c r="J457" s="7"/>
    </row>
    <row r="458" spans="1:10">
      <c r="A458" s="2" t="s">
        <v>32</v>
      </c>
      <c r="B458" s="2" t="s">
        <v>9</v>
      </c>
      <c r="C458" s="2" t="s">
        <v>78</v>
      </c>
      <c r="D458" s="2" t="s">
        <v>38</v>
      </c>
      <c r="E458" s="2" t="s">
        <v>84</v>
      </c>
      <c r="F458" s="2">
        <v>1.7789999999999999</v>
      </c>
      <c r="G458" s="2">
        <f>F458/H458</f>
        <v>0.20495391705069124</v>
      </c>
      <c r="H458" s="2">
        <v>8.68</v>
      </c>
      <c r="I458" s="7">
        <f t="shared" si="19"/>
        <v>1.3054389621063136</v>
      </c>
      <c r="J458" s="7"/>
    </row>
    <row r="459" spans="1:10">
      <c r="A459" s="2" t="s">
        <v>32</v>
      </c>
      <c r="B459" s="2" t="s">
        <v>9</v>
      </c>
      <c r="C459" s="2" t="s">
        <v>78</v>
      </c>
      <c r="D459" s="2" t="s">
        <v>39</v>
      </c>
      <c r="E459" s="2" t="s">
        <v>84</v>
      </c>
      <c r="F459" s="2">
        <v>2.02</v>
      </c>
      <c r="G459" s="2">
        <f>F459/H459</f>
        <v>0.23461091753774682</v>
      </c>
      <c r="H459" s="2">
        <v>8.61</v>
      </c>
      <c r="I459" s="7">
        <f t="shared" si="19"/>
        <v>1.494337054380553</v>
      </c>
      <c r="J459" s="7"/>
    </row>
    <row r="460" spans="1:10">
      <c r="A460" s="2" t="s">
        <v>32</v>
      </c>
      <c r="B460" s="2" t="s">
        <v>9</v>
      </c>
      <c r="C460" s="2" t="s">
        <v>78</v>
      </c>
      <c r="D460" s="2" t="s">
        <v>40</v>
      </c>
      <c r="E460" s="2" t="s">
        <v>84</v>
      </c>
      <c r="F460" s="2">
        <v>1.857</v>
      </c>
      <c r="G460" s="2">
        <f>F460/H460</f>
        <v>0.19485834207764954</v>
      </c>
      <c r="H460" s="2">
        <v>9.5299999999999994</v>
      </c>
      <c r="I460" s="7">
        <f t="shared" si="19"/>
        <v>1.2411359368003156</v>
      </c>
      <c r="J460" s="7"/>
    </row>
    <row r="461" spans="1:10">
      <c r="A461" s="2" t="s">
        <v>59</v>
      </c>
      <c r="B461" s="2" t="s">
        <v>9</v>
      </c>
      <c r="C461" s="2" t="s">
        <v>78</v>
      </c>
      <c r="D461" s="2" t="s">
        <v>18</v>
      </c>
      <c r="E461" s="4" t="s">
        <v>84</v>
      </c>
      <c r="F461" s="2">
        <v>1.8260000000000001</v>
      </c>
      <c r="G461" s="2">
        <f>F461/H461</f>
        <v>0.23683527885862518</v>
      </c>
      <c r="H461" s="2">
        <v>7.71</v>
      </c>
      <c r="I461" s="7">
        <f t="shared" si="19"/>
        <v>1.5085049608829628</v>
      </c>
    </row>
    <row r="462" spans="1:10">
      <c r="A462" s="2" t="s">
        <v>59</v>
      </c>
      <c r="B462" s="2" t="s">
        <v>9</v>
      </c>
      <c r="C462" s="2" t="s">
        <v>78</v>
      </c>
      <c r="D462" s="2" t="s">
        <v>20</v>
      </c>
      <c r="E462" s="4" t="s">
        <v>84</v>
      </c>
      <c r="F462" s="2">
        <v>1.6180000000000001</v>
      </c>
      <c r="G462" s="2">
        <f>F462/H462</f>
        <v>0.19080188679245283</v>
      </c>
      <c r="H462" s="2">
        <v>8.48</v>
      </c>
      <c r="I462" s="7">
        <f t="shared" si="19"/>
        <v>1.2152986419901455</v>
      </c>
    </row>
    <row r="463" spans="1:10">
      <c r="A463" s="2" t="s">
        <v>59</v>
      </c>
      <c r="B463" s="2" t="s">
        <v>9</v>
      </c>
      <c r="C463" s="2" t="s">
        <v>78</v>
      </c>
      <c r="D463" s="2" t="s">
        <v>21</v>
      </c>
      <c r="E463" s="4" t="s">
        <v>84</v>
      </c>
      <c r="F463" s="2">
        <v>1.552</v>
      </c>
      <c r="G463" s="2">
        <f>F463/H463</f>
        <v>0.17054945054945056</v>
      </c>
      <c r="H463" s="2">
        <v>9.1</v>
      </c>
      <c r="I463" s="7">
        <f t="shared" si="19"/>
        <v>1.0863022327990481</v>
      </c>
    </row>
    <row r="464" spans="1:10">
      <c r="A464" s="2" t="s">
        <v>59</v>
      </c>
      <c r="B464" s="2" t="s">
        <v>9</v>
      </c>
      <c r="C464" s="2" t="s">
        <v>78</v>
      </c>
      <c r="D464" s="2" t="s">
        <v>22</v>
      </c>
      <c r="E464" s="4" t="s">
        <v>84</v>
      </c>
      <c r="F464" s="2">
        <v>1.3129999999999999</v>
      </c>
      <c r="G464" s="2">
        <f>F464/H464</f>
        <v>0.15857487922705316</v>
      </c>
      <c r="H464" s="2">
        <v>8.2799999999999994</v>
      </c>
      <c r="I464" s="7">
        <f t="shared" si="19"/>
        <v>1.0100310778793196</v>
      </c>
    </row>
    <row r="465" spans="1:9">
      <c r="A465" s="2" t="s">
        <v>59</v>
      </c>
      <c r="B465" s="2" t="s">
        <v>9</v>
      </c>
      <c r="C465" s="2" t="s">
        <v>78</v>
      </c>
      <c r="D465" s="2" t="s">
        <v>23</v>
      </c>
      <c r="E465" s="4" t="s">
        <v>84</v>
      </c>
      <c r="F465" s="2">
        <v>1.1659999999999999</v>
      </c>
      <c r="G465" s="2">
        <f>F465/H465</f>
        <v>0.20896057347670249</v>
      </c>
      <c r="H465" s="2">
        <v>5.58</v>
      </c>
      <c r="I465" s="7">
        <f t="shared" si="19"/>
        <v>1.3309590667305891</v>
      </c>
    </row>
    <row r="466" spans="1:9">
      <c r="A466" s="2" t="s">
        <v>59</v>
      </c>
      <c r="B466" s="2" t="s">
        <v>9</v>
      </c>
      <c r="C466" s="2" t="s">
        <v>78</v>
      </c>
      <c r="D466" s="2" t="s">
        <v>24</v>
      </c>
      <c r="E466" s="4" t="s">
        <v>84</v>
      </c>
      <c r="F466" s="2">
        <v>1.2410000000000001</v>
      </c>
      <c r="G466" s="2">
        <f>F466/H466</f>
        <v>0.31025000000000003</v>
      </c>
      <c r="H466" s="2">
        <v>4</v>
      </c>
      <c r="I466" s="7">
        <f t="shared" si="19"/>
        <v>1.9761146496815287</v>
      </c>
    </row>
    <row r="467" spans="1:9">
      <c r="A467" s="2" t="s">
        <v>69</v>
      </c>
      <c r="B467" s="2" t="s">
        <v>68</v>
      </c>
      <c r="C467" s="2" t="s">
        <v>78</v>
      </c>
      <c r="D467" s="2" t="s">
        <v>18</v>
      </c>
      <c r="E467" s="4" t="s">
        <v>84</v>
      </c>
      <c r="F467" s="2">
        <v>1.2270000000000001</v>
      </c>
      <c r="G467" s="2">
        <f>F467/H467</f>
        <v>0.14607142857142857</v>
      </c>
      <c r="H467" s="2">
        <v>8.4</v>
      </c>
      <c r="I467" s="7">
        <f t="shared" si="19"/>
        <v>0.93039126478616929</v>
      </c>
    </row>
    <row r="468" spans="1:9">
      <c r="A468" s="2" t="s">
        <v>69</v>
      </c>
      <c r="B468" s="2" t="s">
        <v>68</v>
      </c>
      <c r="C468" s="2" t="s">
        <v>78</v>
      </c>
      <c r="D468" s="2" t="s">
        <v>20</v>
      </c>
      <c r="E468" s="4" t="s">
        <v>84</v>
      </c>
      <c r="F468" s="2">
        <v>1.091</v>
      </c>
      <c r="G468" s="2">
        <f>F468/H468</f>
        <v>0.13272506082725061</v>
      </c>
      <c r="H468" s="2">
        <v>8.2200000000000006</v>
      </c>
      <c r="I468" s="7">
        <f t="shared" si="19"/>
        <v>0.8453825530398128</v>
      </c>
    </row>
    <row r="469" spans="1:9">
      <c r="A469" s="2" t="s">
        <v>69</v>
      </c>
      <c r="B469" s="2" t="s">
        <v>68</v>
      </c>
      <c r="C469" s="2" t="s">
        <v>78</v>
      </c>
      <c r="D469" s="2" t="s">
        <v>21</v>
      </c>
      <c r="E469" s="4" t="s">
        <v>84</v>
      </c>
      <c r="F469" s="2">
        <v>1.0860000000000001</v>
      </c>
      <c r="G469" s="2">
        <f>F469/H469</f>
        <v>0.11907894736842108</v>
      </c>
      <c r="H469" s="2">
        <v>9.1199999999999992</v>
      </c>
      <c r="I469" s="7">
        <f t="shared" si="19"/>
        <v>0.75846463291987942</v>
      </c>
    </row>
    <row r="470" spans="1:9">
      <c r="A470" s="2" t="s">
        <v>69</v>
      </c>
      <c r="B470" s="2" t="s">
        <v>68</v>
      </c>
      <c r="C470" s="2" t="s">
        <v>78</v>
      </c>
      <c r="D470" s="2" t="s">
        <v>22</v>
      </c>
      <c r="E470" s="4" t="s">
        <v>84</v>
      </c>
      <c r="F470" s="2">
        <v>1.1120000000000001</v>
      </c>
      <c r="G470" s="2">
        <f>F470/H470</f>
        <v>0.11643979057591623</v>
      </c>
      <c r="H470" s="2">
        <v>9.5500000000000007</v>
      </c>
      <c r="I470" s="7">
        <f t="shared" si="19"/>
        <v>0.74165471704405239</v>
      </c>
    </row>
    <row r="471" spans="1:9">
      <c r="A471" s="2" t="s">
        <v>69</v>
      </c>
      <c r="B471" s="2" t="s">
        <v>68</v>
      </c>
      <c r="C471" s="2" t="s">
        <v>78</v>
      </c>
      <c r="D471" s="2" t="s">
        <v>23</v>
      </c>
      <c r="E471" s="4" t="s">
        <v>84</v>
      </c>
      <c r="F471" s="2">
        <v>0.78400000000000003</v>
      </c>
      <c r="G471" s="2">
        <f>F471/H471</f>
        <v>0.1945409429280397</v>
      </c>
      <c r="H471" s="2">
        <v>4.03</v>
      </c>
      <c r="I471" s="7">
        <f t="shared" si="19"/>
        <v>1.2391142861658579</v>
      </c>
    </row>
    <row r="472" spans="1:9">
      <c r="A472" s="2" t="s">
        <v>69</v>
      </c>
      <c r="B472" s="2" t="s">
        <v>68</v>
      </c>
      <c r="C472" s="2" t="s">
        <v>78</v>
      </c>
      <c r="D472" s="2" t="s">
        <v>24</v>
      </c>
      <c r="E472" s="4" t="s">
        <v>84</v>
      </c>
      <c r="F472" s="2">
        <v>0.76500000000000001</v>
      </c>
      <c r="G472" s="2">
        <f>F472/H472</f>
        <v>8.3698030634573303E-2</v>
      </c>
      <c r="H472" s="2">
        <v>9.14</v>
      </c>
      <c r="I472" s="7">
        <f t="shared" si="19"/>
        <v>0.53310847537944783</v>
      </c>
    </row>
    <row r="473" spans="1:9">
      <c r="A473" s="2" t="s">
        <v>75</v>
      </c>
      <c r="B473" s="2" t="s">
        <v>68</v>
      </c>
      <c r="C473" s="2" t="s">
        <v>78</v>
      </c>
      <c r="D473" s="2" t="s">
        <v>18</v>
      </c>
      <c r="E473" s="2" t="s">
        <v>84</v>
      </c>
      <c r="F473" s="2">
        <v>1.411</v>
      </c>
      <c r="G473" s="2">
        <f>F473/H473</f>
        <v>0.22046874999999999</v>
      </c>
      <c r="H473" s="2">
        <v>6.4</v>
      </c>
      <c r="I473" s="7">
        <f t="shared" si="19"/>
        <v>1.4042595541401273</v>
      </c>
    </row>
    <row r="474" spans="1:9">
      <c r="A474" s="2" t="s">
        <v>75</v>
      </c>
      <c r="B474" s="2" t="s">
        <v>68</v>
      </c>
      <c r="C474" s="2" t="s">
        <v>78</v>
      </c>
      <c r="D474" s="2" t="s">
        <v>20</v>
      </c>
      <c r="E474" s="2" t="s">
        <v>84</v>
      </c>
      <c r="F474" s="2">
        <v>1.5489999999999999</v>
      </c>
      <c r="G474" s="2">
        <f>F474/H474</f>
        <v>0.21816901408450703</v>
      </c>
      <c r="H474" s="2">
        <v>7.1</v>
      </c>
      <c r="I474" s="7">
        <f t="shared" si="19"/>
        <v>1.3896115546783887</v>
      </c>
    </row>
    <row r="475" spans="1:9">
      <c r="A475" s="2" t="s">
        <v>75</v>
      </c>
      <c r="B475" s="2" t="s">
        <v>68</v>
      </c>
      <c r="C475" s="2" t="s">
        <v>78</v>
      </c>
      <c r="D475" s="2" t="s">
        <v>21</v>
      </c>
      <c r="E475" s="2" t="s">
        <v>84</v>
      </c>
      <c r="F475" s="2">
        <v>1.52</v>
      </c>
      <c r="G475" s="2">
        <f>F475/H475</f>
        <v>0.22028985507246376</v>
      </c>
      <c r="H475" s="2">
        <v>6.9</v>
      </c>
      <c r="I475" s="7">
        <f t="shared" si="19"/>
        <v>1.403120096002954</v>
      </c>
    </row>
    <row r="476" spans="1:9">
      <c r="A476" s="2" t="s">
        <v>75</v>
      </c>
      <c r="B476" s="2" t="s">
        <v>68</v>
      </c>
      <c r="C476" s="2" t="s">
        <v>78</v>
      </c>
      <c r="D476" s="2" t="s">
        <v>22</v>
      </c>
      <c r="E476" s="2" t="s">
        <v>84</v>
      </c>
      <c r="F476" s="2">
        <v>1.415</v>
      </c>
      <c r="G476" s="2">
        <f>F476/H476</f>
        <v>0.14894736842105263</v>
      </c>
      <c r="H476" s="2">
        <v>9.5</v>
      </c>
      <c r="I476" s="7">
        <f t="shared" si="19"/>
        <v>0.94870935300033521</v>
      </c>
    </row>
    <row r="477" spans="1:9">
      <c r="A477" s="2" t="s">
        <v>75</v>
      </c>
      <c r="B477" s="2" t="s">
        <v>68</v>
      </c>
      <c r="C477" s="2" t="s">
        <v>78</v>
      </c>
      <c r="D477" s="2" t="s">
        <v>23</v>
      </c>
      <c r="E477" s="2" t="s">
        <v>84</v>
      </c>
      <c r="F477" s="2">
        <v>1.1499999999999999</v>
      </c>
      <c r="G477" s="2">
        <f>F477/H477</f>
        <v>0.16666666666666666</v>
      </c>
      <c r="H477" s="2">
        <v>6.9</v>
      </c>
      <c r="I477" s="7">
        <f t="shared" si="19"/>
        <v>1.0615711252653928</v>
      </c>
    </row>
    <row r="478" spans="1:9">
      <c r="A478" s="2" t="s">
        <v>75</v>
      </c>
      <c r="B478" s="2" t="s">
        <v>68</v>
      </c>
      <c r="C478" s="2" t="s">
        <v>78</v>
      </c>
      <c r="D478" s="2" t="s">
        <v>24</v>
      </c>
      <c r="E478" s="2" t="s">
        <v>84</v>
      </c>
      <c r="F478" s="2">
        <v>1.24</v>
      </c>
      <c r="G478" s="2">
        <f>F478/H478</f>
        <v>0.13052631578947368</v>
      </c>
      <c r="H478" s="2">
        <v>9.5</v>
      </c>
      <c r="I478" s="7">
        <f t="shared" si="19"/>
        <v>0.83137780757626556</v>
      </c>
    </row>
    <row r="479" spans="1:9">
      <c r="A479" s="2" t="s">
        <v>49</v>
      </c>
      <c r="B479" s="2" t="s">
        <v>9</v>
      </c>
      <c r="C479" s="2" t="s">
        <v>78</v>
      </c>
      <c r="D479" s="2" t="s">
        <v>18</v>
      </c>
      <c r="E479" s="2" t="s">
        <v>89</v>
      </c>
      <c r="F479" s="2">
        <v>2.0680000000000001</v>
      </c>
      <c r="G479" s="2">
        <f>F479/H479</f>
        <v>0.21232032854209446</v>
      </c>
      <c r="H479" s="2">
        <v>9.74</v>
      </c>
      <c r="I479" s="7">
        <f>G479/0.256</f>
        <v>0.82937628336755642</v>
      </c>
    </row>
    <row r="480" spans="1:9">
      <c r="A480" s="2" t="s">
        <v>49</v>
      </c>
      <c r="B480" s="2" t="s">
        <v>9</v>
      </c>
      <c r="C480" s="2" t="s">
        <v>78</v>
      </c>
      <c r="D480" s="2" t="s">
        <v>20</v>
      </c>
      <c r="E480" s="2" t="s">
        <v>89</v>
      </c>
      <c r="F480" s="2">
        <v>2.4550000000000001</v>
      </c>
      <c r="G480" s="2">
        <f>F480/H480</f>
        <v>0.21163793103448278</v>
      </c>
      <c r="H480" s="2">
        <v>11.6</v>
      </c>
      <c r="I480" s="7">
        <f t="shared" ref="I480:I496" si="20">G480/0.256</f>
        <v>0.82671066810344829</v>
      </c>
    </row>
    <row r="481" spans="1:9">
      <c r="A481" s="2" t="s">
        <v>49</v>
      </c>
      <c r="B481" s="2" t="s">
        <v>9</v>
      </c>
      <c r="C481" s="2" t="s">
        <v>78</v>
      </c>
      <c r="D481" s="2" t="s">
        <v>21</v>
      </c>
      <c r="E481" s="2" t="s">
        <v>89</v>
      </c>
      <c r="F481" s="2">
        <v>1.7150000000000001</v>
      </c>
      <c r="G481" s="2">
        <f>F481/H481</f>
        <v>0.12992424242424244</v>
      </c>
      <c r="H481" s="2">
        <v>13.2</v>
      </c>
      <c r="I481" s="7">
        <f t="shared" si="20"/>
        <v>0.50751657196969702</v>
      </c>
    </row>
    <row r="482" spans="1:9">
      <c r="A482" s="2" t="s">
        <v>49</v>
      </c>
      <c r="B482" s="2" t="s">
        <v>9</v>
      </c>
      <c r="C482" s="2" t="s">
        <v>78</v>
      </c>
      <c r="D482" s="2" t="s">
        <v>22</v>
      </c>
      <c r="E482" s="2" t="s">
        <v>89</v>
      </c>
      <c r="F482" s="2">
        <v>1.248</v>
      </c>
      <c r="G482" s="2">
        <f>F482/H482</f>
        <v>0.10666666666666667</v>
      </c>
      <c r="H482" s="2">
        <v>11.7</v>
      </c>
      <c r="I482" s="7">
        <f t="shared" si="20"/>
        <v>0.41666666666666669</v>
      </c>
    </row>
    <row r="483" spans="1:9">
      <c r="A483" s="2" t="s">
        <v>49</v>
      </c>
      <c r="B483" s="2" t="s">
        <v>9</v>
      </c>
      <c r="C483" s="2" t="s">
        <v>78</v>
      </c>
      <c r="D483" s="2" t="s">
        <v>23</v>
      </c>
      <c r="E483" s="2" t="s">
        <v>89</v>
      </c>
      <c r="F483" s="2">
        <v>1.5189999999999999</v>
      </c>
      <c r="G483" s="2">
        <f>F483/H483</f>
        <v>0.13859489051094889</v>
      </c>
      <c r="H483" s="2">
        <v>10.96</v>
      </c>
      <c r="I483" s="7">
        <f t="shared" si="20"/>
        <v>0.54138629105839409</v>
      </c>
    </row>
    <row r="484" spans="1:9">
      <c r="A484" s="2" t="s">
        <v>49</v>
      </c>
      <c r="B484" s="2" t="s">
        <v>9</v>
      </c>
      <c r="C484" s="2" t="s">
        <v>78</v>
      </c>
      <c r="D484" s="2" t="s">
        <v>24</v>
      </c>
      <c r="E484" s="2" t="s">
        <v>89</v>
      </c>
      <c r="F484" s="2">
        <v>0.88700000000000001</v>
      </c>
      <c r="G484" s="2">
        <f>F484/H484</f>
        <v>8.2129629629629622E-2</v>
      </c>
      <c r="H484" s="2">
        <v>10.8</v>
      </c>
      <c r="I484" s="7">
        <f t="shared" si="20"/>
        <v>0.3208188657407407</v>
      </c>
    </row>
    <row r="485" spans="1:9">
      <c r="A485" s="8" t="s">
        <v>67</v>
      </c>
      <c r="B485" s="8" t="s">
        <v>68</v>
      </c>
      <c r="C485" s="8" t="s">
        <v>78</v>
      </c>
      <c r="D485" s="8" t="s">
        <v>11</v>
      </c>
      <c r="E485" s="8" t="s">
        <v>89</v>
      </c>
      <c r="F485" s="8">
        <v>1.4670000000000001</v>
      </c>
      <c r="G485" s="8">
        <f>F485/H485</f>
        <v>0.21573529411764708</v>
      </c>
      <c r="H485" s="8">
        <v>6.8</v>
      </c>
      <c r="I485" s="7">
        <f t="shared" si="20"/>
        <v>0.84271599264705888</v>
      </c>
    </row>
    <row r="486" spans="1:9">
      <c r="A486" s="8" t="s">
        <v>67</v>
      </c>
      <c r="B486" s="8" t="s">
        <v>68</v>
      </c>
      <c r="C486" s="8" t="s">
        <v>78</v>
      </c>
      <c r="D486" s="8" t="s">
        <v>13</v>
      </c>
      <c r="E486" s="8" t="s">
        <v>89</v>
      </c>
      <c r="F486" s="8">
        <v>1.5329999999999999</v>
      </c>
      <c r="G486" s="2">
        <f>F486/H486</f>
        <v>0.2117403314917127</v>
      </c>
      <c r="H486" s="8">
        <v>7.24</v>
      </c>
      <c r="I486" s="7">
        <f t="shared" si="20"/>
        <v>0.82711066988950277</v>
      </c>
    </row>
    <row r="487" spans="1:9">
      <c r="A487" s="8" t="s">
        <v>67</v>
      </c>
      <c r="B487" s="8" t="s">
        <v>68</v>
      </c>
      <c r="C487" s="8" t="s">
        <v>78</v>
      </c>
      <c r="D487" s="8" t="s">
        <v>14</v>
      </c>
      <c r="E487" s="8" t="s">
        <v>89</v>
      </c>
      <c r="F487" s="8">
        <v>1.7669999999999999</v>
      </c>
      <c r="G487" s="2">
        <f>F487/H487</f>
        <v>0.27739403453689165</v>
      </c>
      <c r="H487" s="8">
        <v>6.37</v>
      </c>
      <c r="I487" s="7">
        <f t="shared" si="20"/>
        <v>1.083570447409733</v>
      </c>
    </row>
    <row r="488" spans="1:9">
      <c r="A488" s="8" t="s">
        <v>67</v>
      </c>
      <c r="B488" s="8" t="s">
        <v>68</v>
      </c>
      <c r="C488" s="8" t="s">
        <v>78</v>
      </c>
      <c r="D488" s="8" t="s">
        <v>15</v>
      </c>
      <c r="E488" s="8" t="s">
        <v>89</v>
      </c>
      <c r="F488" s="8">
        <v>1.7470000000000001</v>
      </c>
      <c r="G488" s="2">
        <f>F488/H488</f>
        <v>0.30702987697715289</v>
      </c>
      <c r="H488" s="8">
        <v>5.69</v>
      </c>
      <c r="I488" s="7">
        <f t="shared" si="20"/>
        <v>1.1993354569420034</v>
      </c>
    </row>
    <row r="489" spans="1:9">
      <c r="A489" s="8" t="s">
        <v>67</v>
      </c>
      <c r="B489" s="8" t="s">
        <v>68</v>
      </c>
      <c r="C489" s="8" t="s">
        <v>78</v>
      </c>
      <c r="D489" s="8" t="s">
        <v>16</v>
      </c>
      <c r="E489" s="8" t="s">
        <v>89</v>
      </c>
      <c r="F489" s="8">
        <v>1.4510000000000001</v>
      </c>
      <c r="G489" s="2">
        <f>F489/H489</f>
        <v>0.24102990033222593</v>
      </c>
      <c r="H489" s="8">
        <v>6.02</v>
      </c>
      <c r="I489" s="7">
        <f t="shared" si="20"/>
        <v>0.94152304817275756</v>
      </c>
    </row>
    <row r="490" spans="1:9">
      <c r="A490" s="8" t="s">
        <v>67</v>
      </c>
      <c r="B490" s="8" t="s">
        <v>68</v>
      </c>
      <c r="C490" s="8" t="s">
        <v>78</v>
      </c>
      <c r="D490" s="8" t="s">
        <v>17</v>
      </c>
      <c r="E490" s="8" t="s">
        <v>89</v>
      </c>
      <c r="F490" s="8">
        <v>1.1279999999999999</v>
      </c>
      <c r="G490" s="2">
        <f>F490/H490</f>
        <v>0.17353846153846153</v>
      </c>
      <c r="H490" s="8">
        <v>6.5</v>
      </c>
      <c r="I490" s="7">
        <f t="shared" si="20"/>
        <v>0.67788461538461531</v>
      </c>
    </row>
    <row r="491" spans="1:9">
      <c r="A491" s="2" t="s">
        <v>77</v>
      </c>
      <c r="B491" s="2" t="s">
        <v>68</v>
      </c>
      <c r="C491" s="2" t="s">
        <v>78</v>
      </c>
      <c r="D491" s="2" t="s">
        <v>18</v>
      </c>
      <c r="E491" s="4" t="s">
        <v>89</v>
      </c>
      <c r="F491" s="2">
        <v>2.8460000000000001</v>
      </c>
      <c r="G491" s="2">
        <f>F491/H491</f>
        <v>0.32562929061784895</v>
      </c>
      <c r="H491" s="2">
        <v>8.74</v>
      </c>
      <c r="I491" s="7">
        <f t="shared" si="20"/>
        <v>1.2719894164759724</v>
      </c>
    </row>
    <row r="492" spans="1:9">
      <c r="A492" s="2" t="s">
        <v>77</v>
      </c>
      <c r="B492" s="2" t="s">
        <v>68</v>
      </c>
      <c r="C492" s="2" t="s">
        <v>78</v>
      </c>
      <c r="D492" s="2" t="s">
        <v>20</v>
      </c>
      <c r="E492" s="4" t="s">
        <v>89</v>
      </c>
      <c r="F492" s="2">
        <v>1.9430000000000001</v>
      </c>
      <c r="G492" s="2">
        <f>F492/H492</f>
        <v>0.25565789473684214</v>
      </c>
      <c r="H492" s="2">
        <v>7.6</v>
      </c>
      <c r="I492" s="7">
        <f t="shared" si="20"/>
        <v>0.9986636513157896</v>
      </c>
    </row>
    <row r="493" spans="1:9">
      <c r="A493" s="2" t="s">
        <v>77</v>
      </c>
      <c r="B493" s="2" t="s">
        <v>68</v>
      </c>
      <c r="C493" s="2" t="s">
        <v>78</v>
      </c>
      <c r="D493" s="2" t="s">
        <v>21</v>
      </c>
      <c r="E493" s="4" t="s">
        <v>89</v>
      </c>
      <c r="F493" s="2">
        <v>1.7010000000000001</v>
      </c>
      <c r="G493" s="2">
        <f>F493/H493</f>
        <v>0.21807692307692308</v>
      </c>
      <c r="H493" s="2">
        <v>7.8</v>
      </c>
      <c r="I493" s="7">
        <f t="shared" si="20"/>
        <v>0.85186298076923084</v>
      </c>
    </row>
    <row r="494" spans="1:9">
      <c r="A494" s="2" t="s">
        <v>77</v>
      </c>
      <c r="B494" s="2" t="s">
        <v>68</v>
      </c>
      <c r="C494" s="2" t="s">
        <v>78</v>
      </c>
      <c r="D494" s="2" t="s">
        <v>22</v>
      </c>
      <c r="E494" s="4" t="s">
        <v>89</v>
      </c>
      <c r="F494" s="2">
        <v>1.78</v>
      </c>
      <c r="G494" s="2">
        <f>F494/H494</f>
        <v>0.20941176470588235</v>
      </c>
      <c r="H494" s="2">
        <v>8.5</v>
      </c>
      <c r="I494" s="7">
        <f t="shared" si="20"/>
        <v>0.81801470588235292</v>
      </c>
    </row>
    <row r="495" spans="1:9">
      <c r="A495" s="2" t="s">
        <v>77</v>
      </c>
      <c r="B495" s="2" t="s">
        <v>68</v>
      </c>
      <c r="C495" s="2" t="s">
        <v>78</v>
      </c>
      <c r="D495" s="2" t="s">
        <v>23</v>
      </c>
      <c r="E495" s="4" t="s">
        <v>89</v>
      </c>
      <c r="F495" s="2">
        <v>1.82</v>
      </c>
      <c r="G495" s="2">
        <f>F495/H495</f>
        <v>0.19718309859154928</v>
      </c>
      <c r="H495" s="2">
        <v>9.23</v>
      </c>
      <c r="I495" s="7">
        <f t="shared" si="20"/>
        <v>0.77024647887323938</v>
      </c>
    </row>
    <row r="496" spans="1:9">
      <c r="A496" s="2" t="s">
        <v>77</v>
      </c>
      <c r="B496" s="2" t="s">
        <v>68</v>
      </c>
      <c r="C496" s="2" t="s">
        <v>78</v>
      </c>
      <c r="D496" s="2" t="s">
        <v>24</v>
      </c>
      <c r="E496" s="4" t="s">
        <v>89</v>
      </c>
      <c r="F496" s="2">
        <v>1.6279999999999999</v>
      </c>
      <c r="G496" s="2">
        <f>F496/H496</f>
        <v>0.21706666666666666</v>
      </c>
      <c r="H496" s="2">
        <v>7.5</v>
      </c>
      <c r="I496" s="7">
        <f t="shared" si="20"/>
        <v>0.84791666666666665</v>
      </c>
    </row>
    <row r="497" spans="1:9">
      <c r="A497" s="2" t="s">
        <v>59</v>
      </c>
      <c r="B497" s="2" t="s">
        <v>9</v>
      </c>
      <c r="C497" s="2" t="s">
        <v>10</v>
      </c>
      <c r="D497" s="2" t="s">
        <v>18</v>
      </c>
      <c r="E497" s="4" t="s">
        <v>55</v>
      </c>
      <c r="F497" s="2">
        <v>3.5270000000000001</v>
      </c>
      <c r="G497" s="2">
        <f>F497/H497</f>
        <v>0.280812101910828</v>
      </c>
      <c r="H497" s="2">
        <v>12.56</v>
      </c>
      <c r="I497" s="7">
        <f>G497/0.2523</f>
        <v>1.1130087273516764</v>
      </c>
    </row>
    <row r="498" spans="1:9">
      <c r="A498" s="2" t="s">
        <v>59</v>
      </c>
      <c r="B498" s="2" t="s">
        <v>9</v>
      </c>
      <c r="C498" s="2" t="s">
        <v>10</v>
      </c>
      <c r="D498" s="2" t="s">
        <v>20</v>
      </c>
      <c r="E498" s="4" t="s">
        <v>55</v>
      </c>
      <c r="F498" s="2">
        <v>2.9380000000000002</v>
      </c>
      <c r="G498" s="2">
        <f>F498/H498</f>
        <v>0.27406716417910448</v>
      </c>
      <c r="H498" s="2">
        <v>10.72</v>
      </c>
      <c r="I498" s="7">
        <f t="shared" ref="I498:I514" si="21">G498/0.2523</f>
        <v>1.0862749273844805</v>
      </c>
    </row>
    <row r="499" spans="1:9">
      <c r="A499" s="2" t="s">
        <v>59</v>
      </c>
      <c r="B499" s="2" t="s">
        <v>9</v>
      </c>
      <c r="C499" s="2" t="s">
        <v>10</v>
      </c>
      <c r="D499" s="2" t="s">
        <v>21</v>
      </c>
      <c r="E499" s="4" t="s">
        <v>55</v>
      </c>
      <c r="F499" s="2">
        <v>2.6930000000000001</v>
      </c>
      <c r="G499" s="2">
        <f>F499/H499</f>
        <v>0.22164609053497941</v>
      </c>
      <c r="H499" s="2">
        <v>12.15</v>
      </c>
      <c r="I499" s="7">
        <f t="shared" si="21"/>
        <v>0.87850214242956559</v>
      </c>
    </row>
    <row r="500" spans="1:9">
      <c r="A500" s="2" t="s">
        <v>59</v>
      </c>
      <c r="B500" s="2" t="s">
        <v>9</v>
      </c>
      <c r="C500" s="2" t="s">
        <v>10</v>
      </c>
      <c r="D500" s="2" t="s">
        <v>22</v>
      </c>
      <c r="E500" s="4" t="s">
        <v>55</v>
      </c>
      <c r="F500" s="2">
        <v>2.7349999999999999</v>
      </c>
      <c r="G500" s="2">
        <f>F500/H500</f>
        <v>0.1822118587608261</v>
      </c>
      <c r="H500" s="2">
        <v>15.01</v>
      </c>
      <c r="I500" s="7">
        <f t="shared" si="21"/>
        <v>0.72220316591686917</v>
      </c>
    </row>
    <row r="501" spans="1:9">
      <c r="A501" s="2" t="s">
        <v>59</v>
      </c>
      <c r="B501" s="2" t="s">
        <v>9</v>
      </c>
      <c r="C501" s="2" t="s">
        <v>10</v>
      </c>
      <c r="D501" s="2" t="s">
        <v>23</v>
      </c>
      <c r="E501" s="4" t="s">
        <v>55</v>
      </c>
      <c r="F501" s="2">
        <v>2.79</v>
      </c>
      <c r="G501" s="2">
        <f>F501/H501</f>
        <v>0.23269391159299416</v>
      </c>
      <c r="H501" s="2">
        <v>11.99</v>
      </c>
      <c r="I501" s="7">
        <f t="shared" si="21"/>
        <v>0.9222905730994615</v>
      </c>
    </row>
    <row r="502" spans="1:9">
      <c r="A502" s="2" t="s">
        <v>59</v>
      </c>
      <c r="B502" s="2" t="s">
        <v>9</v>
      </c>
      <c r="C502" s="2" t="s">
        <v>10</v>
      </c>
      <c r="D502" s="2" t="s">
        <v>24</v>
      </c>
      <c r="E502" s="4" t="s">
        <v>55</v>
      </c>
      <c r="F502" s="2">
        <v>2.258</v>
      </c>
      <c r="G502" s="2">
        <f>F502/H502</f>
        <v>0.17236641221374047</v>
      </c>
      <c r="H502" s="2">
        <v>13.1</v>
      </c>
      <c r="I502" s="7">
        <f t="shared" si="21"/>
        <v>0.68318038927364422</v>
      </c>
    </row>
    <row r="503" spans="1:9">
      <c r="A503" s="2" t="s">
        <v>67</v>
      </c>
      <c r="B503" s="2" t="s">
        <v>68</v>
      </c>
      <c r="C503" s="2" t="s">
        <v>10</v>
      </c>
      <c r="D503" s="2" t="s">
        <v>18</v>
      </c>
      <c r="E503" s="2" t="s">
        <v>55</v>
      </c>
      <c r="F503" s="2">
        <v>2.742</v>
      </c>
      <c r="G503" s="2">
        <f>F503/H503</f>
        <v>0.28414507772020725</v>
      </c>
      <c r="H503" s="2">
        <v>9.65</v>
      </c>
      <c r="I503" s="7">
        <f t="shared" si="21"/>
        <v>1.1262190952049433</v>
      </c>
    </row>
    <row r="504" spans="1:9">
      <c r="A504" s="2" t="s">
        <v>67</v>
      </c>
      <c r="B504" s="2" t="s">
        <v>68</v>
      </c>
      <c r="C504" s="2" t="s">
        <v>10</v>
      </c>
      <c r="D504" s="2" t="s">
        <v>20</v>
      </c>
      <c r="E504" s="2" t="s">
        <v>55</v>
      </c>
      <c r="F504" s="2">
        <v>2.395</v>
      </c>
      <c r="G504" s="2">
        <f>F504/H504</f>
        <v>0.23712871287128715</v>
      </c>
      <c r="H504" s="2">
        <v>10.1</v>
      </c>
      <c r="I504" s="7">
        <f t="shared" si="21"/>
        <v>0.93986806528453082</v>
      </c>
    </row>
    <row r="505" spans="1:9">
      <c r="A505" s="2" t="s">
        <v>67</v>
      </c>
      <c r="B505" s="2" t="s">
        <v>68</v>
      </c>
      <c r="C505" s="2" t="s">
        <v>10</v>
      </c>
      <c r="D505" s="2" t="s">
        <v>21</v>
      </c>
      <c r="E505" s="2" t="s">
        <v>55</v>
      </c>
      <c r="F505" s="2">
        <v>3.0449999999999999</v>
      </c>
      <c r="G505" s="2">
        <f>F505/H505</f>
        <v>0.22555555555555554</v>
      </c>
      <c r="H505" s="2">
        <v>13.5</v>
      </c>
      <c r="I505" s="7">
        <f t="shared" si="21"/>
        <v>0.89399744572158346</v>
      </c>
    </row>
    <row r="506" spans="1:9">
      <c r="A506" s="2" t="s">
        <v>67</v>
      </c>
      <c r="B506" s="2" t="s">
        <v>68</v>
      </c>
      <c r="C506" s="2" t="s">
        <v>10</v>
      </c>
      <c r="D506" s="2" t="s">
        <v>22</v>
      </c>
      <c r="E506" s="2" t="s">
        <v>55</v>
      </c>
      <c r="F506" s="2">
        <v>2.4660000000000002</v>
      </c>
      <c r="G506" s="2">
        <f>F506/H506</f>
        <v>0.20898305084745764</v>
      </c>
      <c r="H506" s="2">
        <v>11.8</v>
      </c>
      <c r="I506" s="7">
        <f t="shared" si="21"/>
        <v>0.82831173542393033</v>
      </c>
    </row>
    <row r="507" spans="1:9">
      <c r="A507" s="2" t="s">
        <v>67</v>
      </c>
      <c r="B507" s="2" t="s">
        <v>68</v>
      </c>
      <c r="C507" s="2" t="s">
        <v>10</v>
      </c>
      <c r="D507" s="2" t="s">
        <v>23</v>
      </c>
      <c r="E507" s="2" t="s">
        <v>55</v>
      </c>
      <c r="F507" s="2">
        <v>2.0139999999999998</v>
      </c>
      <c r="G507" s="2">
        <f>F507/H507</f>
        <v>0.22377777777777774</v>
      </c>
      <c r="H507" s="2">
        <v>9</v>
      </c>
      <c r="I507" s="7">
        <f t="shared" si="21"/>
        <v>0.88695116043510791</v>
      </c>
    </row>
    <row r="508" spans="1:9">
      <c r="A508" s="2" t="s">
        <v>67</v>
      </c>
      <c r="B508" s="2" t="s">
        <v>68</v>
      </c>
      <c r="C508" s="2" t="s">
        <v>10</v>
      </c>
      <c r="D508" s="2" t="s">
        <v>24</v>
      </c>
      <c r="E508" s="2" t="s">
        <v>55</v>
      </c>
      <c r="F508" s="2">
        <v>1.7869999999999999</v>
      </c>
      <c r="G508" s="2">
        <f>F508/H508</f>
        <v>0.18575883575883576</v>
      </c>
      <c r="H508" s="2">
        <v>9.6199999999999992</v>
      </c>
      <c r="I508" s="7">
        <f t="shared" si="21"/>
        <v>0.73626173507267434</v>
      </c>
    </row>
    <row r="509" spans="1:9">
      <c r="A509" s="2" t="s">
        <v>75</v>
      </c>
      <c r="B509" s="2" t="s">
        <v>68</v>
      </c>
      <c r="C509" s="2" t="s">
        <v>10</v>
      </c>
      <c r="D509" s="2" t="s">
        <v>18</v>
      </c>
      <c r="E509" s="2" t="s">
        <v>55</v>
      </c>
      <c r="F509" s="2">
        <v>1.8140000000000001</v>
      </c>
      <c r="G509" s="2">
        <f>F509/H509</f>
        <v>0.14747967479674795</v>
      </c>
      <c r="H509" s="2">
        <v>12.3</v>
      </c>
      <c r="I509" s="7">
        <f t="shared" si="21"/>
        <v>0.5845409226981686</v>
      </c>
    </row>
    <row r="510" spans="1:9">
      <c r="A510" s="2" t="s">
        <v>75</v>
      </c>
      <c r="B510" s="2" t="s">
        <v>68</v>
      </c>
      <c r="C510" s="2" t="s">
        <v>10</v>
      </c>
      <c r="D510" s="2" t="s">
        <v>20</v>
      </c>
      <c r="E510" s="2" t="s">
        <v>55</v>
      </c>
      <c r="F510" s="2">
        <v>1.6140000000000001</v>
      </c>
      <c r="G510" s="2">
        <f>F510/H510</f>
        <v>0.17933333333333334</v>
      </c>
      <c r="H510" s="2">
        <v>9</v>
      </c>
      <c r="I510" s="7">
        <f t="shared" si="21"/>
        <v>0.71079402827321969</v>
      </c>
    </row>
    <row r="511" spans="1:9">
      <c r="A511" s="2" t="s">
        <v>75</v>
      </c>
      <c r="B511" s="2" t="s">
        <v>68</v>
      </c>
      <c r="C511" s="2" t="s">
        <v>10</v>
      </c>
      <c r="D511" s="2" t="s">
        <v>21</v>
      </c>
      <c r="E511" s="2" t="s">
        <v>55</v>
      </c>
      <c r="F511" s="2">
        <v>1.6160000000000001</v>
      </c>
      <c r="G511" s="2">
        <f>F511/H511</f>
        <v>0.1455855855855856</v>
      </c>
      <c r="H511" s="2">
        <v>11.1</v>
      </c>
      <c r="I511" s="7">
        <f t="shared" si="21"/>
        <v>0.57703363291948306</v>
      </c>
    </row>
    <row r="512" spans="1:9">
      <c r="A512" s="2" t="s">
        <v>75</v>
      </c>
      <c r="B512" s="2" t="s">
        <v>68</v>
      </c>
      <c r="C512" s="2" t="s">
        <v>10</v>
      </c>
      <c r="D512" s="2" t="s">
        <v>22</v>
      </c>
      <c r="E512" s="2" t="s">
        <v>55</v>
      </c>
      <c r="F512" s="2">
        <v>2.085</v>
      </c>
      <c r="G512" s="2">
        <f>F512/H512</f>
        <v>0.19128440366972477</v>
      </c>
      <c r="H512" s="2">
        <v>10.9</v>
      </c>
      <c r="I512" s="7">
        <f t="shared" si="21"/>
        <v>0.75816251949950353</v>
      </c>
    </row>
    <row r="513" spans="1:9">
      <c r="A513" s="2" t="s">
        <v>75</v>
      </c>
      <c r="B513" s="2" t="s">
        <v>68</v>
      </c>
      <c r="C513" s="2" t="s">
        <v>10</v>
      </c>
      <c r="D513" s="2" t="s">
        <v>23</v>
      </c>
      <c r="E513" s="2" t="s">
        <v>55</v>
      </c>
      <c r="F513" s="2">
        <v>2.4849999999999999</v>
      </c>
      <c r="G513" s="2">
        <f>F513/H513</f>
        <v>0.22798165137614676</v>
      </c>
      <c r="H513" s="2">
        <v>10.9</v>
      </c>
      <c r="I513" s="7">
        <f t="shared" si="21"/>
        <v>0.90361336256895264</v>
      </c>
    </row>
    <row r="514" spans="1:9">
      <c r="A514" s="2" t="s">
        <v>75</v>
      </c>
      <c r="B514" s="2" t="s">
        <v>68</v>
      </c>
      <c r="C514" s="2" t="s">
        <v>10</v>
      </c>
      <c r="D514" s="2" t="s">
        <v>24</v>
      </c>
      <c r="E514" s="2" t="s">
        <v>55</v>
      </c>
      <c r="F514" s="2">
        <v>1.66</v>
      </c>
      <c r="G514" s="2">
        <f>F514/H514</f>
        <v>0.1502262443438914</v>
      </c>
      <c r="H514" s="2">
        <v>11.05</v>
      </c>
      <c r="I514" s="7">
        <f t="shared" si="21"/>
        <v>0.59542704852909778</v>
      </c>
    </row>
    <row r="515" spans="1:9">
      <c r="A515" s="2" t="s">
        <v>8</v>
      </c>
      <c r="B515" s="2" t="s">
        <v>9</v>
      </c>
      <c r="C515" s="2" t="s">
        <v>78</v>
      </c>
      <c r="D515" s="2" t="s">
        <v>18</v>
      </c>
      <c r="E515" s="4" t="s">
        <v>80</v>
      </c>
      <c r="F515" s="2">
        <v>2.464</v>
      </c>
      <c r="G515" s="2">
        <f>F515/H515</f>
        <v>0.30196078431372547</v>
      </c>
      <c r="H515" s="2">
        <v>8.16</v>
      </c>
      <c r="I515" s="7">
        <f>G515/0.174</f>
        <v>1.7354068064007213</v>
      </c>
    </row>
    <row r="516" spans="1:9">
      <c r="A516" s="2" t="s">
        <v>8</v>
      </c>
      <c r="B516" s="2" t="s">
        <v>9</v>
      </c>
      <c r="C516" s="2" t="s">
        <v>78</v>
      </c>
      <c r="D516" s="2" t="s">
        <v>20</v>
      </c>
      <c r="E516" s="4" t="s">
        <v>80</v>
      </c>
      <c r="F516" s="2">
        <v>2.95</v>
      </c>
      <c r="G516" s="2">
        <f>F516/H516</f>
        <v>0.5</v>
      </c>
      <c r="H516" s="2">
        <v>5.9</v>
      </c>
      <c r="I516" s="7">
        <f t="shared" ref="I516:I538" si="22">G516/0.174</f>
        <v>2.8735632183908049</v>
      </c>
    </row>
    <row r="517" spans="1:9">
      <c r="A517" s="2" t="s">
        <v>8</v>
      </c>
      <c r="B517" s="2" t="s">
        <v>9</v>
      </c>
      <c r="C517" s="2" t="s">
        <v>78</v>
      </c>
      <c r="D517" s="2" t="s">
        <v>21</v>
      </c>
      <c r="E517" s="4" t="s">
        <v>80</v>
      </c>
      <c r="F517" s="2">
        <v>1.857</v>
      </c>
      <c r="G517" s="2">
        <f>F517/H517</f>
        <v>0.22897657213316894</v>
      </c>
      <c r="H517" s="2">
        <v>8.11</v>
      </c>
      <c r="I517" s="7">
        <f t="shared" si="22"/>
        <v>1.3159573111101663</v>
      </c>
    </row>
    <row r="518" spans="1:9">
      <c r="A518" s="2" t="s">
        <v>8</v>
      </c>
      <c r="B518" s="2" t="s">
        <v>9</v>
      </c>
      <c r="C518" s="2" t="s">
        <v>78</v>
      </c>
      <c r="D518" s="2" t="s">
        <v>22</v>
      </c>
      <c r="E518" s="4" t="s">
        <v>80</v>
      </c>
      <c r="F518" s="2">
        <v>1.831</v>
      </c>
      <c r="G518" s="2">
        <f>F518/H518</f>
        <v>0.23934640522875816</v>
      </c>
      <c r="H518" s="2">
        <v>7.65</v>
      </c>
      <c r="I518" s="7">
        <f t="shared" si="22"/>
        <v>1.3755540530388402</v>
      </c>
    </row>
    <row r="519" spans="1:9">
      <c r="A519" s="2" t="s">
        <v>8</v>
      </c>
      <c r="B519" s="2" t="s">
        <v>9</v>
      </c>
      <c r="C519" s="2" t="s">
        <v>78</v>
      </c>
      <c r="D519" s="2" t="s">
        <v>23</v>
      </c>
      <c r="E519" s="4" t="s">
        <v>80</v>
      </c>
      <c r="F519" s="2">
        <v>1.3089999999999999</v>
      </c>
      <c r="G519" s="2">
        <f>F519/H519</f>
        <v>0.17665317139001349</v>
      </c>
      <c r="H519" s="2">
        <v>7.41</v>
      </c>
      <c r="I519" s="7">
        <f t="shared" si="22"/>
        <v>1.0152481114368592</v>
      </c>
    </row>
    <row r="520" spans="1:9">
      <c r="A520" s="2" t="s">
        <v>8</v>
      </c>
      <c r="B520" s="2" t="s">
        <v>9</v>
      </c>
      <c r="C520" s="2" t="s">
        <v>78</v>
      </c>
      <c r="D520" s="2" t="s">
        <v>24</v>
      </c>
      <c r="E520" s="4" t="s">
        <v>80</v>
      </c>
      <c r="F520" s="2">
        <v>1.8120000000000001</v>
      </c>
      <c r="G520" s="2">
        <f>F520/H520</f>
        <v>0.2267834793491865</v>
      </c>
      <c r="H520" s="2">
        <v>7.99</v>
      </c>
      <c r="I520" s="7">
        <f t="shared" si="22"/>
        <v>1.303353329593026</v>
      </c>
    </row>
    <row r="521" spans="1:9">
      <c r="A521" s="2" t="s">
        <v>41</v>
      </c>
      <c r="B521" s="2" t="s">
        <v>9</v>
      </c>
      <c r="C521" s="2" t="s">
        <v>78</v>
      </c>
      <c r="D521" s="2" t="s">
        <v>18</v>
      </c>
      <c r="E521" s="2" t="s">
        <v>80</v>
      </c>
      <c r="F521" s="2">
        <v>1.665</v>
      </c>
      <c r="G521" s="2">
        <f>F521/H521</f>
        <v>0.19006849315068494</v>
      </c>
      <c r="H521" s="2">
        <v>8.76</v>
      </c>
      <c r="I521" s="7">
        <f t="shared" si="22"/>
        <v>1.0923476617855457</v>
      </c>
    </row>
    <row r="522" spans="1:9">
      <c r="A522" s="2" t="s">
        <v>41</v>
      </c>
      <c r="B522" s="2" t="s">
        <v>9</v>
      </c>
      <c r="C522" s="2" t="s">
        <v>78</v>
      </c>
      <c r="D522" s="2" t="s">
        <v>20</v>
      </c>
      <c r="E522" s="2" t="s">
        <v>80</v>
      </c>
      <c r="F522" s="2">
        <v>1.8089999999999999</v>
      </c>
      <c r="G522" s="2">
        <f>F522/H522</f>
        <v>0.19203821656050954</v>
      </c>
      <c r="H522" s="2">
        <v>9.42</v>
      </c>
      <c r="I522" s="7">
        <f t="shared" si="22"/>
        <v>1.1036679112672962</v>
      </c>
    </row>
    <row r="523" spans="1:9">
      <c r="A523" s="2" t="s">
        <v>41</v>
      </c>
      <c r="B523" s="2" t="s">
        <v>9</v>
      </c>
      <c r="C523" s="2" t="s">
        <v>78</v>
      </c>
      <c r="D523" s="2" t="s">
        <v>21</v>
      </c>
      <c r="E523" s="2" t="s">
        <v>80</v>
      </c>
      <c r="F523" s="2">
        <v>1.3919999999999999</v>
      </c>
      <c r="G523" s="2">
        <f>F523/H523</f>
        <v>0.17620253164556959</v>
      </c>
      <c r="H523" s="2">
        <v>7.9</v>
      </c>
      <c r="I523" s="7">
        <f t="shared" si="22"/>
        <v>1.0126582278481011</v>
      </c>
    </row>
    <row r="524" spans="1:9">
      <c r="A524" s="2" t="s">
        <v>41</v>
      </c>
      <c r="B524" s="2" t="s">
        <v>9</v>
      </c>
      <c r="C524" s="2" t="s">
        <v>78</v>
      </c>
      <c r="D524" s="2" t="s">
        <v>22</v>
      </c>
      <c r="E524" s="2" t="s">
        <v>80</v>
      </c>
      <c r="F524" s="2">
        <v>1.462</v>
      </c>
      <c r="G524" s="2">
        <f>F524/H524</f>
        <v>0.16065934065934065</v>
      </c>
      <c r="H524" s="2">
        <v>9.1</v>
      </c>
      <c r="I524" s="7">
        <f t="shared" si="22"/>
        <v>0.9233295440191992</v>
      </c>
    </row>
    <row r="525" spans="1:9">
      <c r="A525" s="2" t="s">
        <v>41</v>
      </c>
      <c r="B525" s="2" t="s">
        <v>9</v>
      </c>
      <c r="C525" s="2" t="s">
        <v>78</v>
      </c>
      <c r="D525" s="2" t="s">
        <v>23</v>
      </c>
      <c r="E525" s="2" t="s">
        <v>80</v>
      </c>
      <c r="F525" s="2">
        <v>1.4870000000000001</v>
      </c>
      <c r="G525" s="2">
        <f>F525/H525</f>
        <v>0.1545738045738046</v>
      </c>
      <c r="H525" s="2">
        <v>9.6199999999999992</v>
      </c>
      <c r="I525" s="7">
        <f t="shared" si="22"/>
        <v>0.88835519870002644</v>
      </c>
    </row>
    <row r="526" spans="1:9">
      <c r="A526" s="2" t="s">
        <v>41</v>
      </c>
      <c r="B526" s="2" t="s">
        <v>9</v>
      </c>
      <c r="C526" s="2" t="s">
        <v>78</v>
      </c>
      <c r="D526" s="2" t="s">
        <v>24</v>
      </c>
      <c r="E526" s="2" t="s">
        <v>80</v>
      </c>
      <c r="F526" s="2">
        <v>1.302</v>
      </c>
      <c r="G526" s="2">
        <f>F526/H526</f>
        <v>0.14629213483146067</v>
      </c>
      <c r="H526" s="2">
        <v>8.9</v>
      </c>
      <c r="I526" s="7">
        <f t="shared" si="22"/>
        <v>0.84075939558310731</v>
      </c>
    </row>
    <row r="527" spans="1:9">
      <c r="A527" s="2" t="s">
        <v>71</v>
      </c>
      <c r="B527" s="2" t="s">
        <v>68</v>
      </c>
      <c r="C527" s="2" t="s">
        <v>78</v>
      </c>
      <c r="D527" s="2" t="s">
        <v>18</v>
      </c>
      <c r="E527" s="4" t="s">
        <v>80</v>
      </c>
      <c r="F527" s="2">
        <v>1.099</v>
      </c>
      <c r="G527" s="2">
        <f>F527/H527</f>
        <v>0.12574370709382152</v>
      </c>
      <c r="H527" s="2">
        <v>8.74</v>
      </c>
      <c r="I527" s="7">
        <f t="shared" si="22"/>
        <v>0.7226649832978248</v>
      </c>
    </row>
    <row r="528" spans="1:9">
      <c r="A528" s="2" t="s">
        <v>71</v>
      </c>
      <c r="B528" s="2" t="s">
        <v>68</v>
      </c>
      <c r="C528" s="2" t="s">
        <v>78</v>
      </c>
      <c r="D528" s="2" t="s">
        <v>20</v>
      </c>
      <c r="E528" s="4" t="s">
        <v>80</v>
      </c>
      <c r="F528" s="2">
        <v>1.2090000000000001</v>
      </c>
      <c r="G528" s="2">
        <f>F528/H528</f>
        <v>0.15907894736842107</v>
      </c>
      <c r="H528" s="2">
        <v>7.6</v>
      </c>
      <c r="I528" s="7">
        <f t="shared" si="22"/>
        <v>0.91424682395644297</v>
      </c>
    </row>
    <row r="529" spans="1:10">
      <c r="A529" s="2" t="s">
        <v>71</v>
      </c>
      <c r="B529" s="2" t="s">
        <v>68</v>
      </c>
      <c r="C529" s="2" t="s">
        <v>78</v>
      </c>
      <c r="D529" s="2" t="s">
        <v>21</v>
      </c>
      <c r="E529" s="4" t="s">
        <v>80</v>
      </c>
      <c r="F529" s="2">
        <v>1.0029999999999999</v>
      </c>
      <c r="G529" s="2">
        <f>F529/H529</f>
        <v>0.12858974358974357</v>
      </c>
      <c r="H529" s="2">
        <v>7.8</v>
      </c>
      <c r="I529" s="7">
        <f t="shared" si="22"/>
        <v>0.73902151488358381</v>
      </c>
    </row>
    <row r="530" spans="1:10">
      <c r="A530" s="2" t="s">
        <v>71</v>
      </c>
      <c r="B530" s="2" t="s">
        <v>68</v>
      </c>
      <c r="C530" s="2" t="s">
        <v>78</v>
      </c>
      <c r="D530" s="2" t="s">
        <v>22</v>
      </c>
      <c r="E530" s="4" t="s">
        <v>80</v>
      </c>
      <c r="F530" s="2">
        <v>1.163</v>
      </c>
      <c r="G530" s="2">
        <f>F530/H530</f>
        <v>0.1368235294117647</v>
      </c>
      <c r="H530" s="2">
        <v>8.5</v>
      </c>
      <c r="I530" s="7">
        <f t="shared" si="22"/>
        <v>0.78634212305611906</v>
      </c>
    </row>
    <row r="531" spans="1:10">
      <c r="A531" s="2" t="s">
        <v>71</v>
      </c>
      <c r="B531" s="2" t="s">
        <v>68</v>
      </c>
      <c r="C531" s="2" t="s">
        <v>78</v>
      </c>
      <c r="D531" s="2" t="s">
        <v>23</v>
      </c>
      <c r="E531" s="4" t="s">
        <v>80</v>
      </c>
      <c r="F531" s="2">
        <v>1.022</v>
      </c>
      <c r="G531" s="2">
        <f>F531/H531</f>
        <v>0.11072589382448537</v>
      </c>
      <c r="H531" s="2">
        <v>9.23</v>
      </c>
      <c r="I531" s="7">
        <f t="shared" si="22"/>
        <v>0.63635571163497351</v>
      </c>
    </row>
    <row r="532" spans="1:10">
      <c r="A532" s="2" t="s">
        <v>71</v>
      </c>
      <c r="B532" s="2" t="s">
        <v>68</v>
      </c>
      <c r="C532" s="2" t="s">
        <v>78</v>
      </c>
      <c r="D532" s="2" t="s">
        <v>24</v>
      </c>
      <c r="E532" s="4" t="s">
        <v>80</v>
      </c>
      <c r="F532" s="2">
        <v>0.67600000000000005</v>
      </c>
      <c r="G532" s="2">
        <f>F532/H532</f>
        <v>9.0133333333333343E-2</v>
      </c>
      <c r="H532" s="2">
        <v>7.5</v>
      </c>
      <c r="I532" s="7">
        <f t="shared" si="22"/>
        <v>0.51800766283524913</v>
      </c>
    </row>
    <row r="533" spans="1:10">
      <c r="A533" s="2" t="s">
        <v>73</v>
      </c>
      <c r="B533" s="2" t="s">
        <v>68</v>
      </c>
      <c r="C533" s="2" t="s">
        <v>78</v>
      </c>
      <c r="D533" s="2" t="s">
        <v>25</v>
      </c>
      <c r="E533" s="4" t="s">
        <v>80</v>
      </c>
      <c r="F533" s="2">
        <v>0.999</v>
      </c>
      <c r="G533" s="2">
        <f>F533/H533</f>
        <v>0.17839285714285716</v>
      </c>
      <c r="H533" s="2">
        <v>5.6</v>
      </c>
      <c r="I533" s="7">
        <f t="shared" si="22"/>
        <v>1.0252463054187193</v>
      </c>
    </row>
    <row r="534" spans="1:10">
      <c r="A534" s="2" t="s">
        <v>73</v>
      </c>
      <c r="B534" s="2" t="s">
        <v>68</v>
      </c>
      <c r="C534" s="2" t="s">
        <v>78</v>
      </c>
      <c r="D534" s="2" t="s">
        <v>27</v>
      </c>
      <c r="E534" s="4" t="s">
        <v>80</v>
      </c>
      <c r="F534" s="2">
        <v>1.31</v>
      </c>
      <c r="G534" s="2">
        <f>F534/H534</f>
        <v>0.2</v>
      </c>
      <c r="H534" s="2">
        <v>6.55</v>
      </c>
      <c r="I534" s="7">
        <f t="shared" si="22"/>
        <v>1.149425287356322</v>
      </c>
    </row>
    <row r="535" spans="1:10">
      <c r="A535" s="2" t="s">
        <v>73</v>
      </c>
      <c r="B535" s="2" t="s">
        <v>68</v>
      </c>
      <c r="C535" s="2" t="s">
        <v>78</v>
      </c>
      <c r="D535" s="2" t="s">
        <v>28</v>
      </c>
      <c r="E535" s="4" t="s">
        <v>80</v>
      </c>
      <c r="F535" s="2">
        <v>1.173</v>
      </c>
      <c r="G535" s="2">
        <f>F535/H535</f>
        <v>0.19166666666666668</v>
      </c>
      <c r="H535" s="2">
        <v>6.12</v>
      </c>
      <c r="I535" s="7">
        <f t="shared" si="22"/>
        <v>1.1015325670498086</v>
      </c>
    </row>
    <row r="536" spans="1:10">
      <c r="A536" s="2" t="s">
        <v>73</v>
      </c>
      <c r="B536" s="2" t="s">
        <v>68</v>
      </c>
      <c r="C536" s="2" t="s">
        <v>78</v>
      </c>
      <c r="D536" s="2" t="s">
        <v>29</v>
      </c>
      <c r="E536" s="4" t="s">
        <v>80</v>
      </c>
      <c r="F536" s="2">
        <v>1.105</v>
      </c>
      <c r="G536" s="2">
        <f>F536/H536</f>
        <v>0.17484177215189872</v>
      </c>
      <c r="H536" s="2">
        <v>6.32</v>
      </c>
      <c r="I536" s="7">
        <f t="shared" si="22"/>
        <v>1.0048377709879237</v>
      </c>
    </row>
    <row r="537" spans="1:10">
      <c r="A537" s="2" t="s">
        <v>73</v>
      </c>
      <c r="B537" s="2" t="s">
        <v>68</v>
      </c>
      <c r="C537" s="2" t="s">
        <v>78</v>
      </c>
      <c r="D537" s="2" t="s">
        <v>30</v>
      </c>
      <c r="E537" s="4" t="s">
        <v>80</v>
      </c>
      <c r="F537" s="2">
        <v>1.2669999999999999</v>
      </c>
      <c r="G537" s="2">
        <f>F537/H537</f>
        <v>0.20907590759075909</v>
      </c>
      <c r="H537" s="2">
        <v>6.06</v>
      </c>
      <c r="I537" s="7">
        <f t="shared" si="22"/>
        <v>1.2015856758089603</v>
      </c>
    </row>
    <row r="538" spans="1:10">
      <c r="A538" s="2" t="s">
        <v>73</v>
      </c>
      <c r="B538" s="2" t="s">
        <v>68</v>
      </c>
      <c r="C538" s="2" t="s">
        <v>78</v>
      </c>
      <c r="D538" s="2" t="s">
        <v>31</v>
      </c>
      <c r="E538" s="4" t="s">
        <v>80</v>
      </c>
      <c r="F538" s="2">
        <v>1.3680000000000001</v>
      </c>
      <c r="G538" s="2">
        <f>F538/H538</f>
        <v>0.24298401420959151</v>
      </c>
      <c r="H538" s="2">
        <v>5.63</v>
      </c>
      <c r="I538" s="7">
        <f t="shared" si="22"/>
        <v>1.3964598517792617</v>
      </c>
    </row>
    <row r="539" spans="1:10">
      <c r="A539" s="2" t="s">
        <v>8</v>
      </c>
      <c r="B539" s="2" t="s">
        <v>9</v>
      </c>
      <c r="C539" s="2" t="s">
        <v>10</v>
      </c>
      <c r="D539" s="2" t="s">
        <v>18</v>
      </c>
      <c r="E539" s="4" t="s">
        <v>19</v>
      </c>
      <c r="F539" s="2">
        <v>2.907</v>
      </c>
      <c r="G539" s="2">
        <f>F539/H539</f>
        <v>0.27424528301886791</v>
      </c>
      <c r="H539" s="2">
        <v>10.6</v>
      </c>
      <c r="I539" s="7">
        <f>G539/0.205</f>
        <v>1.3377818683847216</v>
      </c>
      <c r="J539" s="3"/>
    </row>
    <row r="540" spans="1:10">
      <c r="A540" s="2" t="s">
        <v>8</v>
      </c>
      <c r="B540" s="2" t="s">
        <v>9</v>
      </c>
      <c r="C540" s="2" t="s">
        <v>10</v>
      </c>
      <c r="D540" s="2" t="s">
        <v>20</v>
      </c>
      <c r="E540" s="4" t="s">
        <v>19</v>
      </c>
      <c r="F540" s="2">
        <v>2.2690000000000001</v>
      </c>
      <c r="G540" s="2">
        <f>F540/H540</f>
        <v>0.18447154471544716</v>
      </c>
      <c r="H540" s="2">
        <v>12.3</v>
      </c>
      <c r="I540" s="7">
        <f t="shared" ref="I540:I568" si="23">G540/0.205</f>
        <v>0.89986119373388862</v>
      </c>
      <c r="J540" s="3"/>
    </row>
    <row r="541" spans="1:10">
      <c r="A541" s="2" t="s">
        <v>8</v>
      </c>
      <c r="B541" s="2" t="s">
        <v>9</v>
      </c>
      <c r="C541" s="2" t="s">
        <v>10</v>
      </c>
      <c r="D541" s="2" t="s">
        <v>21</v>
      </c>
      <c r="E541" s="4" t="s">
        <v>19</v>
      </c>
      <c r="F541" s="2">
        <v>1.732</v>
      </c>
      <c r="G541" s="2">
        <f>F541/H541</f>
        <v>0.14803418803418805</v>
      </c>
      <c r="H541" s="2">
        <v>11.7</v>
      </c>
      <c r="I541" s="7">
        <f t="shared" si="23"/>
        <v>0.72211799041067348</v>
      </c>
      <c r="J541" s="5"/>
    </row>
    <row r="542" spans="1:10">
      <c r="A542" s="2" t="s">
        <v>8</v>
      </c>
      <c r="B542" s="2" t="s">
        <v>9</v>
      </c>
      <c r="C542" s="2" t="s">
        <v>10</v>
      </c>
      <c r="D542" s="2" t="s">
        <v>22</v>
      </c>
      <c r="E542" s="4" t="s">
        <v>19</v>
      </c>
      <c r="F542" s="2">
        <v>2.4</v>
      </c>
      <c r="G542" s="2">
        <f>F542/H542</f>
        <v>0.24742268041237114</v>
      </c>
      <c r="H542" s="2">
        <v>9.6999999999999993</v>
      </c>
      <c r="I542" s="7">
        <f t="shared" si="23"/>
        <v>1.2069399044505911</v>
      </c>
    </row>
    <row r="543" spans="1:10">
      <c r="A543" s="2" t="s">
        <v>8</v>
      </c>
      <c r="B543" s="2" t="s">
        <v>9</v>
      </c>
      <c r="C543" s="2" t="s">
        <v>10</v>
      </c>
      <c r="D543" s="2" t="s">
        <v>23</v>
      </c>
      <c r="E543" s="4" t="s">
        <v>19</v>
      </c>
      <c r="F543" s="2">
        <v>3.085</v>
      </c>
      <c r="G543" s="2">
        <f>F543/H543</f>
        <v>0.33901098901098903</v>
      </c>
      <c r="H543" s="2">
        <v>9.1</v>
      </c>
      <c r="I543" s="7">
        <f t="shared" si="23"/>
        <v>1.6537121415170197</v>
      </c>
      <c r="J543" s="3"/>
    </row>
    <row r="544" spans="1:10">
      <c r="A544" s="2" t="s">
        <v>8</v>
      </c>
      <c r="B544" s="2" t="s">
        <v>9</v>
      </c>
      <c r="C544" s="2" t="s">
        <v>10</v>
      </c>
      <c r="D544" s="2" t="s">
        <v>24</v>
      </c>
      <c r="E544" s="4" t="s">
        <v>19</v>
      </c>
      <c r="F544" s="2">
        <v>3.11</v>
      </c>
      <c r="G544" s="2">
        <f>F544/H544</f>
        <v>0.35220838052095127</v>
      </c>
      <c r="H544" s="2">
        <v>8.83</v>
      </c>
      <c r="I544" s="7">
        <f t="shared" si="23"/>
        <v>1.7180896610778111</v>
      </c>
      <c r="J544" s="3"/>
    </row>
    <row r="545" spans="1:9">
      <c r="A545" s="2" t="s">
        <v>44</v>
      </c>
      <c r="B545" s="2" t="s">
        <v>9</v>
      </c>
      <c r="C545" s="2" t="s">
        <v>10</v>
      </c>
      <c r="D545" s="2" t="s">
        <v>18</v>
      </c>
      <c r="E545" s="2" t="s">
        <v>46</v>
      </c>
      <c r="F545" s="2">
        <v>2.4830000000000001</v>
      </c>
      <c r="G545" s="2">
        <f>F545/H545</f>
        <v>0.21405172413793105</v>
      </c>
      <c r="H545" s="2">
        <v>11.6</v>
      </c>
      <c r="I545" s="7">
        <f t="shared" si="23"/>
        <v>1.0441547518923466</v>
      </c>
    </row>
    <row r="546" spans="1:9">
      <c r="A546" s="2" t="s">
        <v>44</v>
      </c>
      <c r="B546" s="2" t="s">
        <v>9</v>
      </c>
      <c r="C546" s="2" t="s">
        <v>10</v>
      </c>
      <c r="D546" s="2" t="s">
        <v>20</v>
      </c>
      <c r="E546" s="2" t="s">
        <v>46</v>
      </c>
      <c r="F546" s="2">
        <v>2.4569999999999999</v>
      </c>
      <c r="G546" s="2">
        <f>F546/H546</f>
        <v>0.21781914893617021</v>
      </c>
      <c r="H546" s="2">
        <v>11.28</v>
      </c>
      <c r="I546" s="7">
        <f t="shared" si="23"/>
        <v>1.0625324338349766</v>
      </c>
    </row>
    <row r="547" spans="1:9">
      <c r="A547" s="2" t="s">
        <v>44</v>
      </c>
      <c r="B547" s="2" t="s">
        <v>9</v>
      </c>
      <c r="C547" s="2" t="s">
        <v>10</v>
      </c>
      <c r="D547" s="2" t="s">
        <v>21</v>
      </c>
      <c r="E547" s="2" t="s">
        <v>46</v>
      </c>
      <c r="F547" s="2">
        <v>2.5670000000000002</v>
      </c>
      <c r="G547" s="2">
        <f>F547/H547</f>
        <v>0.23768518518518519</v>
      </c>
      <c r="H547" s="2">
        <v>10.8</v>
      </c>
      <c r="I547" s="7">
        <f t="shared" si="23"/>
        <v>1.1594399277326108</v>
      </c>
    </row>
    <row r="548" spans="1:9">
      <c r="A548" s="2" t="s">
        <v>44</v>
      </c>
      <c r="B548" s="2" t="s">
        <v>9</v>
      </c>
      <c r="C548" s="2" t="s">
        <v>10</v>
      </c>
      <c r="D548" s="2" t="s">
        <v>22</v>
      </c>
      <c r="E548" s="2" t="s">
        <v>46</v>
      </c>
      <c r="F548" s="2">
        <v>2.5249999999999999</v>
      </c>
      <c r="G548" s="2">
        <f>F548/H548</f>
        <v>0.18928035982008995</v>
      </c>
      <c r="H548" s="2">
        <v>13.34</v>
      </c>
      <c r="I548" s="7">
        <f t="shared" si="23"/>
        <v>0.92331882839068269</v>
      </c>
    </row>
    <row r="549" spans="1:9">
      <c r="A549" s="2" t="s">
        <v>44</v>
      </c>
      <c r="B549" s="2" t="s">
        <v>9</v>
      </c>
      <c r="C549" s="2" t="s">
        <v>10</v>
      </c>
      <c r="D549" s="2" t="s">
        <v>23</v>
      </c>
      <c r="E549" s="2" t="s">
        <v>46</v>
      </c>
      <c r="F549" s="2">
        <v>1.7430000000000001</v>
      </c>
      <c r="G549" s="2">
        <f>F549/H549</f>
        <v>0.14922945205479454</v>
      </c>
      <c r="H549" s="2">
        <v>11.68</v>
      </c>
      <c r="I549" s="7">
        <f t="shared" si="23"/>
        <v>0.72794854660875385</v>
      </c>
    </row>
    <row r="550" spans="1:9">
      <c r="A550" s="2" t="s">
        <v>44</v>
      </c>
      <c r="B550" s="2" t="s">
        <v>9</v>
      </c>
      <c r="C550" s="2" t="s">
        <v>10</v>
      </c>
      <c r="D550" s="2" t="s">
        <v>24</v>
      </c>
      <c r="E550" s="2" t="s">
        <v>46</v>
      </c>
      <c r="F550" s="2">
        <v>1.7430000000000001</v>
      </c>
      <c r="G550" s="2">
        <f>F550/H550</f>
        <v>0.13833333333333334</v>
      </c>
      <c r="H550" s="2">
        <v>12.6</v>
      </c>
      <c r="I550" s="7">
        <f t="shared" si="23"/>
        <v>0.67479674796747968</v>
      </c>
    </row>
    <row r="551" spans="1:9">
      <c r="A551" s="2" t="s">
        <v>49</v>
      </c>
      <c r="B551" s="2" t="s">
        <v>9</v>
      </c>
      <c r="C551" s="2" t="s">
        <v>10</v>
      </c>
      <c r="D551" s="2" t="s">
        <v>11</v>
      </c>
      <c r="E551" s="4" t="s">
        <v>46</v>
      </c>
      <c r="F551" s="2">
        <v>1.792</v>
      </c>
      <c r="G551" s="2">
        <f>F551/H551</f>
        <v>0.16261343012704174</v>
      </c>
      <c r="H551" s="2">
        <v>11.02</v>
      </c>
      <c r="I551" s="7">
        <f t="shared" si="23"/>
        <v>0.79323624452215491</v>
      </c>
    </row>
    <row r="552" spans="1:9">
      <c r="A552" s="2" t="s">
        <v>49</v>
      </c>
      <c r="B552" s="2" t="s">
        <v>9</v>
      </c>
      <c r="C552" s="2" t="s">
        <v>10</v>
      </c>
      <c r="D552" s="2" t="s">
        <v>13</v>
      </c>
      <c r="E552" s="4" t="s">
        <v>46</v>
      </c>
      <c r="F552" s="2">
        <v>2.851</v>
      </c>
      <c r="G552" s="2">
        <f>F552/H552</f>
        <v>0.27413461538461537</v>
      </c>
      <c r="H552" s="2">
        <v>10.4</v>
      </c>
      <c r="I552" s="7">
        <f t="shared" si="23"/>
        <v>1.3372420262664164</v>
      </c>
    </row>
    <row r="553" spans="1:9">
      <c r="A553" s="2" t="s">
        <v>49</v>
      </c>
      <c r="B553" s="2" t="s">
        <v>9</v>
      </c>
      <c r="C553" s="2" t="s">
        <v>10</v>
      </c>
      <c r="D553" s="2" t="s">
        <v>14</v>
      </c>
      <c r="E553" s="4" t="s">
        <v>46</v>
      </c>
      <c r="F553" s="2">
        <v>2.0649999999999999</v>
      </c>
      <c r="G553" s="2">
        <f>F553/H553</f>
        <v>0.18437500000000001</v>
      </c>
      <c r="H553" s="2">
        <v>11.2</v>
      </c>
      <c r="I553" s="7">
        <f t="shared" si="23"/>
        <v>0.89939024390243916</v>
      </c>
    </row>
    <row r="554" spans="1:9">
      <c r="A554" s="2" t="s">
        <v>49</v>
      </c>
      <c r="B554" s="2" t="s">
        <v>9</v>
      </c>
      <c r="C554" s="2" t="s">
        <v>10</v>
      </c>
      <c r="D554" s="2" t="s">
        <v>15</v>
      </c>
      <c r="E554" s="4" t="s">
        <v>46</v>
      </c>
      <c r="F554" s="2">
        <v>2.1640000000000001</v>
      </c>
      <c r="G554" s="2">
        <f>F554/H554</f>
        <v>0.18338983050847457</v>
      </c>
      <c r="H554" s="2">
        <v>11.8</v>
      </c>
      <c r="I554" s="7">
        <f t="shared" si="23"/>
        <v>0.89458453906572966</v>
      </c>
    </row>
    <row r="555" spans="1:9">
      <c r="A555" s="2" t="s">
        <v>49</v>
      </c>
      <c r="B555" s="2" t="s">
        <v>9</v>
      </c>
      <c r="C555" s="2" t="s">
        <v>10</v>
      </c>
      <c r="D555" s="2" t="s">
        <v>16</v>
      </c>
      <c r="E555" s="4" t="s">
        <v>46</v>
      </c>
      <c r="F555" s="2">
        <v>1.972</v>
      </c>
      <c r="G555" s="2">
        <f>F555/H555</f>
        <v>0.18603773584905661</v>
      </c>
      <c r="H555" s="2">
        <v>10.6</v>
      </c>
      <c r="I555" s="7">
        <f t="shared" si="23"/>
        <v>0.90750115048320301</v>
      </c>
    </row>
    <row r="556" spans="1:9">
      <c r="A556" s="2" t="s">
        <v>49</v>
      </c>
      <c r="B556" s="2" t="s">
        <v>9</v>
      </c>
      <c r="C556" s="2" t="s">
        <v>10</v>
      </c>
      <c r="D556" s="2" t="s">
        <v>17</v>
      </c>
      <c r="E556" s="4" t="s">
        <v>46</v>
      </c>
      <c r="F556" s="2">
        <v>2.1349999999999998</v>
      </c>
      <c r="G556" s="2">
        <f>F556/H556</f>
        <v>0.17941176470588233</v>
      </c>
      <c r="H556" s="2">
        <v>11.9</v>
      </c>
      <c r="I556" s="7">
        <f t="shared" si="23"/>
        <v>0.87517934002869435</v>
      </c>
    </row>
    <row r="557" spans="1:9">
      <c r="A557" s="2" t="s">
        <v>73</v>
      </c>
      <c r="B557" s="2" t="s">
        <v>68</v>
      </c>
      <c r="C557" s="2" t="s">
        <v>10</v>
      </c>
      <c r="D557" s="2" t="s">
        <v>25</v>
      </c>
      <c r="E557" s="2" t="s">
        <v>46</v>
      </c>
      <c r="F557" s="2">
        <v>2.4</v>
      </c>
      <c r="G557" s="2">
        <f>F557/H557</f>
        <v>0.25423728813559321</v>
      </c>
      <c r="H557" s="2">
        <v>9.44</v>
      </c>
      <c r="I557" s="7">
        <f t="shared" si="23"/>
        <v>1.2401818933443571</v>
      </c>
    </row>
    <row r="558" spans="1:9">
      <c r="A558" s="2" t="s">
        <v>73</v>
      </c>
      <c r="B558" s="2" t="s">
        <v>68</v>
      </c>
      <c r="C558" s="2" t="s">
        <v>10</v>
      </c>
      <c r="D558" s="2" t="s">
        <v>27</v>
      </c>
      <c r="E558" s="2" t="s">
        <v>46</v>
      </c>
      <c r="F558" s="2">
        <v>2.3860000000000001</v>
      </c>
      <c r="G558" s="2">
        <f>F558/H558</f>
        <v>0.27615740740740741</v>
      </c>
      <c r="H558" s="2">
        <v>8.64</v>
      </c>
      <c r="I558" s="7">
        <f t="shared" si="23"/>
        <v>1.3471093044263778</v>
      </c>
    </row>
    <row r="559" spans="1:9">
      <c r="A559" s="2" t="s">
        <v>73</v>
      </c>
      <c r="B559" s="2" t="s">
        <v>68</v>
      </c>
      <c r="C559" s="2" t="s">
        <v>10</v>
      </c>
      <c r="D559" s="2" t="s">
        <v>28</v>
      </c>
      <c r="E559" s="2" t="s">
        <v>46</v>
      </c>
      <c r="F559" s="2">
        <v>2.6560000000000001</v>
      </c>
      <c r="G559" s="2">
        <f>F559/H559</f>
        <v>0.36086956521739133</v>
      </c>
      <c r="H559" s="2">
        <v>7.36</v>
      </c>
      <c r="I559" s="7">
        <f t="shared" si="23"/>
        <v>1.7603393425238603</v>
      </c>
    </row>
    <row r="560" spans="1:9">
      <c r="A560" s="2" t="s">
        <v>73</v>
      </c>
      <c r="B560" s="2" t="s">
        <v>68</v>
      </c>
      <c r="C560" s="2" t="s">
        <v>10</v>
      </c>
      <c r="D560" s="2" t="s">
        <v>29</v>
      </c>
      <c r="E560" s="2" t="s">
        <v>46</v>
      </c>
      <c r="F560" s="2">
        <v>1.87</v>
      </c>
      <c r="G560" s="2">
        <f>F560/H560</f>
        <v>0.23316708229426436</v>
      </c>
      <c r="H560" s="2">
        <v>8.02</v>
      </c>
      <c r="I560" s="7">
        <f t="shared" si="23"/>
        <v>1.137400401435436</v>
      </c>
    </row>
    <row r="561" spans="1:9">
      <c r="A561" s="2" t="s">
        <v>73</v>
      </c>
      <c r="B561" s="2" t="s">
        <v>68</v>
      </c>
      <c r="C561" s="2" t="s">
        <v>10</v>
      </c>
      <c r="D561" s="2" t="s">
        <v>30</v>
      </c>
      <c r="E561" s="2" t="s">
        <v>46</v>
      </c>
      <c r="F561" s="2">
        <v>2.4279999999999999</v>
      </c>
      <c r="G561" s="2">
        <f>F561/H561</f>
        <v>0.26391304347826089</v>
      </c>
      <c r="H561" s="2">
        <v>9.1999999999999993</v>
      </c>
      <c r="I561" s="7">
        <f t="shared" si="23"/>
        <v>1.2873806998939556</v>
      </c>
    </row>
    <row r="562" spans="1:9">
      <c r="A562" s="2" t="s">
        <v>73</v>
      </c>
      <c r="B562" s="2" t="s">
        <v>68</v>
      </c>
      <c r="C562" s="2" t="s">
        <v>10</v>
      </c>
      <c r="D562" s="2" t="s">
        <v>31</v>
      </c>
      <c r="E562" s="2" t="s">
        <v>46</v>
      </c>
      <c r="F562" s="2">
        <v>2.5720000000000001</v>
      </c>
      <c r="G562" s="2">
        <f>F562/H562</f>
        <v>0.3091346153846154</v>
      </c>
      <c r="H562" s="2">
        <v>8.32</v>
      </c>
      <c r="I562" s="7">
        <f t="shared" si="23"/>
        <v>1.5079737335834897</v>
      </c>
    </row>
    <row r="563" spans="1:9">
      <c r="A563" s="2" t="s">
        <v>74</v>
      </c>
      <c r="B563" s="2" t="s">
        <v>68</v>
      </c>
      <c r="C563" s="2" t="s">
        <v>10</v>
      </c>
      <c r="D563" s="2" t="s">
        <v>11</v>
      </c>
      <c r="E563" s="4" t="s">
        <v>46</v>
      </c>
      <c r="F563" s="2">
        <v>2.1869999999999998</v>
      </c>
      <c r="G563" s="2">
        <f>F563/H563</f>
        <v>0.16431254695717504</v>
      </c>
      <c r="H563" s="2">
        <v>13.31</v>
      </c>
      <c r="I563" s="7">
        <f t="shared" si="23"/>
        <v>0.80152461930329288</v>
      </c>
    </row>
    <row r="564" spans="1:9">
      <c r="A564" s="2" t="s">
        <v>74</v>
      </c>
      <c r="B564" s="2" t="s">
        <v>68</v>
      </c>
      <c r="C564" s="2" t="s">
        <v>10</v>
      </c>
      <c r="D564" s="2" t="s">
        <v>13</v>
      </c>
      <c r="E564" s="4" t="s">
        <v>46</v>
      </c>
      <c r="F564" s="2">
        <v>2.4820000000000002</v>
      </c>
      <c r="G564" s="2">
        <f>F564/H564</f>
        <v>0.22180518319928511</v>
      </c>
      <c r="H564" s="2">
        <v>11.19</v>
      </c>
      <c r="I564" s="7">
        <f t="shared" si="23"/>
        <v>1.0819765034111468</v>
      </c>
    </row>
    <row r="565" spans="1:9">
      <c r="A565" s="2" t="s">
        <v>74</v>
      </c>
      <c r="B565" s="2" t="s">
        <v>68</v>
      </c>
      <c r="C565" s="2" t="s">
        <v>10</v>
      </c>
      <c r="D565" s="2" t="s">
        <v>14</v>
      </c>
      <c r="E565" s="4" t="s">
        <v>46</v>
      </c>
      <c r="F565" s="2">
        <v>2.169</v>
      </c>
      <c r="G565" s="2">
        <f>F565/H565</f>
        <v>0.18634020618556701</v>
      </c>
      <c r="H565" s="2">
        <v>11.64</v>
      </c>
      <c r="I565" s="7">
        <f t="shared" si="23"/>
        <v>0.90897661553935138</v>
      </c>
    </row>
    <row r="566" spans="1:9">
      <c r="A566" s="2" t="s">
        <v>74</v>
      </c>
      <c r="B566" s="2" t="s">
        <v>68</v>
      </c>
      <c r="C566" s="2" t="s">
        <v>10</v>
      </c>
      <c r="D566" s="2" t="s">
        <v>15</v>
      </c>
      <c r="E566" s="4" t="s">
        <v>46</v>
      </c>
      <c r="F566" s="2">
        <v>2.375</v>
      </c>
      <c r="G566" s="2">
        <f>F566/H566</f>
        <v>0.21357913669064749</v>
      </c>
      <c r="H566" s="2">
        <v>11.12</v>
      </c>
      <c r="I566" s="7">
        <f t="shared" si="23"/>
        <v>1.0418494472714512</v>
      </c>
    </row>
    <row r="567" spans="1:9">
      <c r="A567" s="2" t="s">
        <v>74</v>
      </c>
      <c r="B567" s="2" t="s">
        <v>68</v>
      </c>
      <c r="C567" s="2" t="s">
        <v>10</v>
      </c>
      <c r="D567" s="2" t="s">
        <v>16</v>
      </c>
      <c r="E567" s="4" t="s">
        <v>46</v>
      </c>
      <c r="F567" s="2">
        <v>2.536</v>
      </c>
      <c r="G567" s="2">
        <f>F567/H567</f>
        <v>0.18114285714285713</v>
      </c>
      <c r="H567" s="2">
        <v>14</v>
      </c>
      <c r="I567" s="7">
        <f t="shared" si="23"/>
        <v>0.88362369337979096</v>
      </c>
    </row>
    <row r="568" spans="1:9">
      <c r="A568" s="2" t="s">
        <v>74</v>
      </c>
      <c r="B568" s="2" t="s">
        <v>68</v>
      </c>
      <c r="C568" s="2" t="s">
        <v>10</v>
      </c>
      <c r="D568" s="2" t="s">
        <v>17</v>
      </c>
      <c r="E568" s="4" t="s">
        <v>46</v>
      </c>
      <c r="F568" s="2">
        <v>2.4710000000000001</v>
      </c>
      <c r="G568" s="2">
        <f>F568/H568</f>
        <v>0.1731604765241766</v>
      </c>
      <c r="H568" s="2">
        <v>14.27</v>
      </c>
      <c r="I568" s="7">
        <f t="shared" si="23"/>
        <v>0.84468525133744687</v>
      </c>
    </row>
    <row r="569" spans="1:9">
      <c r="A569" s="2" t="s">
        <v>8</v>
      </c>
      <c r="B569" s="2" t="s">
        <v>9</v>
      </c>
      <c r="C569" s="2" t="s">
        <v>10</v>
      </c>
      <c r="D569" s="2" t="s">
        <v>25</v>
      </c>
      <c r="E569" s="2" t="s">
        <v>26</v>
      </c>
      <c r="F569" s="2">
        <v>2.7669999999999999</v>
      </c>
      <c r="G569" s="2">
        <f>F569/H569</f>
        <v>0.21333847340015419</v>
      </c>
      <c r="H569" s="2">
        <v>12.97</v>
      </c>
      <c r="I569" s="7">
        <f>G569/0.2</f>
        <v>1.0666923670007709</v>
      </c>
    </row>
    <row r="570" spans="1:9">
      <c r="A570" s="2" t="s">
        <v>8</v>
      </c>
      <c r="B570" s="2" t="s">
        <v>9</v>
      </c>
      <c r="C570" s="2" t="s">
        <v>10</v>
      </c>
      <c r="D570" s="2" t="s">
        <v>27</v>
      </c>
      <c r="E570" s="2" t="s">
        <v>26</v>
      </c>
      <c r="F570" s="2">
        <v>2.887</v>
      </c>
      <c r="G570" s="2">
        <f>F570/H570</f>
        <v>0.21690458302028548</v>
      </c>
      <c r="H570" s="2">
        <v>13.31</v>
      </c>
      <c r="I570" s="7">
        <f t="shared" ref="I570:I592" si="24">G570/0.2</f>
        <v>1.0845229151014273</v>
      </c>
    </row>
    <row r="571" spans="1:9">
      <c r="A571" s="2" t="s">
        <v>8</v>
      </c>
      <c r="B571" s="2" t="s">
        <v>9</v>
      </c>
      <c r="C571" s="2" t="s">
        <v>10</v>
      </c>
      <c r="D571" s="2" t="s">
        <v>28</v>
      </c>
      <c r="E571" s="2" t="s">
        <v>26</v>
      </c>
      <c r="F571" s="2">
        <v>2.5089999999999999</v>
      </c>
      <c r="G571" s="2">
        <f>F571/H571</f>
        <v>0.23231481481481478</v>
      </c>
      <c r="H571" s="2">
        <v>10.8</v>
      </c>
      <c r="I571" s="7">
        <f t="shared" si="24"/>
        <v>1.1615740740740739</v>
      </c>
    </row>
    <row r="572" spans="1:9">
      <c r="A572" s="2" t="s">
        <v>8</v>
      </c>
      <c r="B572" s="2" t="s">
        <v>9</v>
      </c>
      <c r="C572" s="2" t="s">
        <v>10</v>
      </c>
      <c r="D572" s="2" t="s">
        <v>29</v>
      </c>
      <c r="E572" s="2" t="s">
        <v>26</v>
      </c>
      <c r="F572" s="2">
        <v>3.2530000000000001</v>
      </c>
      <c r="G572" s="2">
        <f>F572/H572</f>
        <v>0.23744525547445258</v>
      </c>
      <c r="H572" s="2">
        <v>13.7</v>
      </c>
      <c r="I572" s="7">
        <f t="shared" si="24"/>
        <v>1.1872262773722628</v>
      </c>
    </row>
    <row r="573" spans="1:9">
      <c r="A573" s="2" t="s">
        <v>8</v>
      </c>
      <c r="B573" s="2" t="s">
        <v>9</v>
      </c>
      <c r="C573" s="2" t="s">
        <v>10</v>
      </c>
      <c r="D573" s="2" t="s">
        <v>30</v>
      </c>
      <c r="E573" s="2" t="s">
        <v>26</v>
      </c>
      <c r="F573" s="2">
        <v>2.5619999999999998</v>
      </c>
      <c r="G573" s="2">
        <f>F573/H573</f>
        <v>0.16944444444444445</v>
      </c>
      <c r="H573" s="2">
        <v>15.12</v>
      </c>
      <c r="I573" s="7">
        <f t="shared" si="24"/>
        <v>0.84722222222222221</v>
      </c>
    </row>
    <row r="574" spans="1:9">
      <c r="A574" s="2" t="s">
        <v>8</v>
      </c>
      <c r="B574" s="2" t="s">
        <v>9</v>
      </c>
      <c r="C574" s="2" t="s">
        <v>10</v>
      </c>
      <c r="D574" s="2" t="s">
        <v>31</v>
      </c>
      <c r="E574" s="2" t="s">
        <v>26</v>
      </c>
      <c r="F574" s="2">
        <v>2.3119999999999998</v>
      </c>
      <c r="G574" s="2">
        <f>F574/H574</f>
        <v>0.20034662045060658</v>
      </c>
      <c r="H574" s="2">
        <v>11.54</v>
      </c>
      <c r="I574" s="7">
        <f t="shared" si="24"/>
        <v>1.0017331022530329</v>
      </c>
    </row>
    <row r="575" spans="1:9">
      <c r="A575" s="2" t="s">
        <v>59</v>
      </c>
      <c r="B575" s="2" t="s">
        <v>9</v>
      </c>
      <c r="C575" s="2" t="s">
        <v>10</v>
      </c>
      <c r="D575" s="2" t="s">
        <v>11</v>
      </c>
      <c r="E575" s="2" t="s">
        <v>26</v>
      </c>
      <c r="F575" s="2">
        <v>2.2090000000000001</v>
      </c>
      <c r="G575" s="2">
        <f>F575/H575</f>
        <v>0.18106557377049182</v>
      </c>
      <c r="H575" s="2">
        <v>12.2</v>
      </c>
      <c r="I575" s="7">
        <f t="shared" si="24"/>
        <v>0.90532786885245908</v>
      </c>
    </row>
    <row r="576" spans="1:9">
      <c r="A576" s="2" t="s">
        <v>59</v>
      </c>
      <c r="B576" s="2" t="s">
        <v>9</v>
      </c>
      <c r="C576" s="2" t="s">
        <v>10</v>
      </c>
      <c r="D576" s="2" t="s">
        <v>13</v>
      </c>
      <c r="E576" s="2" t="s">
        <v>26</v>
      </c>
      <c r="F576" s="2">
        <v>3.84</v>
      </c>
      <c r="G576" s="2">
        <f>F576/H576</f>
        <v>0.31735537190082647</v>
      </c>
      <c r="H576" s="2">
        <v>12.1</v>
      </c>
      <c r="I576" s="7">
        <f t="shared" si="24"/>
        <v>1.5867768595041323</v>
      </c>
    </row>
    <row r="577" spans="1:9">
      <c r="A577" s="2" t="s">
        <v>59</v>
      </c>
      <c r="B577" s="2" t="s">
        <v>9</v>
      </c>
      <c r="C577" s="2" t="s">
        <v>10</v>
      </c>
      <c r="D577" s="2" t="s">
        <v>14</v>
      </c>
      <c r="E577" s="2" t="s">
        <v>26</v>
      </c>
      <c r="F577" s="2">
        <v>1</v>
      </c>
      <c r="G577" s="2">
        <f>F577/H577</f>
        <v>9.4339622641509441E-2</v>
      </c>
      <c r="H577" s="2">
        <v>10.6</v>
      </c>
      <c r="I577" s="7">
        <f t="shared" si="24"/>
        <v>0.47169811320754718</v>
      </c>
    </row>
    <row r="578" spans="1:9">
      <c r="A578" s="2" t="s">
        <v>59</v>
      </c>
      <c r="B578" s="2" t="s">
        <v>9</v>
      </c>
      <c r="C578" s="2" t="s">
        <v>10</v>
      </c>
      <c r="D578" s="2" t="s">
        <v>15</v>
      </c>
      <c r="E578" s="2" t="s">
        <v>26</v>
      </c>
      <c r="F578" s="2">
        <v>2.4889999999999999</v>
      </c>
      <c r="G578" s="2">
        <f>F578/H578</f>
        <v>0.18301470588235294</v>
      </c>
      <c r="H578" s="2">
        <v>13.6</v>
      </c>
      <c r="I578" s="7">
        <f t="shared" si="24"/>
        <v>0.91507352941176467</v>
      </c>
    </row>
    <row r="579" spans="1:9">
      <c r="A579" s="2" t="s">
        <v>59</v>
      </c>
      <c r="B579" s="2" t="s">
        <v>9</v>
      </c>
      <c r="C579" s="2" t="s">
        <v>10</v>
      </c>
      <c r="D579" s="2" t="s">
        <v>16</v>
      </c>
      <c r="E579" s="2" t="s">
        <v>26</v>
      </c>
      <c r="F579" s="2">
        <v>2.4489999999999998</v>
      </c>
      <c r="G579" s="2">
        <f>F579/H579</f>
        <v>0.18694656488549619</v>
      </c>
      <c r="H579" s="2">
        <v>13.1</v>
      </c>
      <c r="I579" s="7">
        <f t="shared" si="24"/>
        <v>0.93473282442748085</v>
      </c>
    </row>
    <row r="580" spans="1:9">
      <c r="A580" s="2" t="s">
        <v>59</v>
      </c>
      <c r="B580" s="2" t="s">
        <v>9</v>
      </c>
      <c r="C580" s="2" t="s">
        <v>10</v>
      </c>
      <c r="D580" s="2" t="s">
        <v>17</v>
      </c>
      <c r="E580" s="2" t="s">
        <v>26</v>
      </c>
      <c r="F580" s="2">
        <v>2.2669999999999999</v>
      </c>
      <c r="G580" s="2">
        <f>F580/H580</f>
        <v>0.18282258064516127</v>
      </c>
      <c r="H580" s="2">
        <v>12.4</v>
      </c>
      <c r="I580" s="7">
        <f t="shared" si="24"/>
        <v>0.91411290322580629</v>
      </c>
    </row>
    <row r="581" spans="1:9">
      <c r="A581" s="2" t="s">
        <v>71</v>
      </c>
      <c r="B581" s="2" t="s">
        <v>68</v>
      </c>
      <c r="C581" s="2" t="s">
        <v>10</v>
      </c>
      <c r="D581" s="2" t="s">
        <v>25</v>
      </c>
      <c r="E581" s="2" t="s">
        <v>26</v>
      </c>
      <c r="F581" s="2">
        <v>2.3359999999999999</v>
      </c>
      <c r="G581" s="2">
        <f>F581/H581</f>
        <v>0.25391304347826088</v>
      </c>
      <c r="H581" s="2">
        <v>9.1999999999999993</v>
      </c>
      <c r="I581" s="7">
        <f t="shared" si="24"/>
        <v>1.2695652173913043</v>
      </c>
    </row>
    <row r="582" spans="1:9">
      <c r="A582" s="2" t="s">
        <v>71</v>
      </c>
      <c r="B582" s="2" t="s">
        <v>68</v>
      </c>
      <c r="C582" s="2" t="s">
        <v>10</v>
      </c>
      <c r="D582" s="2" t="s">
        <v>27</v>
      </c>
      <c r="E582" s="2" t="s">
        <v>26</v>
      </c>
      <c r="F582" s="2">
        <v>2.5550000000000002</v>
      </c>
      <c r="G582" s="2">
        <f>F582/H582</f>
        <v>0.25524475524475526</v>
      </c>
      <c r="H582" s="2">
        <v>10.01</v>
      </c>
      <c r="I582" s="7">
        <f t="shared" si="24"/>
        <v>1.2762237762237763</v>
      </c>
    </row>
    <row r="583" spans="1:9">
      <c r="A583" s="2" t="s">
        <v>71</v>
      </c>
      <c r="B583" s="2" t="s">
        <v>68</v>
      </c>
      <c r="C583" s="2" t="s">
        <v>10</v>
      </c>
      <c r="D583" s="2" t="s">
        <v>28</v>
      </c>
      <c r="E583" s="2" t="s">
        <v>26</v>
      </c>
      <c r="F583" s="2">
        <v>2.625</v>
      </c>
      <c r="G583" s="2">
        <f>F583/H583</f>
        <v>0.2519193857965451</v>
      </c>
      <c r="H583" s="2">
        <v>10.42</v>
      </c>
      <c r="I583" s="7">
        <f t="shared" si="24"/>
        <v>1.2595969289827254</v>
      </c>
    </row>
    <row r="584" spans="1:9">
      <c r="A584" s="2" t="s">
        <v>71</v>
      </c>
      <c r="B584" s="2" t="s">
        <v>68</v>
      </c>
      <c r="C584" s="2" t="s">
        <v>10</v>
      </c>
      <c r="D584" s="2" t="s">
        <v>29</v>
      </c>
      <c r="E584" s="2" t="s">
        <v>26</v>
      </c>
      <c r="F584" s="2">
        <v>1.4550000000000001</v>
      </c>
      <c r="G584" s="2">
        <f>F584/H584</f>
        <v>0.15815217391304351</v>
      </c>
      <c r="H584" s="2">
        <v>9.1999999999999993</v>
      </c>
      <c r="I584" s="7">
        <f t="shared" si="24"/>
        <v>0.79076086956521752</v>
      </c>
    </row>
    <row r="585" spans="1:9">
      <c r="A585" s="2" t="s">
        <v>71</v>
      </c>
      <c r="B585" s="2" t="s">
        <v>68</v>
      </c>
      <c r="C585" s="2" t="s">
        <v>10</v>
      </c>
      <c r="D585" s="2" t="s">
        <v>30</v>
      </c>
      <c r="E585" s="2" t="s">
        <v>26</v>
      </c>
      <c r="F585" s="2">
        <v>1.4179999999999999</v>
      </c>
      <c r="G585" s="2">
        <f>F585/H585</f>
        <v>0.17949367088607593</v>
      </c>
      <c r="H585" s="2">
        <v>7.9</v>
      </c>
      <c r="I585" s="7">
        <f t="shared" si="24"/>
        <v>0.89746835443037964</v>
      </c>
    </row>
    <row r="586" spans="1:9">
      <c r="A586" s="2" t="s">
        <v>71</v>
      </c>
      <c r="B586" s="2" t="s">
        <v>68</v>
      </c>
      <c r="C586" s="2" t="s">
        <v>10</v>
      </c>
      <c r="D586" s="2" t="s">
        <v>31</v>
      </c>
      <c r="E586" s="2" t="s">
        <v>26</v>
      </c>
      <c r="F586" s="2">
        <v>1.1299999999999999</v>
      </c>
      <c r="G586" s="2">
        <f>F586/H586</f>
        <v>0.12021276595744679</v>
      </c>
      <c r="H586" s="2">
        <v>9.4</v>
      </c>
      <c r="I586" s="7">
        <f t="shared" si="24"/>
        <v>0.60106382978723394</v>
      </c>
    </row>
    <row r="587" spans="1:9">
      <c r="A587" s="2" t="s">
        <v>74</v>
      </c>
      <c r="B587" s="2" t="s">
        <v>68</v>
      </c>
      <c r="C587" s="2" t="s">
        <v>10</v>
      </c>
      <c r="D587" s="2" t="s">
        <v>25</v>
      </c>
      <c r="E587" s="2" t="s">
        <v>26</v>
      </c>
      <c r="F587" s="2">
        <v>3.0790000000000002</v>
      </c>
      <c r="G587" s="2">
        <f>F587/H587</f>
        <v>0.27738738738738739</v>
      </c>
      <c r="H587" s="2">
        <v>11.1</v>
      </c>
      <c r="I587" s="7">
        <f t="shared" si="24"/>
        <v>1.3869369369369369</v>
      </c>
    </row>
    <row r="588" spans="1:9">
      <c r="A588" s="2" t="s">
        <v>74</v>
      </c>
      <c r="B588" s="2" t="s">
        <v>68</v>
      </c>
      <c r="C588" s="2" t="s">
        <v>10</v>
      </c>
      <c r="D588" s="2" t="s">
        <v>27</v>
      </c>
      <c r="E588" s="2" t="s">
        <v>26</v>
      </c>
      <c r="F588" s="2">
        <v>2.1309999999999998</v>
      </c>
      <c r="G588" s="2">
        <f>F588/H588</f>
        <v>0.19550458715596328</v>
      </c>
      <c r="H588" s="2">
        <v>10.9</v>
      </c>
      <c r="I588" s="7">
        <f t="shared" si="24"/>
        <v>0.9775229357798163</v>
      </c>
    </row>
    <row r="589" spans="1:9">
      <c r="A589" s="2" t="s">
        <v>74</v>
      </c>
      <c r="B589" s="2" t="s">
        <v>68</v>
      </c>
      <c r="C589" s="2" t="s">
        <v>10</v>
      </c>
      <c r="D589" s="2" t="s">
        <v>28</v>
      </c>
      <c r="E589" s="2" t="s">
        <v>26</v>
      </c>
      <c r="F589" s="2">
        <v>1.835</v>
      </c>
      <c r="G589" s="2">
        <f>F589/H589</f>
        <v>0.18820512820512819</v>
      </c>
      <c r="H589" s="2">
        <v>9.75</v>
      </c>
      <c r="I589" s="7">
        <f t="shared" si="24"/>
        <v>0.9410256410256409</v>
      </c>
    </row>
    <row r="590" spans="1:9">
      <c r="A590" s="2" t="s">
        <v>74</v>
      </c>
      <c r="B590" s="2" t="s">
        <v>68</v>
      </c>
      <c r="C590" s="2" t="s">
        <v>10</v>
      </c>
      <c r="D590" s="2" t="s">
        <v>29</v>
      </c>
      <c r="E590" s="2" t="s">
        <v>26</v>
      </c>
      <c r="F590" s="2">
        <v>1.843</v>
      </c>
      <c r="G590" s="2">
        <f>F590/H590</f>
        <v>0.18960905349794238</v>
      </c>
      <c r="H590" s="2">
        <v>9.7200000000000006</v>
      </c>
      <c r="I590" s="7">
        <f t="shared" si="24"/>
        <v>0.94804526748971185</v>
      </c>
    </row>
    <row r="591" spans="1:9">
      <c r="A591" s="2" t="s">
        <v>74</v>
      </c>
      <c r="B591" s="2" t="s">
        <v>68</v>
      </c>
      <c r="C591" s="2" t="s">
        <v>10</v>
      </c>
      <c r="D591" s="2" t="s">
        <v>30</v>
      </c>
      <c r="E591" s="2" t="s">
        <v>26</v>
      </c>
      <c r="F591" s="2">
        <v>2.3180000000000001</v>
      </c>
      <c r="G591" s="2">
        <f>F591/H591</f>
        <v>0.20882882882882883</v>
      </c>
      <c r="H591" s="2">
        <v>11.1</v>
      </c>
      <c r="I591" s="7">
        <f t="shared" si="24"/>
        <v>1.0441441441441441</v>
      </c>
    </row>
    <row r="592" spans="1:9">
      <c r="A592" s="2" t="s">
        <v>74</v>
      </c>
      <c r="B592" s="2" t="s">
        <v>68</v>
      </c>
      <c r="C592" s="2" t="s">
        <v>10</v>
      </c>
      <c r="D592" s="2" t="s">
        <v>31</v>
      </c>
      <c r="E592" s="2" t="s">
        <v>26</v>
      </c>
      <c r="F592" s="2">
        <v>1.544</v>
      </c>
      <c r="G592" s="2">
        <f>F592/H592</f>
        <v>0.14087591240875913</v>
      </c>
      <c r="H592" s="2">
        <v>10.96</v>
      </c>
      <c r="I592" s="7">
        <f t="shared" si="24"/>
        <v>0.70437956204379559</v>
      </c>
    </row>
    <row r="593" spans="1:9">
      <c r="A593" s="2" t="s">
        <v>44</v>
      </c>
      <c r="B593" s="2" t="s">
        <v>9</v>
      </c>
      <c r="C593" s="2" t="s">
        <v>78</v>
      </c>
      <c r="D593" s="2" t="s">
        <v>25</v>
      </c>
      <c r="E593" s="2" t="s">
        <v>87</v>
      </c>
      <c r="F593" s="2">
        <v>2.214</v>
      </c>
      <c r="G593" s="2">
        <f>F593/H593</f>
        <v>0.55349999999999999</v>
      </c>
      <c r="H593" s="2">
        <v>4</v>
      </c>
      <c r="I593" s="7">
        <f>G593/0.176</f>
        <v>3.1448863636363638</v>
      </c>
    </row>
    <row r="594" spans="1:9">
      <c r="A594" s="2" t="s">
        <v>44</v>
      </c>
      <c r="B594" s="2" t="s">
        <v>9</v>
      </c>
      <c r="C594" s="2" t="s">
        <v>78</v>
      </c>
      <c r="D594" s="2" t="s">
        <v>27</v>
      </c>
      <c r="E594" s="2" t="s">
        <v>87</v>
      </c>
      <c r="F594" s="2">
        <v>1.76</v>
      </c>
      <c r="G594" s="2">
        <f>F594/H594</f>
        <v>0.3666666666666667</v>
      </c>
      <c r="H594" s="2">
        <v>4.8</v>
      </c>
      <c r="I594" s="7">
        <f t="shared" ref="I594:I616" si="25">G594/0.176</f>
        <v>2.0833333333333335</v>
      </c>
    </row>
    <row r="595" spans="1:9">
      <c r="A595" s="2" t="s">
        <v>44</v>
      </c>
      <c r="B595" s="2" t="s">
        <v>9</v>
      </c>
      <c r="C595" s="2" t="s">
        <v>78</v>
      </c>
      <c r="D595" s="2" t="s">
        <v>28</v>
      </c>
      <c r="E595" s="2" t="s">
        <v>87</v>
      </c>
      <c r="F595" s="2">
        <v>1.3879999999999999</v>
      </c>
      <c r="G595" s="2">
        <f>F595/H595</f>
        <v>0.2071641791044776</v>
      </c>
      <c r="H595" s="2">
        <v>6.7</v>
      </c>
      <c r="I595" s="7">
        <f t="shared" si="25"/>
        <v>1.1770691994572591</v>
      </c>
    </row>
    <row r="596" spans="1:9">
      <c r="A596" s="2" t="s">
        <v>44</v>
      </c>
      <c r="B596" s="2" t="s">
        <v>9</v>
      </c>
      <c r="C596" s="2" t="s">
        <v>78</v>
      </c>
      <c r="D596" s="2" t="s">
        <v>29</v>
      </c>
      <c r="E596" s="2" t="s">
        <v>87</v>
      </c>
      <c r="F596" s="2">
        <v>1.6950000000000001</v>
      </c>
      <c r="G596" s="2">
        <f>F596/H596</f>
        <v>0.23219178082191783</v>
      </c>
      <c r="H596" s="2">
        <v>7.3</v>
      </c>
      <c r="I596" s="7">
        <f t="shared" si="25"/>
        <v>1.3192714819427149</v>
      </c>
    </row>
    <row r="597" spans="1:9">
      <c r="A597" s="2" t="s">
        <v>44</v>
      </c>
      <c r="B597" s="2" t="s">
        <v>9</v>
      </c>
      <c r="C597" s="2" t="s">
        <v>78</v>
      </c>
      <c r="D597" s="2" t="s">
        <v>30</v>
      </c>
      <c r="E597" s="2" t="s">
        <v>87</v>
      </c>
      <c r="F597" s="2">
        <v>1.5249999999999999</v>
      </c>
      <c r="G597" s="2">
        <f>F597/H597</f>
        <v>0.21180555555555552</v>
      </c>
      <c r="H597" s="2">
        <v>7.2</v>
      </c>
      <c r="I597" s="7">
        <f t="shared" si="25"/>
        <v>1.2034406565656564</v>
      </c>
    </row>
    <row r="598" spans="1:9">
      <c r="A598" s="2" t="s">
        <v>44</v>
      </c>
      <c r="B598" s="2" t="s">
        <v>9</v>
      </c>
      <c r="C598" s="2" t="s">
        <v>78</v>
      </c>
      <c r="D598" s="2" t="s">
        <v>31</v>
      </c>
      <c r="E598" s="2" t="s">
        <v>87</v>
      </c>
      <c r="F598" s="2">
        <v>1.375</v>
      </c>
      <c r="G598" s="2">
        <f>F598/H598</f>
        <v>0.19097222222222221</v>
      </c>
      <c r="H598" s="2">
        <v>7.2</v>
      </c>
      <c r="I598" s="7">
        <f t="shared" si="25"/>
        <v>1.0850694444444444</v>
      </c>
    </row>
    <row r="599" spans="1:9">
      <c r="A599" s="2" t="s">
        <v>57</v>
      </c>
      <c r="B599" s="2" t="s">
        <v>9</v>
      </c>
      <c r="C599" s="2" t="s">
        <v>78</v>
      </c>
      <c r="D599" s="2" t="s">
        <v>25</v>
      </c>
      <c r="E599" s="2" t="s">
        <v>87</v>
      </c>
      <c r="F599" s="2">
        <v>2.4470000000000001</v>
      </c>
      <c r="G599" s="2">
        <f>F599/H599</f>
        <v>0.25226804123711344</v>
      </c>
      <c r="H599" s="2">
        <v>9.6999999999999993</v>
      </c>
      <c r="I599" s="7">
        <f t="shared" si="25"/>
        <v>1.4333411433926901</v>
      </c>
    </row>
    <row r="600" spans="1:9">
      <c r="A600" s="2" t="s">
        <v>57</v>
      </c>
      <c r="B600" s="2" t="s">
        <v>9</v>
      </c>
      <c r="C600" s="2" t="s">
        <v>78</v>
      </c>
      <c r="D600" s="2" t="s">
        <v>27</v>
      </c>
      <c r="E600" s="2" t="s">
        <v>87</v>
      </c>
      <c r="F600" s="2">
        <v>2.7759999999999998</v>
      </c>
      <c r="G600" s="2">
        <f>F600/H600</f>
        <v>0.29849462365591395</v>
      </c>
      <c r="H600" s="2">
        <v>9.3000000000000007</v>
      </c>
      <c r="I600" s="7">
        <f t="shared" si="25"/>
        <v>1.6959921798631474</v>
      </c>
    </row>
    <row r="601" spans="1:9">
      <c r="A601" s="2" t="s">
        <v>57</v>
      </c>
      <c r="B601" s="2" t="s">
        <v>9</v>
      </c>
      <c r="C601" s="2" t="s">
        <v>78</v>
      </c>
      <c r="D601" s="2" t="s">
        <v>28</v>
      </c>
      <c r="E601" s="2" t="s">
        <v>87</v>
      </c>
      <c r="F601" s="2">
        <v>2.0409999999999999</v>
      </c>
      <c r="G601" s="2">
        <f>F601/H601</f>
        <v>0.21371727748691097</v>
      </c>
      <c r="H601" s="2">
        <v>9.5500000000000007</v>
      </c>
      <c r="I601" s="7">
        <f t="shared" si="25"/>
        <v>1.2143027129938124</v>
      </c>
    </row>
    <row r="602" spans="1:9">
      <c r="A602" s="2" t="s">
        <v>57</v>
      </c>
      <c r="B602" s="2" t="s">
        <v>9</v>
      </c>
      <c r="C602" s="2" t="s">
        <v>78</v>
      </c>
      <c r="D602" s="2" t="s">
        <v>29</v>
      </c>
      <c r="E602" s="2" t="s">
        <v>87</v>
      </c>
      <c r="F602" s="2">
        <v>2.5590000000000002</v>
      </c>
      <c r="G602" s="2">
        <f>F602/H602</f>
        <v>0.26112244897959186</v>
      </c>
      <c r="H602" s="2">
        <v>9.8000000000000007</v>
      </c>
      <c r="I602" s="7">
        <f t="shared" si="25"/>
        <v>1.4836502782931356</v>
      </c>
    </row>
    <row r="603" spans="1:9">
      <c r="A603" s="2" t="s">
        <v>57</v>
      </c>
      <c r="B603" s="2" t="s">
        <v>9</v>
      </c>
      <c r="C603" s="2" t="s">
        <v>78</v>
      </c>
      <c r="D603" s="2" t="s">
        <v>30</v>
      </c>
      <c r="E603" s="2" t="s">
        <v>87</v>
      </c>
      <c r="F603" s="2">
        <v>2.2719999999999998</v>
      </c>
      <c r="G603" s="2">
        <f>F603/H603</f>
        <v>0.32</v>
      </c>
      <c r="H603" s="2">
        <v>7.1</v>
      </c>
      <c r="I603" s="7">
        <f t="shared" si="25"/>
        <v>1.8181818181818183</v>
      </c>
    </row>
    <row r="604" spans="1:9">
      <c r="A604" s="2" t="s">
        <v>57</v>
      </c>
      <c r="B604" s="2" t="s">
        <v>9</v>
      </c>
      <c r="C604" s="2" t="s">
        <v>78</v>
      </c>
      <c r="D604" s="2" t="s">
        <v>31</v>
      </c>
      <c r="E604" s="2" t="s">
        <v>87</v>
      </c>
      <c r="F604" s="2">
        <v>2.1030000000000002</v>
      </c>
      <c r="G604" s="2">
        <f>F604/H604</f>
        <v>0.2041747572815534</v>
      </c>
      <c r="H604" s="2">
        <v>10.3</v>
      </c>
      <c r="I604" s="7">
        <f t="shared" si="25"/>
        <v>1.1600838481906444</v>
      </c>
    </row>
    <row r="605" spans="1:9">
      <c r="A605" s="2" t="s">
        <v>69</v>
      </c>
      <c r="B605" s="2" t="s">
        <v>68</v>
      </c>
      <c r="C605" s="2" t="s">
        <v>78</v>
      </c>
      <c r="D605" s="2" t="s">
        <v>11</v>
      </c>
      <c r="E605" s="4" t="s">
        <v>87</v>
      </c>
      <c r="F605" s="2">
        <v>2.4830000000000001</v>
      </c>
      <c r="G605" s="2">
        <f>F605/H605</f>
        <v>0.32887417218543047</v>
      </c>
      <c r="H605" s="2">
        <v>7.55</v>
      </c>
      <c r="I605" s="7">
        <f t="shared" si="25"/>
        <v>1.8686032510535824</v>
      </c>
    </row>
    <row r="606" spans="1:9">
      <c r="A606" s="2" t="s">
        <v>69</v>
      </c>
      <c r="B606" s="2" t="s">
        <v>68</v>
      </c>
      <c r="C606" s="2" t="s">
        <v>78</v>
      </c>
      <c r="D606" s="2" t="s">
        <v>13</v>
      </c>
      <c r="E606" s="4" t="s">
        <v>87</v>
      </c>
      <c r="F606" s="2">
        <v>2.21</v>
      </c>
      <c r="G606" s="2">
        <f>F606/H606</f>
        <v>0.27050183598531213</v>
      </c>
      <c r="H606" s="2">
        <v>8.17</v>
      </c>
      <c r="I606" s="7">
        <f t="shared" si="25"/>
        <v>1.5369422499165464</v>
      </c>
    </row>
    <row r="607" spans="1:9">
      <c r="A607" s="2" t="s">
        <v>69</v>
      </c>
      <c r="B607" s="2" t="s">
        <v>68</v>
      </c>
      <c r="C607" s="2" t="s">
        <v>78</v>
      </c>
      <c r="D607" s="2" t="s">
        <v>14</v>
      </c>
      <c r="E607" s="4" t="s">
        <v>87</v>
      </c>
      <c r="F607" s="2">
        <v>2.2810000000000001</v>
      </c>
      <c r="G607" s="2">
        <f>F607/H607</f>
        <v>0.27715674362089915</v>
      </c>
      <c r="H607" s="2">
        <v>8.23</v>
      </c>
      <c r="I607" s="7">
        <f t="shared" si="25"/>
        <v>1.5747542251187452</v>
      </c>
    </row>
    <row r="608" spans="1:9">
      <c r="A608" s="2" t="s">
        <v>69</v>
      </c>
      <c r="B608" s="2" t="s">
        <v>68</v>
      </c>
      <c r="C608" s="2" t="s">
        <v>78</v>
      </c>
      <c r="D608" s="2" t="s">
        <v>15</v>
      </c>
      <c r="E608" s="4" t="s">
        <v>87</v>
      </c>
      <c r="F608" s="2">
        <v>1.863</v>
      </c>
      <c r="G608" s="2">
        <f>F608/H608</f>
        <v>0.22802937576499388</v>
      </c>
      <c r="H608" s="2">
        <v>8.17</v>
      </c>
      <c r="I608" s="7">
        <f t="shared" si="25"/>
        <v>1.2956214532101926</v>
      </c>
    </row>
    <row r="609" spans="1:9">
      <c r="A609" s="2" t="s">
        <v>69</v>
      </c>
      <c r="B609" s="2" t="s">
        <v>68</v>
      </c>
      <c r="C609" s="2" t="s">
        <v>78</v>
      </c>
      <c r="D609" s="2" t="s">
        <v>16</v>
      </c>
      <c r="E609" s="4" t="s">
        <v>87</v>
      </c>
      <c r="F609" s="2">
        <v>2.1179999999999999</v>
      </c>
      <c r="G609" s="2">
        <f>F609/H609</f>
        <v>0.28621621621621618</v>
      </c>
      <c r="H609" s="2">
        <v>7.4</v>
      </c>
      <c r="I609" s="7">
        <f t="shared" si="25"/>
        <v>1.6262285012285012</v>
      </c>
    </row>
    <row r="610" spans="1:9">
      <c r="A610" s="2" t="s">
        <v>69</v>
      </c>
      <c r="B610" s="2" t="s">
        <v>68</v>
      </c>
      <c r="C610" s="2" t="s">
        <v>78</v>
      </c>
      <c r="D610" s="2" t="s">
        <v>17</v>
      </c>
      <c r="E610" s="4" t="s">
        <v>87</v>
      </c>
      <c r="F610" s="2">
        <v>2.145</v>
      </c>
      <c r="G610" s="2">
        <f>F610/H610</f>
        <v>0.24655172413793106</v>
      </c>
      <c r="H610" s="2">
        <v>8.6999999999999993</v>
      </c>
      <c r="I610" s="7">
        <f t="shared" si="25"/>
        <v>1.4008620689655173</v>
      </c>
    </row>
    <row r="611" spans="1:9">
      <c r="A611" s="2" t="s">
        <v>77</v>
      </c>
      <c r="B611" s="2" t="s">
        <v>68</v>
      </c>
      <c r="C611" s="2" t="s">
        <v>78</v>
      </c>
      <c r="D611" s="2" t="s">
        <v>11</v>
      </c>
      <c r="E611" s="4" t="s">
        <v>87</v>
      </c>
      <c r="F611" s="2">
        <v>2.5110000000000001</v>
      </c>
      <c r="G611" s="2">
        <f>F611/H611</f>
        <v>0.34875</v>
      </c>
      <c r="H611" s="2">
        <v>7.2</v>
      </c>
      <c r="I611" s="7">
        <f t="shared" si="25"/>
        <v>1.9815340909090911</v>
      </c>
    </row>
    <row r="612" spans="1:9">
      <c r="A612" s="2" t="s">
        <v>77</v>
      </c>
      <c r="B612" s="2" t="s">
        <v>68</v>
      </c>
      <c r="C612" s="2" t="s">
        <v>78</v>
      </c>
      <c r="D612" s="2" t="s">
        <v>13</v>
      </c>
      <c r="E612" s="4" t="s">
        <v>87</v>
      </c>
      <c r="F612" s="2">
        <v>2.1</v>
      </c>
      <c r="G612" s="2">
        <f>F612/H612</f>
        <v>0.30882352941176472</v>
      </c>
      <c r="H612" s="2">
        <v>6.8</v>
      </c>
      <c r="I612" s="7">
        <f t="shared" si="25"/>
        <v>1.7546791443850269</v>
      </c>
    </row>
    <row r="613" spans="1:9">
      <c r="A613" s="2" t="s">
        <v>77</v>
      </c>
      <c r="B613" s="2" t="s">
        <v>68</v>
      </c>
      <c r="C613" s="2" t="s">
        <v>78</v>
      </c>
      <c r="D613" s="2" t="s">
        <v>14</v>
      </c>
      <c r="E613" s="4" t="s">
        <v>87</v>
      </c>
      <c r="F613" s="2">
        <v>1.99</v>
      </c>
      <c r="G613" s="2">
        <f>F613/H613</f>
        <v>0.33166666666666667</v>
      </c>
      <c r="H613" s="2">
        <v>6</v>
      </c>
      <c r="I613" s="7">
        <f t="shared" si="25"/>
        <v>1.884469696969697</v>
      </c>
    </row>
    <row r="614" spans="1:9">
      <c r="A614" s="2" t="s">
        <v>77</v>
      </c>
      <c r="B614" s="2" t="s">
        <v>68</v>
      </c>
      <c r="C614" s="2" t="s">
        <v>78</v>
      </c>
      <c r="D614" s="2" t="s">
        <v>15</v>
      </c>
      <c r="E614" s="4" t="s">
        <v>87</v>
      </c>
      <c r="F614" s="2">
        <v>2.2050000000000001</v>
      </c>
      <c r="G614" s="2">
        <f>F614/H614</f>
        <v>0.33409090909090911</v>
      </c>
      <c r="H614" s="2">
        <v>6.6</v>
      </c>
      <c r="I614" s="7">
        <f t="shared" si="25"/>
        <v>1.8982438016528929</v>
      </c>
    </row>
    <row r="615" spans="1:9">
      <c r="A615" s="2" t="s">
        <v>77</v>
      </c>
      <c r="B615" s="2" t="s">
        <v>68</v>
      </c>
      <c r="C615" s="2" t="s">
        <v>78</v>
      </c>
      <c r="D615" s="2" t="s">
        <v>16</v>
      </c>
      <c r="E615" s="4" t="s">
        <v>87</v>
      </c>
      <c r="F615" s="2">
        <v>1.522</v>
      </c>
      <c r="G615" s="2">
        <f>F615/H615</f>
        <v>0.26241379310344831</v>
      </c>
      <c r="H615" s="2">
        <v>5.8</v>
      </c>
      <c r="I615" s="7">
        <f t="shared" si="25"/>
        <v>1.4909874608150473</v>
      </c>
    </row>
    <row r="616" spans="1:9">
      <c r="A616" s="2" t="s">
        <v>77</v>
      </c>
      <c r="B616" s="2" t="s">
        <v>68</v>
      </c>
      <c r="C616" s="2" t="s">
        <v>78</v>
      </c>
      <c r="D616" s="2" t="s">
        <v>17</v>
      </c>
      <c r="E616" s="4" t="s">
        <v>87</v>
      </c>
      <c r="F616" s="2">
        <v>1.2689999999999999</v>
      </c>
      <c r="G616" s="2">
        <f>F616/H616</f>
        <v>0.21149999999999999</v>
      </c>
      <c r="H616" s="2">
        <v>6</v>
      </c>
      <c r="I616" s="7">
        <f t="shared" si="25"/>
        <v>1.2017045454545454</v>
      </c>
    </row>
    <row r="617" spans="1:9">
      <c r="A617" s="2" t="s">
        <v>52</v>
      </c>
      <c r="B617" s="2" t="s">
        <v>9</v>
      </c>
      <c r="C617" s="2" t="s">
        <v>78</v>
      </c>
      <c r="D617" s="2" t="s">
        <v>11</v>
      </c>
      <c r="E617" s="2" t="s">
        <v>91</v>
      </c>
      <c r="F617" s="2">
        <v>1.52</v>
      </c>
      <c r="G617" s="2">
        <f>F617/H617</f>
        <v>0.15670103092783508</v>
      </c>
      <c r="H617" s="2">
        <v>9.6999999999999993</v>
      </c>
      <c r="I617" s="7">
        <f>G617/0.232</f>
        <v>0.67543547813722016</v>
      </c>
    </row>
    <row r="618" spans="1:9">
      <c r="A618" s="2" t="s">
        <v>52</v>
      </c>
      <c r="B618" s="2" t="s">
        <v>9</v>
      </c>
      <c r="C618" s="2" t="s">
        <v>78</v>
      </c>
      <c r="D618" s="2" t="s">
        <v>13</v>
      </c>
      <c r="E618" s="2" t="s">
        <v>91</v>
      </c>
      <c r="F618" s="2">
        <v>1.28</v>
      </c>
      <c r="G618" s="2">
        <f>F618/H618</f>
        <v>0.13516367476240759</v>
      </c>
      <c r="H618" s="2">
        <v>9.4700000000000006</v>
      </c>
      <c r="I618" s="7">
        <f t="shared" ref="I618:I641" si="26">G618/0.232</f>
        <v>0.58260204638968782</v>
      </c>
    </row>
    <row r="619" spans="1:9">
      <c r="A619" s="2" t="s">
        <v>52</v>
      </c>
      <c r="B619" s="2" t="s">
        <v>9</v>
      </c>
      <c r="C619" s="2" t="s">
        <v>78</v>
      </c>
      <c r="D619" s="2" t="s">
        <v>14</v>
      </c>
      <c r="E619" s="4" t="s">
        <v>91</v>
      </c>
      <c r="F619" s="2">
        <v>1.369</v>
      </c>
      <c r="G619" s="2">
        <f>F619/H619</f>
        <v>0.14127966976264192</v>
      </c>
      <c r="H619" s="2">
        <v>9.69</v>
      </c>
      <c r="I619" s="7">
        <f t="shared" si="26"/>
        <v>0.60896409380449101</v>
      </c>
    </row>
    <row r="620" spans="1:9">
      <c r="A620" s="2" t="s">
        <v>52</v>
      </c>
      <c r="B620" s="2" t="s">
        <v>9</v>
      </c>
      <c r="C620" s="2" t="s">
        <v>78</v>
      </c>
      <c r="D620" s="2" t="s">
        <v>15</v>
      </c>
      <c r="E620" s="4" t="s">
        <v>91</v>
      </c>
      <c r="F620" s="2">
        <v>1.2869999999999999</v>
      </c>
      <c r="G620" s="2">
        <f>F620/H620</f>
        <v>0.12257142857142857</v>
      </c>
      <c r="H620" s="2">
        <v>10.5</v>
      </c>
      <c r="I620" s="7">
        <f t="shared" si="26"/>
        <v>0.5283251231527093</v>
      </c>
    </row>
    <row r="621" spans="1:9">
      <c r="A621" s="2" t="s">
        <v>52</v>
      </c>
      <c r="B621" s="2" t="s">
        <v>9</v>
      </c>
      <c r="C621" s="2" t="s">
        <v>78</v>
      </c>
      <c r="D621" s="2" t="s">
        <v>16</v>
      </c>
      <c r="E621" s="4" t="s">
        <v>91</v>
      </c>
      <c r="F621" s="2">
        <v>1.4790000000000001</v>
      </c>
      <c r="G621" s="2">
        <f>F621/H621</f>
        <v>0.15326424870466321</v>
      </c>
      <c r="H621" s="2">
        <v>9.65</v>
      </c>
      <c r="I621" s="7">
        <f t="shared" si="26"/>
        <v>0.66062176165803099</v>
      </c>
    </row>
    <row r="622" spans="1:9">
      <c r="A622" s="2" t="s">
        <v>52</v>
      </c>
      <c r="B622" s="2" t="s">
        <v>9</v>
      </c>
      <c r="C622" s="2" t="s">
        <v>78</v>
      </c>
      <c r="D622" s="2" t="s">
        <v>17</v>
      </c>
      <c r="E622" s="4" t="s">
        <v>91</v>
      </c>
      <c r="F622" s="2">
        <v>1.9410000000000001</v>
      </c>
      <c r="G622" s="2">
        <f>F622/H622</f>
        <v>0.21097826086956525</v>
      </c>
      <c r="H622" s="2">
        <v>9.1999999999999993</v>
      </c>
      <c r="I622" s="7">
        <f t="shared" si="26"/>
        <v>0.90938905547226401</v>
      </c>
    </row>
    <row r="623" spans="1:9">
      <c r="A623" s="2" t="s">
        <v>54</v>
      </c>
      <c r="B623" s="2" t="s">
        <v>9</v>
      </c>
      <c r="C623" s="2" t="s">
        <v>78</v>
      </c>
      <c r="D623" s="2" t="s">
        <v>25</v>
      </c>
      <c r="E623" s="2" t="s">
        <v>91</v>
      </c>
      <c r="F623" s="2">
        <v>1.7989999999999999</v>
      </c>
      <c r="G623" s="2">
        <f>F623/H623</f>
        <v>0.23064102564102565</v>
      </c>
      <c r="H623" s="2">
        <v>7.8</v>
      </c>
      <c r="I623" s="7">
        <f t="shared" si="26"/>
        <v>0.99414235190097255</v>
      </c>
    </row>
    <row r="624" spans="1:9">
      <c r="A624" s="2" t="s">
        <v>54</v>
      </c>
      <c r="B624" s="2" t="s">
        <v>9</v>
      </c>
      <c r="C624" s="2" t="s">
        <v>78</v>
      </c>
      <c r="D624" s="2" t="s">
        <v>27</v>
      </c>
      <c r="E624" s="2" t="s">
        <v>91</v>
      </c>
      <c r="F624" s="2">
        <v>2.5920000000000001</v>
      </c>
      <c r="G624" s="2">
        <f>F624/H624</f>
        <v>0.27574468085106385</v>
      </c>
      <c r="H624" s="2">
        <v>9.4</v>
      </c>
      <c r="I624" s="7">
        <f t="shared" si="26"/>
        <v>1.1885546588407925</v>
      </c>
    </row>
    <row r="625" spans="1:9">
      <c r="A625" s="2" t="s">
        <v>54</v>
      </c>
      <c r="B625" s="2" t="s">
        <v>9</v>
      </c>
      <c r="C625" s="2" t="s">
        <v>78</v>
      </c>
      <c r="D625" s="2" t="s">
        <v>28</v>
      </c>
      <c r="E625" s="4" t="s">
        <v>91</v>
      </c>
      <c r="F625" s="2">
        <v>1.978</v>
      </c>
      <c r="G625" s="2">
        <f>F625/H625</f>
        <v>0.26373333333333332</v>
      </c>
      <c r="H625" s="2">
        <v>7.5</v>
      </c>
      <c r="I625" s="7">
        <f t="shared" si="26"/>
        <v>1.1367816091954022</v>
      </c>
    </row>
    <row r="626" spans="1:9">
      <c r="A626" s="2" t="s">
        <v>54</v>
      </c>
      <c r="B626" s="2" t="s">
        <v>9</v>
      </c>
      <c r="C626" s="2" t="s">
        <v>78</v>
      </c>
      <c r="D626" s="2" t="s">
        <v>29</v>
      </c>
      <c r="E626" s="4" t="s">
        <v>91</v>
      </c>
      <c r="F626" s="2">
        <v>2.0649999999999999</v>
      </c>
      <c r="G626" s="2">
        <f>F626/H626</f>
        <v>0.25844806007509386</v>
      </c>
      <c r="H626" s="2">
        <v>7.99</v>
      </c>
      <c r="I626" s="7">
        <f t="shared" si="26"/>
        <v>1.11400025894437</v>
      </c>
    </row>
    <row r="627" spans="1:9">
      <c r="A627" s="2" t="s">
        <v>54</v>
      </c>
      <c r="B627" s="2" t="s">
        <v>9</v>
      </c>
      <c r="C627" s="2" t="s">
        <v>78</v>
      </c>
      <c r="D627" s="2" t="s">
        <v>30</v>
      </c>
      <c r="E627" s="4" t="s">
        <v>91</v>
      </c>
      <c r="F627" s="2">
        <v>1.863</v>
      </c>
      <c r="G627" s="2">
        <f>F627/H627</f>
        <v>0.24806924101198402</v>
      </c>
      <c r="H627" s="2">
        <v>7.51</v>
      </c>
      <c r="I627" s="7">
        <f t="shared" si="26"/>
        <v>1.0692639698792414</v>
      </c>
    </row>
    <row r="628" spans="1:9">
      <c r="A628" s="2" t="s">
        <v>54</v>
      </c>
      <c r="B628" s="2" t="s">
        <v>9</v>
      </c>
      <c r="C628" s="2" t="s">
        <v>78</v>
      </c>
      <c r="D628" s="2" t="s">
        <v>31</v>
      </c>
      <c r="E628" s="4" t="s">
        <v>91</v>
      </c>
      <c r="F628" s="2">
        <v>2.1890000000000001</v>
      </c>
      <c r="G628" s="2">
        <f>F628/H628</f>
        <v>0.34203125000000001</v>
      </c>
      <c r="H628" s="2">
        <v>6.4</v>
      </c>
      <c r="I628" s="7">
        <f t="shared" si="26"/>
        <v>1.4742726293103448</v>
      </c>
    </row>
    <row r="629" spans="1:9">
      <c r="A629" s="2" t="s">
        <v>70</v>
      </c>
      <c r="B629" s="2" t="s">
        <v>68</v>
      </c>
      <c r="C629" s="2" t="s">
        <v>78</v>
      </c>
      <c r="D629" s="2" t="s">
        <v>11</v>
      </c>
      <c r="E629" s="4" t="s">
        <v>91</v>
      </c>
      <c r="F629" s="2">
        <v>1.958</v>
      </c>
      <c r="G629" s="2">
        <f>F629/H629</f>
        <v>0.28376811594202894</v>
      </c>
      <c r="H629" s="2">
        <v>6.9</v>
      </c>
      <c r="I629" s="7">
        <f t="shared" si="26"/>
        <v>1.2231384307846074</v>
      </c>
    </row>
    <row r="630" spans="1:9">
      <c r="A630" s="2" t="s">
        <v>70</v>
      </c>
      <c r="B630" s="2" t="s">
        <v>68</v>
      </c>
      <c r="C630" s="2" t="s">
        <v>78</v>
      </c>
      <c r="D630" s="2" t="s">
        <v>13</v>
      </c>
      <c r="E630" s="4" t="s">
        <v>91</v>
      </c>
      <c r="F630" s="2">
        <v>1.7909999999999999</v>
      </c>
      <c r="G630" s="2">
        <f>F630/H630</f>
        <v>0.24874999999999997</v>
      </c>
      <c r="H630" s="2">
        <v>7.2</v>
      </c>
      <c r="I630" s="7">
        <f t="shared" si="26"/>
        <v>1.0721982758620687</v>
      </c>
    </row>
    <row r="631" spans="1:9">
      <c r="A631" s="2" t="s">
        <v>70</v>
      </c>
      <c r="B631" s="2" t="s">
        <v>68</v>
      </c>
      <c r="C631" s="2" t="s">
        <v>78</v>
      </c>
      <c r="D631" s="2" t="s">
        <v>14</v>
      </c>
      <c r="E631" s="4" t="s">
        <v>91</v>
      </c>
      <c r="F631" s="2">
        <v>2.262</v>
      </c>
      <c r="G631" s="2">
        <f>F631/H631</f>
        <v>0.32314285714285712</v>
      </c>
      <c r="H631" s="2">
        <v>7</v>
      </c>
      <c r="I631" s="7">
        <f t="shared" si="26"/>
        <v>1.3928571428571428</v>
      </c>
    </row>
    <row r="632" spans="1:9">
      <c r="A632" s="2" t="s">
        <v>70</v>
      </c>
      <c r="B632" s="2" t="s">
        <v>68</v>
      </c>
      <c r="C632" s="2" t="s">
        <v>78</v>
      </c>
      <c r="D632" s="2" t="s">
        <v>15</v>
      </c>
      <c r="E632" s="4" t="s">
        <v>91</v>
      </c>
      <c r="F632" s="2">
        <v>2.0750000000000002</v>
      </c>
      <c r="G632" s="2">
        <f>F632/H632</f>
        <v>0.51875000000000004</v>
      </c>
      <c r="H632" s="2">
        <v>4</v>
      </c>
      <c r="I632" s="7">
        <f t="shared" si="26"/>
        <v>2.2359913793103448</v>
      </c>
    </row>
    <row r="633" spans="1:9">
      <c r="A633" s="2" t="s">
        <v>70</v>
      </c>
      <c r="B633" s="2" t="s">
        <v>68</v>
      </c>
      <c r="C633" s="2" t="s">
        <v>78</v>
      </c>
      <c r="D633" s="2" t="s">
        <v>16</v>
      </c>
      <c r="E633" s="4" t="s">
        <v>91</v>
      </c>
      <c r="F633" s="2">
        <v>2.323</v>
      </c>
      <c r="G633" s="2">
        <f>F633/H633</f>
        <v>0.33961988304093566</v>
      </c>
      <c r="H633" s="2">
        <v>6.84</v>
      </c>
      <c r="I633" s="7">
        <f t="shared" si="26"/>
        <v>1.4638788062109296</v>
      </c>
    </row>
    <row r="634" spans="1:9">
      <c r="A634" s="2" t="s">
        <v>70</v>
      </c>
      <c r="B634" s="2" t="s">
        <v>68</v>
      </c>
      <c r="C634" s="2" t="s">
        <v>78</v>
      </c>
      <c r="D634" s="2" t="s">
        <v>17</v>
      </c>
      <c r="E634" s="4" t="s">
        <v>91</v>
      </c>
      <c r="F634" s="2">
        <v>2.0920000000000001</v>
      </c>
      <c r="G634" s="2">
        <f>F634/H634</f>
        <v>0.5102439024390244</v>
      </c>
      <c r="H634" s="2">
        <v>4.0999999999999996</v>
      </c>
      <c r="I634" s="7">
        <f t="shared" si="26"/>
        <v>2.1993271656854501</v>
      </c>
    </row>
    <row r="635" spans="1:9">
      <c r="A635" s="2" t="s">
        <v>72</v>
      </c>
      <c r="B635" s="2" t="s">
        <v>68</v>
      </c>
      <c r="C635" s="2" t="s">
        <v>78</v>
      </c>
      <c r="D635" s="2" t="s">
        <v>11</v>
      </c>
      <c r="E635" s="2" t="s">
        <v>91</v>
      </c>
      <c r="F635" s="2">
        <v>1.8069999999999999</v>
      </c>
      <c r="G635" s="2">
        <f>F635/H635</f>
        <v>0.25202231520223151</v>
      </c>
      <c r="H635" s="2">
        <v>7.17</v>
      </c>
      <c r="I635" s="7">
        <f t="shared" si="26"/>
        <v>1.0863030827682392</v>
      </c>
    </row>
    <row r="636" spans="1:9">
      <c r="A636" s="2" t="s">
        <v>72</v>
      </c>
      <c r="B636" s="2" t="s">
        <v>68</v>
      </c>
      <c r="C636" s="2" t="s">
        <v>78</v>
      </c>
      <c r="D636" s="2" t="s">
        <v>13</v>
      </c>
      <c r="E636" s="2" t="s">
        <v>91</v>
      </c>
      <c r="F636" s="2">
        <v>1.6890000000000001</v>
      </c>
      <c r="G636" s="2">
        <f>F636/H636</f>
        <v>0.21653846153846154</v>
      </c>
      <c r="H636" s="2">
        <v>7.8</v>
      </c>
      <c r="I636" s="7">
        <f t="shared" si="26"/>
        <v>0.93335543766578244</v>
      </c>
    </row>
    <row r="637" spans="1:9">
      <c r="A637" s="2" t="s">
        <v>72</v>
      </c>
      <c r="B637" s="2" t="s">
        <v>68</v>
      </c>
      <c r="C637" s="2" t="s">
        <v>78</v>
      </c>
      <c r="D637" s="2" t="s">
        <v>14</v>
      </c>
      <c r="E637" s="2" t="s">
        <v>91</v>
      </c>
      <c r="F637" s="2">
        <v>1.3220000000000001</v>
      </c>
      <c r="G637" s="2">
        <f>F637/H637</f>
        <v>0.13814002089864158</v>
      </c>
      <c r="H637" s="2">
        <v>9.57</v>
      </c>
      <c r="I637" s="7">
        <f t="shared" si="26"/>
        <v>0.5954311245631102</v>
      </c>
    </row>
    <row r="638" spans="1:9">
      <c r="A638" s="2" t="s">
        <v>72</v>
      </c>
      <c r="B638" s="2" t="s">
        <v>68</v>
      </c>
      <c r="C638" s="2" t="s">
        <v>78</v>
      </c>
      <c r="D638" s="2" t="s">
        <v>15</v>
      </c>
      <c r="E638" s="2" t="s">
        <v>91</v>
      </c>
      <c r="F638" s="2">
        <v>1.2809999999999999</v>
      </c>
      <c r="G638" s="2">
        <f>F638/H638</f>
        <v>0.11043103448275862</v>
      </c>
      <c r="H638" s="2">
        <v>11.6</v>
      </c>
      <c r="I638" s="7">
        <f t="shared" si="26"/>
        <v>0.47599583828775266</v>
      </c>
    </row>
    <row r="639" spans="1:9">
      <c r="A639" s="2" t="s">
        <v>72</v>
      </c>
      <c r="B639" s="2" t="s">
        <v>68</v>
      </c>
      <c r="C639" s="2" t="s">
        <v>78</v>
      </c>
      <c r="D639" s="2" t="s">
        <v>16</v>
      </c>
      <c r="E639" s="2" t="s">
        <v>91</v>
      </c>
      <c r="F639" s="2">
        <v>1.466</v>
      </c>
      <c r="G639" s="2">
        <f>F639/H639</f>
        <v>0.18076448828606659</v>
      </c>
      <c r="H639" s="2">
        <v>8.11</v>
      </c>
      <c r="I639" s="7">
        <f t="shared" si="26"/>
        <v>0.77915727709511451</v>
      </c>
    </row>
    <row r="640" spans="1:9">
      <c r="A640" s="2" t="s">
        <v>72</v>
      </c>
      <c r="B640" s="2" t="s">
        <v>68</v>
      </c>
      <c r="C640" s="2" t="s">
        <v>78</v>
      </c>
      <c r="D640" s="2" t="s">
        <v>17</v>
      </c>
      <c r="E640" s="2" t="s">
        <v>91</v>
      </c>
      <c r="F640" s="2">
        <v>1.4119999999999999</v>
      </c>
      <c r="G640" s="2">
        <f>F640/H640</f>
        <v>0.16809523809523808</v>
      </c>
      <c r="H640" s="2">
        <v>8.4</v>
      </c>
      <c r="I640" s="7">
        <f t="shared" si="26"/>
        <v>0.72454844006568131</v>
      </c>
    </row>
    <row r="641" spans="1:9">
      <c r="A641" s="2" t="s">
        <v>44</v>
      </c>
      <c r="B641" s="2" t="s">
        <v>9</v>
      </c>
      <c r="C641" s="2" t="s">
        <v>10</v>
      </c>
      <c r="D641" s="2" t="s">
        <v>17</v>
      </c>
      <c r="E641" s="2" t="s">
        <v>48</v>
      </c>
      <c r="F641" s="2">
        <v>2.2509999999999999</v>
      </c>
      <c r="G641" s="2">
        <f>F641/H641</f>
        <v>0.25579545454545449</v>
      </c>
      <c r="H641" s="2">
        <v>8.8000000000000007</v>
      </c>
      <c r="I641" s="7">
        <f t="shared" si="26"/>
        <v>1.1025666144200623</v>
      </c>
    </row>
    <row r="642" spans="1:9">
      <c r="A642" s="2" t="s">
        <v>44</v>
      </c>
      <c r="B642" s="2" t="s">
        <v>9</v>
      </c>
      <c r="C642" s="2" t="s">
        <v>78</v>
      </c>
      <c r="D642" s="2" t="s">
        <v>34</v>
      </c>
      <c r="E642" s="2" t="s">
        <v>88</v>
      </c>
      <c r="F642" s="2">
        <v>1.8129999999999999</v>
      </c>
      <c r="G642" s="2">
        <f>F642/H642</f>
        <v>0.29917491749174918</v>
      </c>
      <c r="H642" s="2">
        <v>6.06</v>
      </c>
      <c r="I642" s="7">
        <f>G642/0.259</f>
        <v>1.1551155115511551</v>
      </c>
    </row>
    <row r="643" spans="1:9">
      <c r="A643" s="2" t="s">
        <v>44</v>
      </c>
      <c r="B643" s="2" t="s">
        <v>9</v>
      </c>
      <c r="C643" s="2" t="s">
        <v>78</v>
      </c>
      <c r="D643" s="2" t="s">
        <v>36</v>
      </c>
      <c r="E643" s="2" t="s">
        <v>88</v>
      </c>
      <c r="F643" s="2">
        <v>2.1230000000000002</v>
      </c>
      <c r="G643" s="2">
        <f>F643/H643</f>
        <v>0.31451851851851853</v>
      </c>
      <c r="H643" s="2">
        <v>6.75</v>
      </c>
      <c r="I643" s="7">
        <f t="shared" ref="I643:I665" si="27">G643/0.259</f>
        <v>1.2143572143572143</v>
      </c>
    </row>
    <row r="644" spans="1:9">
      <c r="A644" s="2" t="s">
        <v>44</v>
      </c>
      <c r="B644" s="2" t="s">
        <v>9</v>
      </c>
      <c r="C644" s="2" t="s">
        <v>78</v>
      </c>
      <c r="D644" s="2" t="s">
        <v>37</v>
      </c>
      <c r="E644" s="2" t="s">
        <v>88</v>
      </c>
      <c r="F644" s="2">
        <v>2.1800000000000002</v>
      </c>
      <c r="G644" s="2">
        <f>F644/H644</f>
        <v>0.31502890173410408</v>
      </c>
      <c r="H644" s="2">
        <v>6.92</v>
      </c>
      <c r="I644" s="7">
        <f t="shared" si="27"/>
        <v>1.2163278059231817</v>
      </c>
    </row>
    <row r="645" spans="1:9">
      <c r="A645" s="2" t="s">
        <v>44</v>
      </c>
      <c r="B645" s="2" t="s">
        <v>9</v>
      </c>
      <c r="C645" s="2" t="s">
        <v>78</v>
      </c>
      <c r="D645" s="2" t="s">
        <v>38</v>
      </c>
      <c r="E645" s="2" t="s">
        <v>88</v>
      </c>
      <c r="F645" s="2">
        <v>1.5629999999999999</v>
      </c>
      <c r="G645" s="2">
        <f>F645/H645</f>
        <v>0.20951742627345843</v>
      </c>
      <c r="H645" s="2">
        <v>7.46</v>
      </c>
      <c r="I645" s="7">
        <f t="shared" si="27"/>
        <v>0.80894759178941478</v>
      </c>
    </row>
    <row r="646" spans="1:9">
      <c r="A646" s="2" t="s">
        <v>44</v>
      </c>
      <c r="B646" s="2" t="s">
        <v>9</v>
      </c>
      <c r="C646" s="2" t="s">
        <v>78</v>
      </c>
      <c r="D646" s="2" t="s">
        <v>39</v>
      </c>
      <c r="E646" s="2" t="s">
        <v>88</v>
      </c>
      <c r="F646" s="2">
        <v>1.536</v>
      </c>
      <c r="G646" s="2">
        <f>F646/H646</f>
        <v>0.19616858237547893</v>
      </c>
      <c r="H646" s="2">
        <v>7.83</v>
      </c>
      <c r="I646" s="7">
        <f t="shared" si="27"/>
        <v>0.75740765395937815</v>
      </c>
    </row>
    <row r="647" spans="1:9">
      <c r="A647" s="2" t="s">
        <v>44</v>
      </c>
      <c r="B647" s="2" t="s">
        <v>9</v>
      </c>
      <c r="C647" s="2" t="s">
        <v>78</v>
      </c>
      <c r="D647" s="2" t="s">
        <v>40</v>
      </c>
      <c r="E647" s="2" t="s">
        <v>88</v>
      </c>
      <c r="F647" s="2">
        <v>1.49</v>
      </c>
      <c r="G647" s="2">
        <f>F647/H647</f>
        <v>0.22782874617737003</v>
      </c>
      <c r="H647" s="2">
        <v>6.54</v>
      </c>
      <c r="I647" s="7">
        <f t="shared" si="27"/>
        <v>0.87964766863849431</v>
      </c>
    </row>
    <row r="648" spans="1:9">
      <c r="A648" s="2" t="s">
        <v>57</v>
      </c>
      <c r="B648" s="2" t="s">
        <v>9</v>
      </c>
      <c r="C648" s="2" t="s">
        <v>78</v>
      </c>
      <c r="D648" s="2" t="s">
        <v>11</v>
      </c>
      <c r="E648" s="4" t="s">
        <v>88</v>
      </c>
      <c r="F648" s="2">
        <v>1.736</v>
      </c>
      <c r="G648" s="2">
        <f>F648/H648</f>
        <v>0.17019607843137255</v>
      </c>
      <c r="H648" s="2">
        <v>10.199999999999999</v>
      </c>
      <c r="I648" s="7">
        <f t="shared" si="27"/>
        <v>0.65712771595124531</v>
      </c>
    </row>
    <row r="649" spans="1:9">
      <c r="A649" s="2" t="s">
        <v>57</v>
      </c>
      <c r="B649" s="2" t="s">
        <v>9</v>
      </c>
      <c r="C649" s="2" t="s">
        <v>78</v>
      </c>
      <c r="D649" s="2" t="s">
        <v>13</v>
      </c>
      <c r="E649" s="4" t="s">
        <v>88</v>
      </c>
      <c r="F649" s="2">
        <v>2.29</v>
      </c>
      <c r="G649" s="2">
        <f>F649/H649</f>
        <v>0.21718512898330802</v>
      </c>
      <c r="H649" s="2">
        <v>10.544</v>
      </c>
      <c r="I649" s="7">
        <f t="shared" si="27"/>
        <v>0.83855262155717381</v>
      </c>
    </row>
    <row r="650" spans="1:9">
      <c r="A650" s="2" t="s">
        <v>57</v>
      </c>
      <c r="B650" s="2" t="s">
        <v>9</v>
      </c>
      <c r="C650" s="2" t="s">
        <v>78</v>
      </c>
      <c r="D650" s="2" t="s">
        <v>14</v>
      </c>
      <c r="E650" s="4" t="s">
        <v>88</v>
      </c>
      <c r="F650" s="2">
        <v>1.7450000000000001</v>
      </c>
      <c r="G650" s="2">
        <f>F650/H650</f>
        <v>0.22516129032258067</v>
      </c>
      <c r="H650" s="2">
        <v>7.75</v>
      </c>
      <c r="I650" s="7">
        <f t="shared" si="27"/>
        <v>0.86934861128409524</v>
      </c>
    </row>
    <row r="651" spans="1:9">
      <c r="A651" s="2" t="s">
        <v>57</v>
      </c>
      <c r="B651" s="2" t="s">
        <v>9</v>
      </c>
      <c r="C651" s="2" t="s">
        <v>78</v>
      </c>
      <c r="D651" s="2" t="s">
        <v>15</v>
      </c>
      <c r="E651" s="4" t="s">
        <v>88</v>
      </c>
      <c r="F651" s="2">
        <v>1.8680000000000001</v>
      </c>
      <c r="G651" s="2">
        <f>F651/H651</f>
        <v>0.19218106995884773</v>
      </c>
      <c r="H651" s="2">
        <v>9.7200000000000006</v>
      </c>
      <c r="I651" s="7">
        <f t="shared" si="27"/>
        <v>0.74201185312296425</v>
      </c>
    </row>
    <row r="652" spans="1:9">
      <c r="A652" s="2" t="s">
        <v>57</v>
      </c>
      <c r="B652" s="2" t="s">
        <v>9</v>
      </c>
      <c r="C652" s="2" t="s">
        <v>78</v>
      </c>
      <c r="D652" s="2" t="s">
        <v>16</v>
      </c>
      <c r="E652" s="4" t="s">
        <v>88</v>
      </c>
      <c r="F652" s="2">
        <v>1.5169999999999999</v>
      </c>
      <c r="G652" s="2">
        <f>F652/H652</f>
        <v>0.17160633484162896</v>
      </c>
      <c r="H652" s="2">
        <v>8.84</v>
      </c>
      <c r="I652" s="7">
        <f t="shared" si="27"/>
        <v>0.66257272139625079</v>
      </c>
    </row>
    <row r="653" spans="1:9">
      <c r="A653" s="2" t="s">
        <v>57</v>
      </c>
      <c r="B653" s="2" t="s">
        <v>9</v>
      </c>
      <c r="C653" s="2" t="s">
        <v>78</v>
      </c>
      <c r="D653" s="2" t="s">
        <v>17</v>
      </c>
      <c r="E653" s="4" t="s">
        <v>88</v>
      </c>
      <c r="F653" s="2">
        <v>1.413</v>
      </c>
      <c r="G653" s="2">
        <f>F653/H653</f>
        <v>0.1547645125958379</v>
      </c>
      <c r="H653" s="2">
        <v>9.1300000000000008</v>
      </c>
      <c r="I653" s="7">
        <f t="shared" si="27"/>
        <v>0.59754638067891075</v>
      </c>
    </row>
    <row r="654" spans="1:9">
      <c r="A654" s="2" t="s">
        <v>70</v>
      </c>
      <c r="B654" s="2" t="s">
        <v>68</v>
      </c>
      <c r="C654" s="2" t="s">
        <v>78</v>
      </c>
      <c r="D654" s="2" t="s">
        <v>34</v>
      </c>
      <c r="E654" s="2" t="s">
        <v>88</v>
      </c>
      <c r="F654" s="2">
        <v>1.7190000000000001</v>
      </c>
      <c r="G654" s="2">
        <f>F654/H654</f>
        <v>0.21274752475247524</v>
      </c>
      <c r="H654" s="2">
        <v>8.08</v>
      </c>
      <c r="I654" s="7">
        <f t="shared" si="27"/>
        <v>0.82141901448832133</v>
      </c>
    </row>
    <row r="655" spans="1:9">
      <c r="A655" s="2" t="s">
        <v>70</v>
      </c>
      <c r="B655" s="2" t="s">
        <v>68</v>
      </c>
      <c r="C655" s="2" t="s">
        <v>78</v>
      </c>
      <c r="D655" s="2" t="s">
        <v>36</v>
      </c>
      <c r="E655" s="2" t="s">
        <v>88</v>
      </c>
      <c r="F655" s="2">
        <v>2.0419999999999998</v>
      </c>
      <c r="G655" s="2">
        <f>F655/H655</f>
        <v>0.27744565217391298</v>
      </c>
      <c r="H655" s="2">
        <v>7.36</v>
      </c>
      <c r="I655" s="7">
        <f t="shared" si="27"/>
        <v>1.0712187342622121</v>
      </c>
    </row>
    <row r="656" spans="1:9">
      <c r="A656" s="2" t="s">
        <v>70</v>
      </c>
      <c r="B656" s="2" t="s">
        <v>68</v>
      </c>
      <c r="C656" s="2" t="s">
        <v>78</v>
      </c>
      <c r="D656" s="2" t="s">
        <v>37</v>
      </c>
      <c r="E656" s="2" t="s">
        <v>88</v>
      </c>
      <c r="F656" s="2">
        <v>1.3460000000000001</v>
      </c>
      <c r="G656" s="2">
        <f>F656/H656</f>
        <v>0.1591016548463357</v>
      </c>
      <c r="H656" s="2">
        <v>8.4600000000000009</v>
      </c>
      <c r="I656" s="7">
        <f t="shared" si="27"/>
        <v>0.61429210365380582</v>
      </c>
    </row>
    <row r="657" spans="1:9">
      <c r="A657" s="2" t="s">
        <v>70</v>
      </c>
      <c r="B657" s="2" t="s">
        <v>68</v>
      </c>
      <c r="C657" s="2" t="s">
        <v>78</v>
      </c>
      <c r="D657" s="2" t="s">
        <v>38</v>
      </c>
      <c r="E657" s="2" t="s">
        <v>88</v>
      </c>
      <c r="F657" s="2">
        <v>2.1859999999999999</v>
      </c>
      <c r="G657" s="2">
        <f>F657/H657</f>
        <v>0.26658536585365855</v>
      </c>
      <c r="H657" s="2">
        <v>8.1999999999999993</v>
      </c>
      <c r="I657" s="7">
        <f t="shared" si="27"/>
        <v>1.0292871268481025</v>
      </c>
    </row>
    <row r="658" spans="1:9">
      <c r="A658" s="2" t="s">
        <v>70</v>
      </c>
      <c r="B658" s="2" t="s">
        <v>68</v>
      </c>
      <c r="C658" s="2" t="s">
        <v>78</v>
      </c>
      <c r="D658" s="2" t="s">
        <v>39</v>
      </c>
      <c r="E658" s="2" t="s">
        <v>88</v>
      </c>
      <c r="F658" s="2">
        <v>1.1200000000000001</v>
      </c>
      <c r="G658" s="2">
        <f>F658/H658</f>
        <v>0.16446402349486053</v>
      </c>
      <c r="H658" s="2">
        <v>6.81</v>
      </c>
      <c r="I658" s="7">
        <f t="shared" si="27"/>
        <v>0.63499622970988623</v>
      </c>
    </row>
    <row r="659" spans="1:9">
      <c r="A659" s="2" t="s">
        <v>70</v>
      </c>
      <c r="B659" s="2" t="s">
        <v>68</v>
      </c>
      <c r="C659" s="2" t="s">
        <v>78</v>
      </c>
      <c r="D659" s="2" t="s">
        <v>40</v>
      </c>
      <c r="E659" s="2" t="s">
        <v>88</v>
      </c>
      <c r="F659" s="2">
        <v>2.1160000000000001</v>
      </c>
      <c r="G659" s="2">
        <f>F659/H659</f>
        <v>0.30578034682080929</v>
      </c>
      <c r="H659" s="2">
        <v>6.92</v>
      </c>
      <c r="I659" s="7">
        <f t="shared" si="27"/>
        <v>1.1806190996942443</v>
      </c>
    </row>
    <row r="660" spans="1:9">
      <c r="A660" s="2" t="s">
        <v>77</v>
      </c>
      <c r="B660" s="2" t="s">
        <v>68</v>
      </c>
      <c r="C660" s="2" t="s">
        <v>78</v>
      </c>
      <c r="D660" s="2" t="s">
        <v>34</v>
      </c>
      <c r="E660" s="2" t="s">
        <v>88</v>
      </c>
      <c r="F660" s="2">
        <v>2.5619999999999998</v>
      </c>
      <c r="G660" s="2">
        <f>F660/H660</f>
        <v>0.3713043478260869</v>
      </c>
      <c r="H660" s="2">
        <v>6.9</v>
      </c>
      <c r="I660" s="7">
        <f t="shared" si="27"/>
        <v>1.4336075205640419</v>
      </c>
    </row>
    <row r="661" spans="1:9">
      <c r="A661" s="2" t="s">
        <v>77</v>
      </c>
      <c r="B661" s="2" t="s">
        <v>68</v>
      </c>
      <c r="C661" s="2" t="s">
        <v>78</v>
      </c>
      <c r="D661" s="2" t="s">
        <v>36</v>
      </c>
      <c r="E661" s="2" t="s">
        <v>88</v>
      </c>
      <c r="F661" s="2">
        <v>2.085</v>
      </c>
      <c r="G661" s="2">
        <f>F661/H661</f>
        <v>0.24788966829152301</v>
      </c>
      <c r="H661" s="2">
        <v>8.4109999999999996</v>
      </c>
      <c r="I661" s="7">
        <f t="shared" si="27"/>
        <v>0.95710296637653669</v>
      </c>
    </row>
    <row r="662" spans="1:9">
      <c r="A662" s="2" t="s">
        <v>77</v>
      </c>
      <c r="B662" s="2" t="s">
        <v>68</v>
      </c>
      <c r="C662" s="2" t="s">
        <v>78</v>
      </c>
      <c r="D662" s="2" t="s">
        <v>37</v>
      </c>
      <c r="E662" s="2" t="s">
        <v>88</v>
      </c>
      <c r="F662" s="2">
        <v>1.96</v>
      </c>
      <c r="G662" s="2">
        <f>F662/H662</f>
        <v>0.26630434782608692</v>
      </c>
      <c r="H662" s="2">
        <v>7.36</v>
      </c>
      <c r="I662" s="7">
        <f t="shared" si="27"/>
        <v>1.0282021151586367</v>
      </c>
    </row>
    <row r="663" spans="1:9">
      <c r="A663" s="2" t="s">
        <v>77</v>
      </c>
      <c r="B663" s="2" t="s">
        <v>68</v>
      </c>
      <c r="C663" s="2" t="s">
        <v>78</v>
      </c>
      <c r="D663" s="2" t="s">
        <v>38</v>
      </c>
      <c r="E663" s="2" t="s">
        <v>88</v>
      </c>
      <c r="F663" s="2">
        <v>2.1349999999999998</v>
      </c>
      <c r="G663" s="2">
        <f>F663/H663</f>
        <v>0.23487348734873487</v>
      </c>
      <c r="H663" s="2">
        <v>9.09</v>
      </c>
      <c r="I663" s="7">
        <f t="shared" si="27"/>
        <v>0.90684744150090679</v>
      </c>
    </row>
    <row r="664" spans="1:9">
      <c r="A664" s="2" t="s">
        <v>77</v>
      </c>
      <c r="B664" s="2" t="s">
        <v>68</v>
      </c>
      <c r="C664" s="2" t="s">
        <v>78</v>
      </c>
      <c r="D664" s="2" t="s">
        <v>39</v>
      </c>
      <c r="E664" s="2" t="s">
        <v>88</v>
      </c>
      <c r="F664" s="2">
        <v>1.6839999999999999</v>
      </c>
      <c r="G664" s="2">
        <f>F664/H664</f>
        <v>0.29034482758620689</v>
      </c>
      <c r="H664" s="2">
        <v>5.8</v>
      </c>
      <c r="I664" s="7">
        <f t="shared" si="27"/>
        <v>1.1210225003328451</v>
      </c>
    </row>
    <row r="665" spans="1:9">
      <c r="A665" s="2" t="s">
        <v>77</v>
      </c>
      <c r="B665" s="2" t="s">
        <v>68</v>
      </c>
      <c r="C665" s="2" t="s">
        <v>78</v>
      </c>
      <c r="D665" s="2" t="s">
        <v>40</v>
      </c>
      <c r="E665" s="2" t="s">
        <v>88</v>
      </c>
      <c r="F665" s="2">
        <v>1.9650000000000001</v>
      </c>
      <c r="G665" s="2">
        <f>F665/H665</f>
        <v>0.29328358208955224</v>
      </c>
      <c r="H665" s="2">
        <v>6.7</v>
      </c>
      <c r="I665" s="7">
        <f t="shared" si="27"/>
        <v>1.1323690428168041</v>
      </c>
    </row>
    <row r="666" spans="1:9">
      <c r="A666" s="2" t="s">
        <v>49</v>
      </c>
      <c r="B666" s="2" t="s">
        <v>9</v>
      </c>
      <c r="C666" s="2" t="s">
        <v>10</v>
      </c>
      <c r="D666" s="2" t="s">
        <v>18</v>
      </c>
      <c r="E666" s="4" t="s">
        <v>51</v>
      </c>
      <c r="F666" s="2">
        <v>3.1659999999999999</v>
      </c>
      <c r="G666" s="2">
        <f>F666/H666</f>
        <v>0.25007898894154817</v>
      </c>
      <c r="H666" s="2">
        <v>12.66</v>
      </c>
      <c r="I666" s="7">
        <f>G666/0.193</f>
        <v>1.2957460566919594</v>
      </c>
    </row>
    <row r="667" spans="1:9">
      <c r="A667" s="2" t="s">
        <v>49</v>
      </c>
      <c r="B667" s="2" t="s">
        <v>9</v>
      </c>
      <c r="C667" s="2" t="s">
        <v>10</v>
      </c>
      <c r="D667" s="2" t="s">
        <v>20</v>
      </c>
      <c r="E667" s="4" t="s">
        <v>51</v>
      </c>
      <c r="F667" s="2">
        <v>2.75</v>
      </c>
      <c r="G667" s="2">
        <f>F667/H667</f>
        <v>0.26066350710900471</v>
      </c>
      <c r="H667" s="2">
        <v>10.55</v>
      </c>
      <c r="I667" s="7">
        <f t="shared" ref="I667:I689" si="28">G667/0.193</f>
        <v>1.3505881197357756</v>
      </c>
    </row>
    <row r="668" spans="1:9">
      <c r="A668" s="2" t="s">
        <v>49</v>
      </c>
      <c r="B668" s="2" t="s">
        <v>9</v>
      </c>
      <c r="C668" s="2" t="s">
        <v>10</v>
      </c>
      <c r="D668" s="2" t="s">
        <v>21</v>
      </c>
      <c r="E668" s="4" t="s">
        <v>51</v>
      </c>
      <c r="F668" s="2">
        <v>2.7280000000000002</v>
      </c>
      <c r="G668" s="2">
        <f>F668/H668</f>
        <v>0.21531176006314129</v>
      </c>
      <c r="H668" s="2">
        <v>12.67</v>
      </c>
      <c r="I668" s="7">
        <f t="shared" si="28"/>
        <v>1.1156049744204211</v>
      </c>
    </row>
    <row r="669" spans="1:9">
      <c r="A669" s="2" t="s">
        <v>49</v>
      </c>
      <c r="B669" s="2" t="s">
        <v>9</v>
      </c>
      <c r="C669" s="2" t="s">
        <v>10</v>
      </c>
      <c r="D669" s="2" t="s">
        <v>22</v>
      </c>
      <c r="E669" s="4" t="s">
        <v>51</v>
      </c>
      <c r="F669" s="2">
        <v>3.556</v>
      </c>
      <c r="G669" s="2">
        <f>F669/H669</f>
        <v>0.254</v>
      </c>
      <c r="H669" s="2">
        <v>14</v>
      </c>
      <c r="I669" s="7">
        <f t="shared" si="28"/>
        <v>1.3160621761658031</v>
      </c>
    </row>
    <row r="670" spans="1:9">
      <c r="A670" s="2" t="s">
        <v>49</v>
      </c>
      <c r="B670" s="2" t="s">
        <v>9</v>
      </c>
      <c r="C670" s="2" t="s">
        <v>10</v>
      </c>
      <c r="D670" s="2" t="s">
        <v>23</v>
      </c>
      <c r="E670" s="4" t="s">
        <v>51</v>
      </c>
      <c r="F670" s="2">
        <v>2.3130000000000002</v>
      </c>
      <c r="G670" s="2">
        <f>F670/H670</f>
        <v>0.15951724137931036</v>
      </c>
      <c r="H670" s="2">
        <v>14.5</v>
      </c>
      <c r="I670" s="7">
        <f t="shared" si="28"/>
        <v>0.82651420403787756</v>
      </c>
    </row>
    <row r="671" spans="1:9">
      <c r="A671" s="2" t="s">
        <v>49</v>
      </c>
      <c r="B671" s="2" t="s">
        <v>9</v>
      </c>
      <c r="C671" s="2" t="s">
        <v>10</v>
      </c>
      <c r="D671" s="2" t="s">
        <v>24</v>
      </c>
      <c r="E671" s="4" t="s">
        <v>51</v>
      </c>
      <c r="F671" s="2">
        <v>2.0409999999999999</v>
      </c>
      <c r="G671" s="2">
        <f>F671/H671</f>
        <v>0.14547398431931574</v>
      </c>
      <c r="H671" s="2">
        <v>14.03</v>
      </c>
      <c r="I671" s="7">
        <f t="shared" si="28"/>
        <v>0.7537512140897189</v>
      </c>
    </row>
    <row r="672" spans="1:9">
      <c r="A672" s="2" t="s">
        <v>57</v>
      </c>
      <c r="B672" s="2" t="s">
        <v>9</v>
      </c>
      <c r="C672" s="2" t="s">
        <v>10</v>
      </c>
      <c r="D672" s="2" t="s">
        <v>18</v>
      </c>
      <c r="E672" s="2" t="s">
        <v>51</v>
      </c>
      <c r="F672" s="2">
        <v>2.165</v>
      </c>
      <c r="G672" s="2">
        <f>F672/H672</f>
        <v>0.17319999999999999</v>
      </c>
      <c r="H672" s="2">
        <v>12.5</v>
      </c>
      <c r="I672" s="7">
        <f t="shared" si="28"/>
        <v>0.89740932642487037</v>
      </c>
    </row>
    <row r="673" spans="1:9">
      <c r="A673" s="2" t="s">
        <v>57</v>
      </c>
      <c r="B673" s="2" t="s">
        <v>9</v>
      </c>
      <c r="C673" s="2" t="s">
        <v>10</v>
      </c>
      <c r="D673" s="2" t="s">
        <v>20</v>
      </c>
      <c r="E673" s="2" t="s">
        <v>51</v>
      </c>
      <c r="F673" s="2">
        <v>2.4630000000000001</v>
      </c>
      <c r="G673" s="2">
        <f>F673/H673</f>
        <v>0.19019305019305022</v>
      </c>
      <c r="H673" s="2">
        <v>12.95</v>
      </c>
      <c r="I673" s="7">
        <f t="shared" si="28"/>
        <v>0.98545621861684052</v>
      </c>
    </row>
    <row r="674" spans="1:9">
      <c r="A674" s="2" t="s">
        <v>57</v>
      </c>
      <c r="B674" s="2" t="s">
        <v>9</v>
      </c>
      <c r="C674" s="2" t="s">
        <v>10</v>
      </c>
      <c r="D674" s="2" t="s">
        <v>21</v>
      </c>
      <c r="E674" s="2" t="s">
        <v>51</v>
      </c>
      <c r="F674" s="2">
        <v>1.653</v>
      </c>
      <c r="G674" s="2">
        <f>F674/H674</f>
        <v>0.14373913043478262</v>
      </c>
      <c r="H674" s="2">
        <v>11.5</v>
      </c>
      <c r="I674" s="7">
        <f t="shared" si="28"/>
        <v>0.74476233385897728</v>
      </c>
    </row>
    <row r="675" spans="1:9">
      <c r="A675" s="2" t="s">
        <v>57</v>
      </c>
      <c r="B675" s="2" t="s">
        <v>9</v>
      </c>
      <c r="C675" s="2" t="s">
        <v>10</v>
      </c>
      <c r="D675" s="2" t="s">
        <v>22</v>
      </c>
      <c r="E675" s="2" t="s">
        <v>51</v>
      </c>
      <c r="F675" s="2">
        <v>4.0629999999999997</v>
      </c>
      <c r="G675" s="2">
        <f>F675/H675</f>
        <v>0.2944202898550724</v>
      </c>
      <c r="H675" s="2">
        <v>13.8</v>
      </c>
      <c r="I675" s="7">
        <f t="shared" si="28"/>
        <v>1.5254937298190279</v>
      </c>
    </row>
    <row r="676" spans="1:9">
      <c r="A676" s="2" t="s">
        <v>57</v>
      </c>
      <c r="B676" s="2" t="s">
        <v>9</v>
      </c>
      <c r="C676" s="2" t="s">
        <v>10</v>
      </c>
      <c r="D676" s="2" t="s">
        <v>23</v>
      </c>
      <c r="E676" s="2" t="s">
        <v>51</v>
      </c>
      <c r="F676" s="2">
        <v>2.5259999999999998</v>
      </c>
      <c r="G676" s="2">
        <f>F676/H676</f>
        <v>0.29372093023255813</v>
      </c>
      <c r="H676" s="2">
        <v>8.6</v>
      </c>
      <c r="I676" s="7">
        <f t="shared" si="28"/>
        <v>1.5218701048319074</v>
      </c>
    </row>
    <row r="677" spans="1:9">
      <c r="A677" s="2" t="s">
        <v>57</v>
      </c>
      <c r="B677" s="2" t="s">
        <v>9</v>
      </c>
      <c r="C677" s="2" t="s">
        <v>10</v>
      </c>
      <c r="D677" s="2" t="s">
        <v>24</v>
      </c>
      <c r="E677" s="2" t="s">
        <v>51</v>
      </c>
      <c r="F677" s="2">
        <v>2.0870000000000002</v>
      </c>
      <c r="G677" s="2">
        <f>F677/H677</f>
        <v>0.17991379310344829</v>
      </c>
      <c r="H677" s="2">
        <v>11.6</v>
      </c>
      <c r="I677" s="7">
        <f t="shared" si="28"/>
        <v>0.93219581918885119</v>
      </c>
    </row>
    <row r="678" spans="1:9">
      <c r="A678" s="2" t="s">
        <v>72</v>
      </c>
      <c r="B678" s="2" t="s">
        <v>68</v>
      </c>
      <c r="C678" s="2" t="s">
        <v>10</v>
      </c>
      <c r="D678" s="2" t="s">
        <v>18</v>
      </c>
      <c r="E678" s="2" t="s">
        <v>51</v>
      </c>
      <c r="F678" s="2">
        <v>2.214</v>
      </c>
      <c r="G678" s="2">
        <f>F678/H678</f>
        <v>0.16646616541353382</v>
      </c>
      <c r="H678" s="2">
        <v>13.3</v>
      </c>
      <c r="I678" s="7">
        <f t="shared" si="28"/>
        <v>0.86251899177996794</v>
      </c>
    </row>
    <row r="679" spans="1:9">
      <c r="A679" s="2" t="s">
        <v>72</v>
      </c>
      <c r="B679" s="2" t="s">
        <v>68</v>
      </c>
      <c r="C679" s="2" t="s">
        <v>10</v>
      </c>
      <c r="D679" s="2" t="s">
        <v>20</v>
      </c>
      <c r="E679" s="2" t="s">
        <v>51</v>
      </c>
      <c r="F679" s="2">
        <v>2.0819999999999999</v>
      </c>
      <c r="G679" s="2">
        <f>F679/H679</f>
        <v>0.16550079491255962</v>
      </c>
      <c r="H679" s="2">
        <v>12.58</v>
      </c>
      <c r="I679" s="7">
        <f t="shared" si="28"/>
        <v>0.85751707208580108</v>
      </c>
    </row>
    <row r="680" spans="1:9">
      <c r="A680" s="2" t="s">
        <v>72</v>
      </c>
      <c r="B680" s="2" t="s">
        <v>68</v>
      </c>
      <c r="C680" s="2" t="s">
        <v>10</v>
      </c>
      <c r="D680" s="2" t="s">
        <v>21</v>
      </c>
      <c r="E680" s="2" t="s">
        <v>51</v>
      </c>
      <c r="F680" s="2">
        <v>2.6440000000000001</v>
      </c>
      <c r="G680" s="2">
        <f>F680/H680</f>
        <v>0.20276073619631904</v>
      </c>
      <c r="H680" s="2">
        <v>13.04</v>
      </c>
      <c r="I680" s="7">
        <f t="shared" si="28"/>
        <v>1.0505737626752281</v>
      </c>
    </row>
    <row r="681" spans="1:9">
      <c r="A681" s="2" t="s">
        <v>72</v>
      </c>
      <c r="B681" s="2" t="s">
        <v>68</v>
      </c>
      <c r="C681" s="2" t="s">
        <v>10</v>
      </c>
      <c r="D681" s="2" t="s">
        <v>22</v>
      </c>
      <c r="E681" s="2" t="s">
        <v>51</v>
      </c>
      <c r="F681" s="2">
        <v>2.052</v>
      </c>
      <c r="G681" s="2">
        <f>F681/H681</f>
        <v>0.13670886075949368</v>
      </c>
      <c r="H681" s="2">
        <v>15.01</v>
      </c>
      <c r="I681" s="7">
        <f t="shared" si="28"/>
        <v>0.70833606611136624</v>
      </c>
    </row>
    <row r="682" spans="1:9">
      <c r="A682" s="2" t="s">
        <v>72</v>
      </c>
      <c r="B682" s="2" t="s">
        <v>68</v>
      </c>
      <c r="C682" s="2" t="s">
        <v>10</v>
      </c>
      <c r="D682" s="2" t="s">
        <v>23</v>
      </c>
      <c r="E682" s="2" t="s">
        <v>51</v>
      </c>
      <c r="F682" s="2">
        <v>2.2149999999999999</v>
      </c>
      <c r="G682" s="2">
        <f>F682/H682</f>
        <v>0.16050724637681157</v>
      </c>
      <c r="H682" s="2">
        <v>13.8</v>
      </c>
      <c r="I682" s="7">
        <f t="shared" si="28"/>
        <v>0.83164376361042269</v>
      </c>
    </row>
    <row r="683" spans="1:9">
      <c r="A683" s="2" t="s">
        <v>72</v>
      </c>
      <c r="B683" s="2" t="s">
        <v>68</v>
      </c>
      <c r="C683" s="2" t="s">
        <v>10</v>
      </c>
      <c r="D683" s="2" t="s">
        <v>24</v>
      </c>
      <c r="E683" s="2" t="s">
        <v>51</v>
      </c>
      <c r="F683" s="2">
        <v>2.6890000000000001</v>
      </c>
      <c r="G683" s="2">
        <f>F683/H683</f>
        <v>0.15022346368715087</v>
      </c>
      <c r="H683" s="2">
        <v>17.899999999999999</v>
      </c>
      <c r="I683" s="7">
        <f t="shared" si="28"/>
        <v>0.77835991547746564</v>
      </c>
    </row>
    <row r="684" spans="1:9">
      <c r="A684" s="2" t="s">
        <v>73</v>
      </c>
      <c r="B684" s="2" t="s">
        <v>68</v>
      </c>
      <c r="C684" s="2" t="s">
        <v>10</v>
      </c>
      <c r="D684" s="2" t="s">
        <v>18</v>
      </c>
      <c r="E684" s="2" t="s">
        <v>51</v>
      </c>
      <c r="F684" s="2">
        <v>2.7669999999999999</v>
      </c>
      <c r="G684" s="2">
        <f>F684/H684</f>
        <v>0.22754934210526315</v>
      </c>
      <c r="H684" s="2">
        <v>12.16</v>
      </c>
      <c r="I684" s="7">
        <f t="shared" si="28"/>
        <v>1.1790121352604308</v>
      </c>
    </row>
    <row r="685" spans="1:9">
      <c r="A685" s="2" t="s">
        <v>73</v>
      </c>
      <c r="B685" s="2" t="s">
        <v>68</v>
      </c>
      <c r="C685" s="2" t="s">
        <v>10</v>
      </c>
      <c r="D685" s="2" t="s">
        <v>20</v>
      </c>
      <c r="E685" s="2" t="s">
        <v>51</v>
      </c>
      <c r="F685" s="2">
        <v>2.8839999999999999</v>
      </c>
      <c r="G685" s="2">
        <f>F685/H685</f>
        <v>0.25750000000000001</v>
      </c>
      <c r="H685" s="2">
        <v>11.2</v>
      </c>
      <c r="I685" s="7">
        <f t="shared" si="28"/>
        <v>1.3341968911917099</v>
      </c>
    </row>
    <row r="686" spans="1:9">
      <c r="A686" s="2" t="s">
        <v>73</v>
      </c>
      <c r="B686" s="2" t="s">
        <v>68</v>
      </c>
      <c r="C686" s="2" t="s">
        <v>10</v>
      </c>
      <c r="D686" s="2" t="s">
        <v>21</v>
      </c>
      <c r="E686" s="2" t="s">
        <v>51</v>
      </c>
      <c r="F686" s="2">
        <v>2.423</v>
      </c>
      <c r="G686" s="2">
        <f>F686/H686</f>
        <v>0.20780445969125214</v>
      </c>
      <c r="H686" s="2">
        <v>11.66</v>
      </c>
      <c r="I686" s="7">
        <f t="shared" si="28"/>
        <v>1.0767070450323946</v>
      </c>
    </row>
    <row r="687" spans="1:9">
      <c r="A687" s="2" t="s">
        <v>73</v>
      </c>
      <c r="B687" s="2" t="s">
        <v>68</v>
      </c>
      <c r="C687" s="2" t="s">
        <v>10</v>
      </c>
      <c r="D687" s="2" t="s">
        <v>22</v>
      </c>
      <c r="E687" s="2" t="s">
        <v>51</v>
      </c>
      <c r="F687" s="2">
        <v>2.4249999999999998</v>
      </c>
      <c r="G687" s="2">
        <f>F687/H687</f>
        <v>0.22663551401869159</v>
      </c>
      <c r="H687" s="2">
        <v>10.7</v>
      </c>
      <c r="I687" s="7">
        <f t="shared" si="28"/>
        <v>1.1742772747082466</v>
      </c>
    </row>
    <row r="688" spans="1:9">
      <c r="A688" s="2" t="s">
        <v>73</v>
      </c>
      <c r="B688" s="2" t="s">
        <v>68</v>
      </c>
      <c r="C688" s="2" t="s">
        <v>10</v>
      </c>
      <c r="D688" s="2" t="s">
        <v>23</v>
      </c>
      <c r="E688" s="2" t="s">
        <v>51</v>
      </c>
      <c r="F688" s="2">
        <v>3.77</v>
      </c>
      <c r="G688" s="2">
        <f>F688/H688</f>
        <v>0.29685039370078742</v>
      </c>
      <c r="H688" s="2">
        <v>12.7</v>
      </c>
      <c r="I688" s="7">
        <f t="shared" si="28"/>
        <v>1.538084941454857</v>
      </c>
    </row>
    <row r="689" spans="1:9">
      <c r="A689" s="2" t="s">
        <v>73</v>
      </c>
      <c r="B689" s="2" t="s">
        <v>68</v>
      </c>
      <c r="C689" s="2" t="s">
        <v>10</v>
      </c>
      <c r="D689" s="2" t="s">
        <v>24</v>
      </c>
      <c r="E689" s="2" t="s">
        <v>51</v>
      </c>
      <c r="F689" s="2">
        <v>2.7</v>
      </c>
      <c r="G689" s="2">
        <f>F689/H689</f>
        <v>0.23136246786632392</v>
      </c>
      <c r="H689" s="2">
        <v>11.67</v>
      </c>
      <c r="I689" s="7">
        <f t="shared" si="28"/>
        <v>1.1987692635560825</v>
      </c>
    </row>
    <row r="690" spans="1:9">
      <c r="A690" s="2" t="s">
        <v>57</v>
      </c>
      <c r="B690" s="2" t="s">
        <v>9</v>
      </c>
      <c r="C690" s="2" t="s">
        <v>10</v>
      </c>
      <c r="D690" s="2" t="s">
        <v>11</v>
      </c>
      <c r="E690" s="4" t="s">
        <v>58</v>
      </c>
      <c r="F690" s="2">
        <v>1.0029999999999999</v>
      </c>
      <c r="G690" s="2">
        <f>F690/H690</f>
        <v>6.6866666666666658E-2</v>
      </c>
      <c r="H690" s="2">
        <v>15</v>
      </c>
      <c r="I690" s="7">
        <f>G690/0.127</f>
        <v>0.52650918635170596</v>
      </c>
    </row>
    <row r="691" spans="1:9">
      <c r="A691" s="2" t="s">
        <v>57</v>
      </c>
      <c r="B691" s="2" t="s">
        <v>9</v>
      </c>
      <c r="C691" s="2" t="s">
        <v>10</v>
      </c>
      <c r="D691" s="2" t="s">
        <v>13</v>
      </c>
      <c r="E691" s="4" t="s">
        <v>58</v>
      </c>
      <c r="F691" s="2">
        <v>1.379</v>
      </c>
      <c r="G691" s="2">
        <f>F691/H691</f>
        <v>0.11887931034482759</v>
      </c>
      <c r="H691" s="2">
        <v>11.6</v>
      </c>
      <c r="I691" s="7">
        <f t="shared" ref="I691:I707" si="29">G691/0.127</f>
        <v>0.93605756177029598</v>
      </c>
    </row>
    <row r="692" spans="1:9">
      <c r="A692" s="2" t="s">
        <v>57</v>
      </c>
      <c r="B692" s="2" t="s">
        <v>9</v>
      </c>
      <c r="C692" s="2" t="s">
        <v>10</v>
      </c>
      <c r="D692" s="2" t="s">
        <v>14</v>
      </c>
      <c r="E692" s="4" t="s">
        <v>58</v>
      </c>
      <c r="F692" s="2">
        <v>0.86899999999999999</v>
      </c>
      <c r="G692" s="2">
        <f>F692/H692</f>
        <v>6.2971014492753621E-2</v>
      </c>
      <c r="H692" s="2">
        <v>13.8</v>
      </c>
      <c r="I692" s="7">
        <f t="shared" si="29"/>
        <v>0.4958347597854616</v>
      </c>
    </row>
    <row r="693" spans="1:9">
      <c r="A693" s="2" t="s">
        <v>57</v>
      </c>
      <c r="B693" s="2" t="s">
        <v>9</v>
      </c>
      <c r="C693" s="2" t="s">
        <v>10</v>
      </c>
      <c r="D693" s="2" t="s">
        <v>15</v>
      </c>
      <c r="E693" s="4" t="s">
        <v>58</v>
      </c>
      <c r="F693" s="2">
        <v>1.85</v>
      </c>
      <c r="G693" s="2">
        <f>F693/H693</f>
        <v>0.38541666666666669</v>
      </c>
      <c r="H693" s="2">
        <v>4.8</v>
      </c>
      <c r="I693" s="7">
        <f t="shared" si="29"/>
        <v>3.0347769028871392</v>
      </c>
    </row>
    <row r="694" spans="1:9">
      <c r="A694" s="2" t="s">
        <v>57</v>
      </c>
      <c r="B694" s="2" t="s">
        <v>9</v>
      </c>
      <c r="C694" s="2" t="s">
        <v>10</v>
      </c>
      <c r="D694" s="2" t="s">
        <v>16</v>
      </c>
      <c r="E694" s="4" t="s">
        <v>58</v>
      </c>
      <c r="F694" s="2">
        <v>1.27</v>
      </c>
      <c r="G694" s="2">
        <f>F694/H694</f>
        <v>9.8449612403100781E-2</v>
      </c>
      <c r="H694" s="2">
        <v>12.9</v>
      </c>
      <c r="I694" s="7">
        <f t="shared" si="29"/>
        <v>0.77519379844961245</v>
      </c>
    </row>
    <row r="695" spans="1:9">
      <c r="A695" s="2" t="s">
        <v>57</v>
      </c>
      <c r="B695" s="2" t="s">
        <v>9</v>
      </c>
      <c r="C695" s="2" t="s">
        <v>10</v>
      </c>
      <c r="D695" s="2" t="s">
        <v>17</v>
      </c>
      <c r="E695" s="4" t="s">
        <v>58</v>
      </c>
      <c r="F695" s="2">
        <v>1.671</v>
      </c>
      <c r="G695" s="2">
        <f>F695/H695</f>
        <v>0.12377777777777778</v>
      </c>
      <c r="H695" s="2">
        <v>13.5</v>
      </c>
      <c r="I695" s="7">
        <f t="shared" si="29"/>
        <v>0.97462817147856518</v>
      </c>
    </row>
    <row r="696" spans="1:9">
      <c r="A696" s="2" t="s">
        <v>70</v>
      </c>
      <c r="B696" s="2" t="s">
        <v>68</v>
      </c>
      <c r="C696" s="2" t="s">
        <v>10</v>
      </c>
      <c r="D696" s="2" t="s">
        <v>18</v>
      </c>
      <c r="E696" s="4" t="s">
        <v>58</v>
      </c>
      <c r="F696" s="2">
        <v>1.59</v>
      </c>
      <c r="G696" s="2">
        <f>F696/H696</f>
        <v>0.11954887218045113</v>
      </c>
      <c r="H696" s="2">
        <v>13.3</v>
      </c>
      <c r="I696" s="7">
        <f t="shared" si="29"/>
        <v>0.94132970220827661</v>
      </c>
    </row>
    <row r="697" spans="1:9">
      <c r="A697" s="2" t="s">
        <v>70</v>
      </c>
      <c r="B697" s="2" t="s">
        <v>68</v>
      </c>
      <c r="C697" s="2" t="s">
        <v>10</v>
      </c>
      <c r="D697" s="2" t="s">
        <v>20</v>
      </c>
      <c r="E697" s="4" t="s">
        <v>58</v>
      </c>
      <c r="F697" s="2">
        <v>2.1549999999999998</v>
      </c>
      <c r="G697" s="2">
        <f>F697/H697</f>
        <v>0.19680365296803654</v>
      </c>
      <c r="H697" s="2">
        <v>10.95</v>
      </c>
      <c r="I697" s="7">
        <f t="shared" si="29"/>
        <v>1.5496350627404452</v>
      </c>
    </row>
    <row r="698" spans="1:9">
      <c r="A698" s="2" t="s">
        <v>70</v>
      </c>
      <c r="B698" s="2" t="s">
        <v>68</v>
      </c>
      <c r="C698" s="2" t="s">
        <v>10</v>
      </c>
      <c r="D698" s="2" t="s">
        <v>21</v>
      </c>
      <c r="E698" s="4" t="s">
        <v>58</v>
      </c>
      <c r="F698" s="2">
        <v>1.2370000000000001</v>
      </c>
      <c r="G698" s="2">
        <f>F698/H698</f>
        <v>0.11214868540344516</v>
      </c>
      <c r="H698" s="2">
        <v>11.03</v>
      </c>
      <c r="I698" s="7">
        <f t="shared" si="29"/>
        <v>0.88306051498775717</v>
      </c>
    </row>
    <row r="699" spans="1:9">
      <c r="A699" s="2" t="s">
        <v>70</v>
      </c>
      <c r="B699" s="2" t="s">
        <v>68</v>
      </c>
      <c r="C699" s="2" t="s">
        <v>10</v>
      </c>
      <c r="D699" s="2" t="s">
        <v>22</v>
      </c>
      <c r="E699" s="4" t="s">
        <v>58</v>
      </c>
      <c r="F699" s="2">
        <v>1.621</v>
      </c>
      <c r="G699" s="2">
        <f>F699/H699</f>
        <v>0.15631629701060754</v>
      </c>
      <c r="H699" s="2">
        <v>10.37</v>
      </c>
      <c r="I699" s="7">
        <f t="shared" si="29"/>
        <v>1.2308369843354925</v>
      </c>
    </row>
    <row r="700" spans="1:9">
      <c r="A700" s="2" t="s">
        <v>70</v>
      </c>
      <c r="B700" s="2" t="s">
        <v>68</v>
      </c>
      <c r="C700" s="2" t="s">
        <v>10</v>
      </c>
      <c r="D700" s="2" t="s">
        <v>23</v>
      </c>
      <c r="E700" s="4" t="s">
        <v>58</v>
      </c>
      <c r="F700" s="2">
        <v>1.1379999999999999</v>
      </c>
      <c r="G700" s="2">
        <f>F700/H700</f>
        <v>0.11978947368421052</v>
      </c>
      <c r="H700" s="2">
        <v>9.5</v>
      </c>
      <c r="I700" s="7">
        <f t="shared" si="29"/>
        <v>0.94322420223787806</v>
      </c>
    </row>
    <row r="701" spans="1:9">
      <c r="A701" s="2" t="s">
        <v>70</v>
      </c>
      <c r="B701" s="2" t="s">
        <v>68</v>
      </c>
      <c r="C701" s="2" t="s">
        <v>10</v>
      </c>
      <c r="D701" s="2" t="s">
        <v>24</v>
      </c>
      <c r="E701" s="4" t="s">
        <v>58</v>
      </c>
      <c r="F701" s="2">
        <v>0.79400000000000004</v>
      </c>
      <c r="G701" s="2">
        <f>F701/H701</f>
        <v>7.4205607476635529E-2</v>
      </c>
      <c r="H701" s="2">
        <v>10.7</v>
      </c>
      <c r="I701" s="7">
        <f t="shared" si="29"/>
        <v>0.58429612186327184</v>
      </c>
    </row>
    <row r="702" spans="1:9">
      <c r="A702" s="2" t="s">
        <v>72</v>
      </c>
      <c r="B702" s="2" t="s">
        <v>68</v>
      </c>
      <c r="C702" s="2" t="s">
        <v>10</v>
      </c>
      <c r="D702" s="2" t="s">
        <v>11</v>
      </c>
      <c r="E702" s="4" t="s">
        <v>58</v>
      </c>
      <c r="F702" s="2">
        <v>2.0110000000000001</v>
      </c>
      <c r="G702" s="2">
        <f>F702/H702</f>
        <v>0.16661143330571665</v>
      </c>
      <c r="H702" s="2">
        <v>12.07</v>
      </c>
      <c r="I702" s="7">
        <f t="shared" si="29"/>
        <v>1.3119010496513122</v>
      </c>
    </row>
    <row r="703" spans="1:9">
      <c r="A703" s="2" t="s">
        <v>72</v>
      </c>
      <c r="B703" s="2" t="s">
        <v>68</v>
      </c>
      <c r="C703" s="2" t="s">
        <v>10</v>
      </c>
      <c r="D703" s="2" t="s">
        <v>13</v>
      </c>
      <c r="E703" s="4" t="s">
        <v>58</v>
      </c>
      <c r="F703" s="2">
        <v>1.478</v>
      </c>
      <c r="G703" s="2">
        <f>F703/H703</f>
        <v>0.12472573839662447</v>
      </c>
      <c r="H703" s="2">
        <v>11.85</v>
      </c>
      <c r="I703" s="7">
        <f t="shared" si="29"/>
        <v>0.98209242831987775</v>
      </c>
    </row>
    <row r="704" spans="1:9">
      <c r="A704" s="2" t="s">
        <v>72</v>
      </c>
      <c r="B704" s="2" t="s">
        <v>68</v>
      </c>
      <c r="C704" s="2" t="s">
        <v>10</v>
      </c>
      <c r="D704" s="2" t="s">
        <v>14</v>
      </c>
      <c r="E704" s="4" t="s">
        <v>58</v>
      </c>
      <c r="F704" s="2">
        <v>1.6879999999999999</v>
      </c>
      <c r="G704" s="2">
        <f>F704/H704</f>
        <v>0.13723577235772355</v>
      </c>
      <c r="H704" s="2">
        <v>12.3</v>
      </c>
      <c r="I704" s="7">
        <f t="shared" si="29"/>
        <v>1.0805966327379808</v>
      </c>
    </row>
    <row r="705" spans="1:9">
      <c r="A705" s="2" t="s">
        <v>72</v>
      </c>
      <c r="B705" s="2" t="s">
        <v>68</v>
      </c>
      <c r="C705" s="2" t="s">
        <v>10</v>
      </c>
      <c r="D705" s="2" t="s">
        <v>15</v>
      </c>
      <c r="E705" s="4" t="s">
        <v>58</v>
      </c>
      <c r="F705" s="2">
        <v>0.72399999999999998</v>
      </c>
      <c r="G705" s="2">
        <f>F705/H705</f>
        <v>6.5225225225225225E-2</v>
      </c>
      <c r="H705" s="2">
        <v>11.1</v>
      </c>
      <c r="I705" s="7">
        <f t="shared" si="29"/>
        <v>0.5135844505923246</v>
      </c>
    </row>
    <row r="706" spans="1:9">
      <c r="A706" s="2" t="s">
        <v>72</v>
      </c>
      <c r="B706" s="2" t="s">
        <v>68</v>
      </c>
      <c r="C706" s="2" t="s">
        <v>10</v>
      </c>
      <c r="D706" s="2" t="s">
        <v>16</v>
      </c>
      <c r="E706" s="4" t="s">
        <v>58</v>
      </c>
      <c r="F706" s="2">
        <v>1.3220000000000001</v>
      </c>
      <c r="G706" s="2">
        <f>F706/H706</f>
        <v>0.10015151515151516</v>
      </c>
      <c r="H706" s="2">
        <v>13.2</v>
      </c>
      <c r="I706" s="7">
        <f t="shared" si="29"/>
        <v>0.7885946074922453</v>
      </c>
    </row>
    <row r="707" spans="1:9">
      <c r="A707" s="2" t="s">
        <v>72</v>
      </c>
      <c r="B707" s="2" t="s">
        <v>68</v>
      </c>
      <c r="C707" s="2" t="s">
        <v>10</v>
      </c>
      <c r="D707" s="2" t="s">
        <v>17</v>
      </c>
      <c r="E707" s="4" t="s">
        <v>58</v>
      </c>
      <c r="F707" s="2">
        <v>1.6060000000000001</v>
      </c>
      <c r="G707" s="2">
        <f>F707/H707</f>
        <v>0.12951612903225806</v>
      </c>
      <c r="H707" s="2">
        <v>12.4</v>
      </c>
      <c r="I707" s="7">
        <f t="shared" si="29"/>
        <v>1.0198120396240793</v>
      </c>
    </row>
  </sheetData>
  <sortState ref="A2:J707">
    <sortCondition ref="E2:E70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D S</cp:lastModifiedBy>
  <dcterms:created xsi:type="dcterms:W3CDTF">2019-06-06T22:27:10Z</dcterms:created>
  <dcterms:modified xsi:type="dcterms:W3CDTF">2019-06-27T00:58:06Z</dcterms:modified>
</cp:coreProperties>
</file>