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11670" windowHeight="4455" firstSheet="2" activeTab="3"/>
  </bookViews>
  <sheets>
    <sheet name="ACTIVOS DE ARCHITEQ S.A" sheetId="1" r:id="rId1"/>
    <sheet name="AMENAZAS A ACTIVOS ARCHITEQ" sheetId="2" r:id="rId2"/>
    <sheet name="VULNERABILIDAD Y RIESGOS" sheetId="3" r:id="rId3"/>
    <sheet name="NIVELES DE VULNERABILIDAD Y R.A" sheetId="4" r:id="rId4"/>
  </sheets>
  <definedNames>
    <definedName name="_xlnm._FilterDatabase" localSheetId="1" hidden="1">'AMENAZAS A ACTIVOS ARCHITEQ'!$F$1:$H$55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11" i="4"/>
  <c r="C7" i="4"/>
  <c r="C11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" i="4"/>
  <c r="F3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" i="4"/>
  <c r="D3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G6" i="3"/>
  <c r="H6" i="3" s="1"/>
  <c r="G7" i="3"/>
  <c r="H7" i="3"/>
  <c r="G8" i="3"/>
  <c r="H8" i="3" s="1"/>
  <c r="G9" i="3"/>
  <c r="G10" i="3"/>
  <c r="H10" i="3" s="1"/>
  <c r="G11" i="3"/>
  <c r="H11" i="3"/>
  <c r="G12" i="3"/>
  <c r="H12" i="3" s="1"/>
  <c r="G13" i="3"/>
  <c r="G14" i="3"/>
  <c r="H14" i="3" s="1"/>
  <c r="G15" i="3"/>
  <c r="H15" i="3"/>
  <c r="G16" i="3"/>
  <c r="H16" i="3" s="1"/>
  <c r="G17" i="3"/>
  <c r="G18" i="3"/>
  <c r="H18" i="3" s="1"/>
  <c r="H21" i="3" s="1"/>
  <c r="G19" i="3"/>
  <c r="H19" i="3"/>
  <c r="G20" i="3"/>
  <c r="H20" i="3" s="1"/>
  <c r="G21" i="3"/>
  <c r="G22" i="3"/>
  <c r="H22" i="3" s="1"/>
  <c r="G23" i="3"/>
  <c r="H23" i="3"/>
  <c r="G24" i="3"/>
  <c r="H24" i="3" s="1"/>
  <c r="G25" i="3"/>
  <c r="G26" i="3"/>
  <c r="H26" i="3" s="1"/>
  <c r="G27" i="3"/>
  <c r="H27" i="3"/>
  <c r="G28" i="3"/>
  <c r="H28" i="3" s="1"/>
  <c r="G29" i="3"/>
  <c r="G30" i="3"/>
  <c r="H30" i="3" s="1"/>
  <c r="G31" i="3"/>
  <c r="H31" i="3"/>
  <c r="G32" i="3"/>
  <c r="H32" i="3" s="1"/>
  <c r="G33" i="3"/>
  <c r="G34" i="3"/>
  <c r="H34" i="3" s="1"/>
  <c r="H37" i="3" s="1"/>
  <c r="G35" i="3"/>
  <c r="H35" i="3"/>
  <c r="G36" i="3"/>
  <c r="H36" i="3" s="1"/>
  <c r="G37" i="3"/>
  <c r="G38" i="3"/>
  <c r="H38" i="3" s="1"/>
  <c r="G39" i="3"/>
  <c r="H39" i="3"/>
  <c r="G40" i="3"/>
  <c r="H40" i="3" s="1"/>
  <c r="G41" i="3"/>
  <c r="G42" i="3"/>
  <c r="H42" i="3" s="1"/>
  <c r="G43" i="3"/>
  <c r="H43" i="3"/>
  <c r="G44" i="3"/>
  <c r="H44" i="3" s="1"/>
  <c r="G45" i="3"/>
  <c r="G46" i="3"/>
  <c r="H46" i="3" s="1"/>
  <c r="G47" i="3"/>
  <c r="H47" i="3"/>
  <c r="G48" i="3"/>
  <c r="H48" i="3" s="1"/>
  <c r="G49" i="3"/>
  <c r="G50" i="3"/>
  <c r="H50" i="3" s="1"/>
  <c r="H53" i="3" s="1"/>
  <c r="G51" i="3"/>
  <c r="H51" i="3"/>
  <c r="G52" i="3"/>
  <c r="H52" i="3" s="1"/>
  <c r="G53" i="3"/>
  <c r="G54" i="3"/>
  <c r="H54" i="3" s="1"/>
  <c r="G55" i="3"/>
  <c r="H55" i="3"/>
  <c r="G56" i="3"/>
  <c r="H56" i="3" s="1"/>
  <c r="G58" i="3"/>
  <c r="H58" i="3" s="1"/>
  <c r="G59" i="3"/>
  <c r="H59" i="3"/>
  <c r="G60" i="3"/>
  <c r="H60" i="3" s="1"/>
  <c r="G62" i="3"/>
  <c r="H62" i="3" s="1"/>
  <c r="G63" i="3"/>
  <c r="H63" i="3"/>
  <c r="G64" i="3"/>
  <c r="H64" i="3" s="1"/>
  <c r="G66" i="3"/>
  <c r="H66" i="3" s="1"/>
  <c r="G67" i="3"/>
  <c r="H67" i="3"/>
  <c r="G68" i="3"/>
  <c r="H68" i="3" s="1"/>
  <c r="G70" i="3"/>
  <c r="H70" i="3" s="1"/>
  <c r="G71" i="3"/>
  <c r="H71" i="3" s="1"/>
  <c r="G72" i="3"/>
  <c r="H72" i="3" s="1"/>
  <c r="G4" i="3"/>
  <c r="H4" i="3" s="1"/>
  <c r="G3" i="3"/>
  <c r="H3" i="3" s="1"/>
  <c r="G2" i="3"/>
  <c r="H2" i="3" s="1"/>
  <c r="H73" i="3" l="1"/>
  <c r="H49" i="3"/>
  <c r="H33" i="3"/>
  <c r="H17" i="3"/>
  <c r="H45" i="3"/>
  <c r="H29" i="3"/>
  <c r="H13" i="3"/>
  <c r="H69" i="3"/>
  <c r="H65" i="3"/>
  <c r="H61" i="3"/>
  <c r="H57" i="3"/>
  <c r="H41" i="3"/>
  <c r="H25" i="3"/>
  <c r="H9" i="3"/>
  <c r="G57" i="3"/>
  <c r="G73" i="3"/>
  <c r="C71" i="4" s="1"/>
  <c r="G69" i="3"/>
  <c r="G65" i="3"/>
  <c r="G61" i="3"/>
  <c r="H5" i="3"/>
  <c r="G5" i="3"/>
</calcChain>
</file>

<file path=xl/sharedStrings.xml><?xml version="1.0" encoding="utf-8"?>
<sst xmlns="http://schemas.openxmlformats.org/spreadsheetml/2006/main" count="399" uniqueCount="230">
  <si>
    <t>CATEGORIA</t>
  </si>
  <si>
    <t>ID</t>
  </si>
  <si>
    <t xml:space="preserve">DEFINICION DEL ACTIVO </t>
  </si>
  <si>
    <t>IMPACTO</t>
  </si>
  <si>
    <t>Local</t>
  </si>
  <si>
    <t>Cableado</t>
  </si>
  <si>
    <t>Equipos de Comunicación LAN</t>
  </si>
  <si>
    <t>PC de escritorio</t>
  </si>
  <si>
    <t>Laptop</t>
  </si>
  <si>
    <t>Equipos de Base de Datos</t>
  </si>
  <si>
    <t>Servidores</t>
  </si>
  <si>
    <t xml:space="preserve">Switches </t>
  </si>
  <si>
    <t>Generadores eléctricos</t>
  </si>
  <si>
    <t>ACTIVO FÍSICO</t>
  </si>
  <si>
    <t>Desarrolladores</t>
  </si>
  <si>
    <t>Operadores/técnicos</t>
  </si>
  <si>
    <t>Administradores de BBDD</t>
  </si>
  <si>
    <t>Administradores de Sistemas</t>
  </si>
  <si>
    <t>Gerentes</t>
  </si>
  <si>
    <t>PERSONAL</t>
  </si>
  <si>
    <t>Servicio de electricidad</t>
  </si>
  <si>
    <t>Servicio de internet</t>
  </si>
  <si>
    <t>Servicio de servidores</t>
  </si>
  <si>
    <t>Servicio de agua</t>
  </si>
  <si>
    <t>SERVICIOS</t>
  </si>
  <si>
    <t>Licencias</t>
  </si>
  <si>
    <t>Sistema  UCA</t>
  </si>
  <si>
    <t>Sistema Intelliscan</t>
  </si>
  <si>
    <t>Sistema Intelliscan Manager</t>
  </si>
  <si>
    <t>Sistema Silver</t>
  </si>
  <si>
    <t>Sistema web Control de Asistencia</t>
  </si>
  <si>
    <t>Sistema de Correo electrónico</t>
  </si>
  <si>
    <t>SOFTWARE</t>
  </si>
  <si>
    <t>Documento de confidencialidad</t>
  </si>
  <si>
    <t>SLA(service level accords)</t>
  </si>
  <si>
    <t>PETI(Planeamiento estrategico de t.i)</t>
  </si>
  <si>
    <t>Registro de Actividad(log)</t>
  </si>
  <si>
    <t>INFORMACIÓN</t>
  </si>
  <si>
    <t>Reputacion de la Empresa</t>
  </si>
  <si>
    <t>Publicidad de la empresa</t>
  </si>
  <si>
    <t>Clientes</t>
  </si>
  <si>
    <t>INTANGIBLES</t>
  </si>
  <si>
    <t>Menor impacto</t>
  </si>
  <si>
    <t>Mayor impacto</t>
  </si>
  <si>
    <t>TIPO</t>
  </si>
  <si>
    <t>AMENAZA</t>
  </si>
  <si>
    <t>SUB TIPO</t>
  </si>
  <si>
    <t>POSIBILIDAD</t>
  </si>
  <si>
    <t>Transferencia de ficheros</t>
  </si>
  <si>
    <t>acceso a la información digital</t>
  </si>
  <si>
    <t>hurto de este activo de informacion para beneficio de la competencia</t>
  </si>
  <si>
    <t>no documentar estos sla´s (electronico y fisico)</t>
  </si>
  <si>
    <t>alteracion no autorizada del plan</t>
  </si>
  <si>
    <t xml:space="preserve">robo de la informacion o parte de ella </t>
  </si>
  <si>
    <t>acceso de un personal o area no autorizado</t>
  </si>
  <si>
    <t>perder el contrato de confidencialidad del  trabajador</t>
  </si>
  <si>
    <t>no establecer correctamente las politicas dentro del contrato</t>
  </si>
  <si>
    <t>no cumplir el contrato de confidencialidad</t>
  </si>
  <si>
    <t>Incidentes particulares con los clientes</t>
  </si>
  <si>
    <t>Difusion del incidente por las redes sociales y medios de comunicación</t>
  </si>
  <si>
    <t>infiltracion de la competencia para afectar nuestra imagen</t>
  </si>
  <si>
    <t>Campaña inadecuada para llegar a las personas</t>
  </si>
  <si>
    <t>Uso inadeacuado de recursos par la publicidad</t>
  </si>
  <si>
    <t>Terremotos que pueden afectar nuestros paneles publicitarios</t>
  </si>
  <si>
    <t>Desafiliacion de los servicios de la empresa</t>
  </si>
  <si>
    <t xml:space="preserve">Mala atencion por parte del personal </t>
  </si>
  <si>
    <t>Mala experiencia con los equipos adquiridos</t>
  </si>
  <si>
    <t>Indisponibilidad del sistema</t>
  </si>
  <si>
    <t>Stock no abastecido</t>
  </si>
  <si>
    <t>Problemas de contacto con los proveedores</t>
  </si>
  <si>
    <t>Incremento de precio de la licencia</t>
  </si>
  <si>
    <t>Problemas en el servicio brindado por el proveedor</t>
  </si>
  <si>
    <t>Expiracion no prevista por parte del proveedor</t>
  </si>
  <si>
    <t>Robo cibernetico de archivos</t>
  </si>
  <si>
    <t>Caida de los servicios</t>
  </si>
  <si>
    <t>Falla en la Basae de Datos</t>
  </si>
  <si>
    <t>Presente alertas en el servidor fisico</t>
  </si>
  <si>
    <t xml:space="preserve">Manipulacion  de servidores de personal no autorizado </t>
  </si>
  <si>
    <t>Mala distribucion de los servidores</t>
  </si>
  <si>
    <t>Mala estructuracion del cableado de red</t>
  </si>
  <si>
    <t>No poder acceder al switch por mala gestion de claves de acceso</t>
  </si>
  <si>
    <t>Accesos a los equipos switches por externos</t>
  </si>
  <si>
    <t>Servicio de mantenimiento inadecuado</t>
  </si>
  <si>
    <t>Infeccion de virus</t>
  </si>
  <si>
    <t>Robo de computadoras</t>
  </si>
  <si>
    <t>Desafiliacion por una mejor  oferta laboral</t>
  </si>
  <si>
    <t>Retiro temporal por problemas de salud</t>
  </si>
  <si>
    <t>Renuncias por el  abiemte laboral</t>
  </si>
  <si>
    <t>Renuncia por insubordinacion del personal</t>
  </si>
  <si>
    <t>Inexperiencia el rol asignado</t>
  </si>
  <si>
    <t>Falta de empatia con el personal</t>
  </si>
  <si>
    <t>Inconformidad con la labor realizada</t>
  </si>
  <si>
    <t>Deslealtad a la empresa(robo de equipos)</t>
  </si>
  <si>
    <t xml:space="preserve">Baja productividad </t>
  </si>
  <si>
    <t>Corte inesperado del servicio electrico de luz</t>
  </si>
  <si>
    <t>Corte de luz intencional de terceros</t>
  </si>
  <si>
    <t>Cortes de luz programados</t>
  </si>
  <si>
    <t>Corte del servicio de internet por trabajos de planta externa de claro que afecta a la fibra optica</t>
  </si>
  <si>
    <t>Corte de servicio por trabajos de mantenimiento de router</t>
  </si>
  <si>
    <t>Equipos de claro en mal estado que afecten al negocio</t>
  </si>
  <si>
    <t>Caida de los servicios en Cloud</t>
  </si>
  <si>
    <t>Manipulacion ilegal de la informacion</t>
  </si>
  <si>
    <t>Desastres naturales en las instalaciones del proveedor</t>
  </si>
  <si>
    <t>ACCIDENTES</t>
  </si>
  <si>
    <t>ERRORES</t>
  </si>
  <si>
    <t>INTENCIONALES REMOTOS</t>
  </si>
  <si>
    <t>INTENCIONALES PRESENCIALES</t>
  </si>
  <si>
    <t>Menor PROBABILIDAD</t>
  </si>
  <si>
    <t>Mayor PROBABILIDAD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</si>
  <si>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</si>
  <si>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</si>
  <si>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</si>
  <si>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</si>
  <si>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</si>
  <si>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</si>
  <si>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</si>
  <si>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</si>
  <si>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</si>
  <si>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</si>
  <si>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</si>
  <si>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</si>
  <si>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</si>
  <si>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</si>
  <si>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</si>
  <si>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</si>
  <si>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</si>
  <si>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</si>
  <si>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</si>
  <si>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</si>
  <si>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</si>
  <si>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</si>
  <si>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</si>
  <si>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</si>
  <si>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</si>
  <si>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</si>
  <si>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</si>
  <si>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</si>
  <si>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</si>
  <si>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</si>
  <si>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</si>
  <si>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</si>
  <si>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</si>
  <si>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</si>
  <si>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</si>
  <si>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</si>
  <si>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</si>
  <si>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</si>
  <si>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</si>
  <si>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</si>
  <si>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</si>
  <si>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</si>
  <si>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</si>
  <si>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</si>
  <si>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</si>
  <si>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</si>
  <si>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</si>
  <si>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</si>
  <si>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</si>
  <si>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</si>
  <si>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</si>
  <si>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</si>
  <si>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</si>
  <si>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</si>
  <si>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NOMBRE DEL ACTIVO</t>
  </si>
  <si>
    <t xml:space="preserve">PROBABILIDAD DE OCURRENCIA </t>
  </si>
  <si>
    <t>VULNERABILIDAD</t>
  </si>
  <si>
    <t>RIESGO</t>
  </si>
  <si>
    <t>Cantidad de amenazas</t>
  </si>
  <si>
    <t>NIVEL DE RIESGO</t>
  </si>
  <si>
    <t>VALOR</t>
  </si>
  <si>
    <t>R%</t>
  </si>
  <si>
    <t>NIVEL DE VULNERABILIDAD(V)</t>
  </si>
  <si>
    <t>V%</t>
  </si>
  <si>
    <t>ACTIVOS ORDEN DESCENDENTE</t>
  </si>
  <si>
    <t>( R )</t>
  </si>
  <si>
    <t>( V )</t>
  </si>
  <si>
    <t>A1</t>
  </si>
  <si>
    <t>A2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</si>
  <si>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</si>
  <si>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</si>
  <si>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</si>
  <si>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</si>
  <si>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</si>
  <si>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</si>
  <si>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</si>
  <si>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</si>
  <si>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</si>
  <si>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</si>
  <si>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</si>
  <si>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</si>
  <si>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</si>
  <si>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</si>
  <si>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</si>
  <si>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</si>
  <si>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</si>
  <si>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</si>
  <si>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</si>
  <si>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</si>
  <si>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</si>
  <si>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</si>
  <si>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</si>
  <si>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</si>
  <si>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</si>
  <si>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</si>
  <si>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IP1</t>
  </si>
  <si>
    <t>IP2</t>
  </si>
  <si>
    <t>IP3</t>
  </si>
  <si>
    <t>IP4</t>
  </si>
  <si>
    <t>IP5</t>
  </si>
  <si>
    <t>IP6</t>
  </si>
  <si>
    <t>IP7</t>
  </si>
  <si>
    <t>IP8</t>
  </si>
  <si>
    <t>IP9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</si>
  <si>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</si>
  <si>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</si>
  <si>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</si>
  <si>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</si>
  <si>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</si>
  <si>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</si>
  <si>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</si>
  <si>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</si>
  <si>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</si>
  <si>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IP19</t>
  </si>
  <si>
    <t>IP20</t>
  </si>
  <si>
    <t>IP21</t>
  </si>
  <si>
    <t>IP22</t>
  </si>
  <si>
    <t>IR1</t>
  </si>
  <si>
    <t>IR2</t>
  </si>
  <si>
    <t>IR3</t>
  </si>
  <si>
    <t>IR4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</si>
</sst>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/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9" xfId="0" applyBorder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2" fontId="4" fillId="0" borderId="1" xfId="0" applyNumberFormat="1" applyFont="1" applyBorder="1"/>
    <xf numFmtId="2" fontId="0" fillId="0" borderId="20" xfId="0" applyNumberFormat="1" applyBorder="1" applyAlignment="1">
      <alignment horizontal="center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I15" sqref="I15"/>
    </sheetView>
  </sheetViews>
  <sheetFormatPr baseColWidth="10" defaultRowHeight="15" x14ac:dyDescent="0.25"/>
  <cols>
    <col min="1" max="1" width="15.42578125" customWidth="1"/>
    <col min="2" max="2" width="2.85546875" bestFit="1" customWidth="1"/>
    <col min="3" max="3" width="34.42578125" bestFit="1" customWidth="1"/>
    <col min="7" max="7" width="14.42578125" bestFit="1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5">
      <c r="A2" s="2" t="s">
        <v>13</v>
      </c>
      <c r="B2" s="1">
        <v>1</v>
      </c>
      <c r="C2" s="1" t="s">
        <v>4</v>
      </c>
      <c r="D2" s="1">
        <v>5</v>
      </c>
    </row>
    <row r="3" spans="1:7" x14ac:dyDescent="0.25">
      <c r="A3" s="2"/>
      <c r="B3" s="1">
        <v>2</v>
      </c>
      <c r="C3" s="1" t="s">
        <v>5</v>
      </c>
      <c r="D3" s="1">
        <v>4</v>
      </c>
      <c r="F3" s="29" t="s">
        <v>3</v>
      </c>
    </row>
    <row r="4" spans="1:7" ht="18.75" x14ac:dyDescent="0.3">
      <c r="A4" s="2"/>
      <c r="B4" s="1">
        <v>3</v>
      </c>
      <c r="C4" s="1" t="s">
        <v>6</v>
      </c>
      <c r="D4" s="1">
        <v>4</v>
      </c>
      <c r="F4" s="50">
        <v>1</v>
      </c>
      <c r="G4" s="51" t="s">
        <v>42</v>
      </c>
    </row>
    <row r="5" spans="1:7" ht="18.75" x14ac:dyDescent="0.3">
      <c r="A5" s="2"/>
      <c r="B5" s="1">
        <v>4</v>
      </c>
      <c r="C5" s="1" t="s">
        <v>7</v>
      </c>
      <c r="D5" s="1">
        <v>4</v>
      </c>
      <c r="F5" s="50">
        <v>5</v>
      </c>
      <c r="G5" s="51" t="s">
        <v>43</v>
      </c>
    </row>
    <row r="6" spans="1:7" x14ac:dyDescent="0.25">
      <c r="A6" s="2"/>
      <c r="B6" s="1">
        <v>5</v>
      </c>
      <c r="C6" s="1" t="s">
        <v>8</v>
      </c>
      <c r="D6" s="1">
        <v>2</v>
      </c>
    </row>
    <row r="7" spans="1:7" x14ac:dyDescent="0.25">
      <c r="A7" s="2"/>
      <c r="B7" s="1">
        <v>6</v>
      </c>
      <c r="C7" s="1" t="s">
        <v>9</v>
      </c>
      <c r="D7" s="1">
        <v>5</v>
      </c>
    </row>
    <row r="8" spans="1:7" x14ac:dyDescent="0.25">
      <c r="A8" s="2"/>
      <c r="B8" s="1">
        <v>7</v>
      </c>
      <c r="C8" s="1" t="s">
        <v>10</v>
      </c>
      <c r="D8" s="1">
        <v>5</v>
      </c>
    </row>
    <row r="9" spans="1:7" x14ac:dyDescent="0.25">
      <c r="A9" s="2"/>
      <c r="B9" s="1">
        <v>8</v>
      </c>
      <c r="C9" s="1" t="s">
        <v>11</v>
      </c>
      <c r="D9" s="1">
        <v>4</v>
      </c>
    </row>
    <row r="10" spans="1:7" x14ac:dyDescent="0.25">
      <c r="A10" s="2"/>
      <c r="B10" s="1">
        <v>9</v>
      </c>
      <c r="C10" s="1" t="s">
        <v>12</v>
      </c>
      <c r="D10" s="1">
        <v>3</v>
      </c>
    </row>
    <row r="11" spans="1:7" x14ac:dyDescent="0.25">
      <c r="A11" s="2" t="s">
        <v>19</v>
      </c>
      <c r="B11" s="1">
        <v>10</v>
      </c>
      <c r="C11" s="1" t="s">
        <v>14</v>
      </c>
      <c r="D11" s="1">
        <v>4</v>
      </c>
    </row>
    <row r="12" spans="1:7" x14ac:dyDescent="0.25">
      <c r="A12" s="2"/>
      <c r="B12" s="1">
        <v>11</v>
      </c>
      <c r="C12" s="1" t="s">
        <v>15</v>
      </c>
      <c r="D12" s="1">
        <v>3</v>
      </c>
    </row>
    <row r="13" spans="1:7" x14ac:dyDescent="0.25">
      <c r="A13" s="2"/>
      <c r="B13" s="1">
        <v>12</v>
      </c>
      <c r="C13" s="1" t="s">
        <v>16</v>
      </c>
      <c r="D13" s="1">
        <v>5</v>
      </c>
    </row>
    <row r="14" spans="1:7" x14ac:dyDescent="0.25">
      <c r="A14" s="2"/>
      <c r="B14" s="1">
        <v>13</v>
      </c>
      <c r="C14" s="1" t="s">
        <v>17</v>
      </c>
      <c r="D14" s="1">
        <v>5</v>
      </c>
    </row>
    <row r="15" spans="1:7" x14ac:dyDescent="0.25">
      <c r="A15" s="2"/>
      <c r="B15" s="1">
        <v>14</v>
      </c>
      <c r="C15" s="1" t="s">
        <v>18</v>
      </c>
      <c r="D15" s="1">
        <v>5</v>
      </c>
    </row>
    <row r="16" spans="1:7" x14ac:dyDescent="0.25">
      <c r="A16" s="2" t="s">
        <v>24</v>
      </c>
      <c r="B16" s="1">
        <v>15</v>
      </c>
      <c r="C16" s="1" t="s">
        <v>20</v>
      </c>
      <c r="D16" s="1">
        <v>5</v>
      </c>
    </row>
    <row r="17" spans="1:4" x14ac:dyDescent="0.25">
      <c r="A17" s="2"/>
      <c r="B17" s="1">
        <v>16</v>
      </c>
      <c r="C17" s="1" t="s">
        <v>21</v>
      </c>
      <c r="D17" s="1">
        <v>5</v>
      </c>
    </row>
    <row r="18" spans="1:4" x14ac:dyDescent="0.25">
      <c r="A18" s="2"/>
      <c r="B18" s="1">
        <v>17</v>
      </c>
      <c r="C18" s="1" t="s">
        <v>22</v>
      </c>
      <c r="D18" s="1">
        <v>5</v>
      </c>
    </row>
    <row r="19" spans="1:4" x14ac:dyDescent="0.25">
      <c r="A19" s="2"/>
      <c r="B19" s="1">
        <v>18</v>
      </c>
      <c r="C19" s="1" t="s">
        <v>23</v>
      </c>
      <c r="D19" s="1">
        <v>2</v>
      </c>
    </row>
    <row r="20" spans="1:4" x14ac:dyDescent="0.25">
      <c r="A20" s="7" t="s">
        <v>32</v>
      </c>
      <c r="B20" s="1">
        <v>19</v>
      </c>
      <c r="C20" s="1" t="s">
        <v>48</v>
      </c>
      <c r="D20" s="1">
        <v>5</v>
      </c>
    </row>
    <row r="21" spans="1:4" x14ac:dyDescent="0.25">
      <c r="A21" s="8"/>
      <c r="B21" s="1">
        <v>20</v>
      </c>
      <c r="C21" s="1" t="s">
        <v>25</v>
      </c>
      <c r="D21" s="1">
        <v>3</v>
      </c>
    </row>
    <row r="22" spans="1:4" x14ac:dyDescent="0.25">
      <c r="A22" s="8"/>
      <c r="B22" s="1">
        <v>21</v>
      </c>
      <c r="C22" s="1" t="s">
        <v>26</v>
      </c>
      <c r="D22" s="1">
        <v>5</v>
      </c>
    </row>
    <row r="23" spans="1:4" x14ac:dyDescent="0.25">
      <c r="A23" s="8"/>
      <c r="B23" s="1">
        <v>22</v>
      </c>
      <c r="C23" s="1" t="s">
        <v>27</v>
      </c>
      <c r="D23" s="1">
        <v>5</v>
      </c>
    </row>
    <row r="24" spans="1:4" x14ac:dyDescent="0.25">
      <c r="A24" s="8"/>
      <c r="B24" s="1">
        <v>23</v>
      </c>
      <c r="C24" s="1" t="s">
        <v>28</v>
      </c>
      <c r="D24" s="1">
        <v>5</v>
      </c>
    </row>
    <row r="25" spans="1:4" x14ac:dyDescent="0.25">
      <c r="A25" s="8"/>
      <c r="B25" s="1">
        <v>24</v>
      </c>
      <c r="C25" s="1" t="s">
        <v>29</v>
      </c>
      <c r="D25" s="1">
        <v>5</v>
      </c>
    </row>
    <row r="26" spans="1:4" x14ac:dyDescent="0.25">
      <c r="A26" s="8"/>
      <c r="B26" s="1">
        <v>25</v>
      </c>
      <c r="C26" s="1" t="s">
        <v>30</v>
      </c>
      <c r="D26" s="1">
        <v>4</v>
      </c>
    </row>
    <row r="27" spans="1:4" x14ac:dyDescent="0.25">
      <c r="A27" s="9"/>
      <c r="B27" s="1">
        <v>26</v>
      </c>
      <c r="C27" s="1" t="s">
        <v>31</v>
      </c>
      <c r="D27" s="1">
        <v>5</v>
      </c>
    </row>
    <row r="28" spans="1:4" x14ac:dyDescent="0.25">
      <c r="A28" s="2" t="s">
        <v>37</v>
      </c>
      <c r="B28" s="1">
        <v>27</v>
      </c>
      <c r="C28" s="1" t="s">
        <v>34</v>
      </c>
      <c r="D28" s="1">
        <v>5</v>
      </c>
    </row>
    <row r="29" spans="1:4" x14ac:dyDescent="0.25">
      <c r="A29" s="2"/>
      <c r="B29" s="1">
        <v>28</v>
      </c>
      <c r="C29" s="1" t="s">
        <v>35</v>
      </c>
      <c r="D29" s="1">
        <v>5</v>
      </c>
    </row>
    <row r="30" spans="1:4" x14ac:dyDescent="0.25">
      <c r="A30" s="2"/>
      <c r="B30" s="1">
        <v>29</v>
      </c>
      <c r="C30" s="1" t="s">
        <v>33</v>
      </c>
      <c r="D30" s="1">
        <v>4</v>
      </c>
    </row>
    <row r="31" spans="1:4" x14ac:dyDescent="0.25">
      <c r="A31" s="2"/>
      <c r="B31" s="1">
        <v>30</v>
      </c>
      <c r="C31" s="1" t="s">
        <v>36</v>
      </c>
      <c r="D31" s="1">
        <v>5</v>
      </c>
    </row>
    <row r="32" spans="1:4" x14ac:dyDescent="0.25">
      <c r="A32" s="2" t="s">
        <v>41</v>
      </c>
      <c r="B32" s="1">
        <v>31</v>
      </c>
      <c r="C32" s="1" t="s">
        <v>38</v>
      </c>
      <c r="D32" s="1">
        <v>4</v>
      </c>
    </row>
    <row r="33" spans="1:4" x14ac:dyDescent="0.25">
      <c r="A33" s="2"/>
      <c r="B33" s="1">
        <v>32</v>
      </c>
      <c r="C33" s="1" t="s">
        <v>39</v>
      </c>
      <c r="D33" s="1">
        <v>5</v>
      </c>
    </row>
    <row r="34" spans="1:4" x14ac:dyDescent="0.25">
      <c r="A34" s="2"/>
      <c r="B34" s="1">
        <v>33</v>
      </c>
      <c r="C34" s="1" t="s">
        <v>40</v>
      </c>
      <c r="D34" s="1">
        <v>5</v>
      </c>
    </row>
  </sheetData>
  <mergeCells count="6">
    <mergeCell ref="A2:A10"/>
    <mergeCell ref="A11:A15"/>
    <mergeCell ref="A16:A19"/>
    <mergeCell ref="A28:A31"/>
    <mergeCell ref="A32:A34"/>
    <mergeCell ref="A20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6" workbookViewId="0">
      <selection activeCell="D57" sqref="D57"/>
    </sheetView>
  </sheetViews>
  <sheetFormatPr baseColWidth="10" defaultRowHeight="15" x14ac:dyDescent="0.25"/>
  <cols>
    <col min="1" max="1" width="16.140625" customWidth="1"/>
    <col min="2" max="2" width="4" bestFit="1" customWidth="1"/>
    <col min="3" max="3" width="86.85546875" style="10" bestFit="1" customWidth="1"/>
    <col min="4" max="4" width="10" bestFit="1" customWidth="1"/>
    <col min="5" max="5" width="13.28515625" bestFit="1" customWidth="1"/>
    <col min="6" max="6" width="11.42578125" style="13"/>
    <col min="15" max="15" width="20.7109375" bestFit="1" customWidth="1"/>
  </cols>
  <sheetData>
    <row r="1" spans="1:15" ht="15.75" customHeight="1" x14ac:dyDescent="0.25">
      <c r="A1" s="3" t="s">
        <v>44</v>
      </c>
      <c r="B1" s="3" t="s">
        <v>1</v>
      </c>
      <c r="C1" s="3" t="s">
        <v>45</v>
      </c>
      <c r="D1" s="3" t="s">
        <v>46</v>
      </c>
      <c r="E1" s="3" t="s">
        <v>47</v>
      </c>
      <c r="F1" s="49"/>
      <c r="G1" s="49"/>
      <c r="H1" s="49"/>
      <c r="I1" s="49"/>
      <c r="J1" s="49"/>
      <c r="K1" s="49"/>
      <c r="L1" s="49"/>
    </row>
    <row r="2" spans="1:15" ht="15" customHeight="1" x14ac:dyDescent="0.25">
      <c r="A2" s="7" t="s">
        <v>103</v>
      </c>
      <c r="B2" s="14" t="s">
        <v>123</v>
      </c>
      <c r="C2" s="15" t="s">
        <v>63</v>
      </c>
      <c r="D2" s="1" t="s">
        <v>176</v>
      </c>
      <c r="E2" s="1">
        <v>1</v>
      </c>
      <c r="F2" s="49"/>
      <c r="G2" s="49"/>
      <c r="H2" s="49"/>
      <c r="I2" s="49"/>
      <c r="J2" s="49"/>
      <c r="K2" s="49"/>
      <c r="L2" s="49"/>
      <c r="N2" s="6" t="s">
        <v>47</v>
      </c>
    </row>
    <row r="3" spans="1:15" ht="18.75" x14ac:dyDescent="0.3">
      <c r="A3" s="9"/>
      <c r="B3" s="14" t="s">
        <v>162</v>
      </c>
      <c r="C3" s="15" t="s">
        <v>102</v>
      </c>
      <c r="D3" s="1" t="s">
        <v>177</v>
      </c>
      <c r="E3" s="1">
        <v>2</v>
      </c>
      <c r="F3" s="49"/>
      <c r="G3" s="49"/>
      <c r="H3" s="49"/>
      <c r="I3" s="49"/>
      <c r="J3" s="49"/>
      <c r="K3" s="49"/>
      <c r="L3" s="49"/>
      <c r="N3" s="5">
        <v>1</v>
      </c>
      <c r="O3" s="4" t="s">
        <v>107</v>
      </c>
    </row>
    <row r="4" spans="1:15" ht="18.75" x14ac:dyDescent="0.3">
      <c r="A4" s="12" t="s">
        <v>104</v>
      </c>
      <c r="B4" s="14" t="s">
        <v>111</v>
      </c>
      <c r="C4" s="15" t="s">
        <v>51</v>
      </c>
      <c r="D4" s="1" t="s">
        <v>178</v>
      </c>
      <c r="E4" s="1">
        <v>1</v>
      </c>
      <c r="F4" s="49"/>
      <c r="G4" s="49"/>
      <c r="H4" s="49"/>
      <c r="I4" s="49"/>
      <c r="J4" s="49"/>
      <c r="K4" s="49"/>
      <c r="L4" s="49"/>
      <c r="N4" s="5">
        <v>3</v>
      </c>
      <c r="O4" s="4" t="s">
        <v>108</v>
      </c>
    </row>
    <row r="5" spans="1:15" ht="15" customHeight="1" x14ac:dyDescent="0.25">
      <c r="A5" s="12"/>
      <c r="B5" s="14" t="s">
        <v>115</v>
      </c>
      <c r="C5" s="15" t="s">
        <v>55</v>
      </c>
      <c r="D5" s="1" t="s">
        <v>179</v>
      </c>
      <c r="E5" s="1">
        <v>2</v>
      </c>
      <c r="F5" s="49"/>
      <c r="G5" s="49"/>
      <c r="H5" s="49"/>
      <c r="I5" s="49"/>
      <c r="J5" s="49"/>
      <c r="K5" s="49"/>
      <c r="L5" s="49"/>
    </row>
    <row r="6" spans="1:15" ht="15" customHeight="1" x14ac:dyDescent="0.25">
      <c r="A6" s="12"/>
      <c r="B6" s="14" t="s">
        <v>116</v>
      </c>
      <c r="C6" s="15" t="s">
        <v>56</v>
      </c>
      <c r="D6" s="1" t="s">
        <v>180</v>
      </c>
      <c r="E6" s="1">
        <v>3</v>
      </c>
      <c r="F6" s="49"/>
      <c r="G6" s="49"/>
      <c r="H6" s="49"/>
      <c r="I6" s="49"/>
      <c r="J6" s="49"/>
      <c r="K6" s="49"/>
      <c r="L6" s="49"/>
    </row>
    <row r="7" spans="1:15" ht="15" customHeight="1" x14ac:dyDescent="0.25">
      <c r="A7" s="12"/>
      <c r="B7" s="14" t="s">
        <v>118</v>
      </c>
      <c r="C7" s="15" t="s">
        <v>58</v>
      </c>
      <c r="D7" s="1" t="s">
        <v>181</v>
      </c>
      <c r="E7" s="1">
        <v>2</v>
      </c>
      <c r="F7" s="49"/>
      <c r="G7" s="49"/>
      <c r="H7" s="49"/>
      <c r="I7" s="49"/>
      <c r="J7" s="49"/>
      <c r="K7" s="49"/>
      <c r="L7" s="49"/>
    </row>
    <row r="8" spans="1:15" ht="15" customHeight="1" x14ac:dyDescent="0.25">
      <c r="A8" s="12"/>
      <c r="B8" s="14" t="s">
        <v>122</v>
      </c>
      <c r="C8" s="15" t="s">
        <v>62</v>
      </c>
      <c r="D8" s="1" t="s">
        <v>182</v>
      </c>
      <c r="E8" s="1">
        <v>1</v>
      </c>
      <c r="F8" s="49"/>
      <c r="G8" s="49"/>
      <c r="H8" s="49"/>
      <c r="I8" s="49"/>
      <c r="J8" s="49"/>
      <c r="K8" s="49"/>
      <c r="L8" s="49"/>
    </row>
    <row r="9" spans="1:15" ht="15" customHeight="1" x14ac:dyDescent="0.25">
      <c r="A9" s="12"/>
      <c r="B9" s="14" t="s">
        <v>124</v>
      </c>
      <c r="C9" s="15" t="s">
        <v>64</v>
      </c>
      <c r="D9" s="1" t="s">
        <v>183</v>
      </c>
      <c r="E9" s="1">
        <v>1</v>
      </c>
      <c r="F9" s="49"/>
      <c r="G9" s="49"/>
      <c r="H9" s="49"/>
      <c r="I9" s="49"/>
      <c r="J9" s="49"/>
      <c r="K9" s="49"/>
      <c r="L9" s="49"/>
    </row>
    <row r="10" spans="1:15" ht="15" customHeight="1" x14ac:dyDescent="0.25">
      <c r="A10" s="12"/>
      <c r="B10" s="14" t="s">
        <v>126</v>
      </c>
      <c r="C10" s="15" t="s">
        <v>66</v>
      </c>
      <c r="D10" s="1" t="s">
        <v>184</v>
      </c>
      <c r="E10" s="1">
        <v>2</v>
      </c>
      <c r="F10" s="49"/>
      <c r="G10" s="49"/>
      <c r="H10" s="49"/>
      <c r="I10" s="49"/>
      <c r="J10" s="49"/>
      <c r="K10" s="49"/>
      <c r="L10" s="49"/>
    </row>
    <row r="11" spans="1:15" ht="15" customHeight="1" x14ac:dyDescent="0.25">
      <c r="A11" s="12"/>
      <c r="B11" s="14" t="s">
        <v>127</v>
      </c>
      <c r="C11" s="15" t="s">
        <v>67</v>
      </c>
      <c r="D11" s="48" t="s">
        <v>185</v>
      </c>
      <c r="E11" s="48">
        <v>3</v>
      </c>
      <c r="F11" s="49"/>
      <c r="G11" s="49"/>
      <c r="H11" s="49"/>
      <c r="I11" s="49"/>
      <c r="J11" s="49"/>
      <c r="K11" s="49"/>
      <c r="L11" s="49"/>
    </row>
    <row r="12" spans="1:15" ht="15" customHeight="1" x14ac:dyDescent="0.25">
      <c r="A12" s="12"/>
      <c r="B12" s="14" t="s">
        <v>128</v>
      </c>
      <c r="C12" s="15" t="s">
        <v>68</v>
      </c>
      <c r="D12" s="48" t="s">
        <v>186</v>
      </c>
      <c r="E12" s="48">
        <v>2</v>
      </c>
      <c r="F12" s="49"/>
      <c r="G12" s="49"/>
      <c r="H12" s="49"/>
      <c r="I12" s="49"/>
      <c r="J12" s="49"/>
      <c r="K12" s="49"/>
      <c r="L12" s="49"/>
    </row>
    <row r="13" spans="1:15" ht="15" customHeight="1" x14ac:dyDescent="0.25">
      <c r="A13" s="12"/>
      <c r="B13" s="14" t="s">
        <v>129</v>
      </c>
      <c r="C13" s="15" t="s">
        <v>69</v>
      </c>
      <c r="D13" s="48" t="s">
        <v>187</v>
      </c>
      <c r="E13" s="48">
        <v>3</v>
      </c>
      <c r="F13" s="49"/>
      <c r="G13" s="49"/>
      <c r="H13" s="49"/>
      <c r="I13" s="49"/>
      <c r="J13" s="49"/>
      <c r="K13" s="49"/>
      <c r="L13" s="49"/>
    </row>
    <row r="14" spans="1:15" ht="15" customHeight="1" x14ac:dyDescent="0.25">
      <c r="A14" s="12"/>
      <c r="B14" s="14" t="s">
        <v>130</v>
      </c>
      <c r="C14" s="15" t="s">
        <v>70</v>
      </c>
      <c r="D14" s="48" t="s">
        <v>188</v>
      </c>
      <c r="E14" s="48">
        <v>3</v>
      </c>
      <c r="F14" s="49"/>
      <c r="G14" s="49"/>
      <c r="H14" s="49"/>
      <c r="I14" s="49"/>
      <c r="J14" s="49"/>
      <c r="K14" s="49"/>
      <c r="L14" s="49"/>
    </row>
    <row r="15" spans="1:15" ht="15" customHeight="1" x14ac:dyDescent="0.25">
      <c r="A15" s="12"/>
      <c r="B15" s="14" t="s">
        <v>131</v>
      </c>
      <c r="C15" s="15" t="s">
        <v>71</v>
      </c>
      <c r="D15" s="48" t="s">
        <v>189</v>
      </c>
      <c r="E15" s="48">
        <v>2</v>
      </c>
      <c r="F15" s="49"/>
      <c r="G15" s="49"/>
      <c r="H15" s="49"/>
      <c r="I15" s="49"/>
      <c r="J15" s="49"/>
      <c r="K15" s="49"/>
      <c r="L15" s="49"/>
    </row>
    <row r="16" spans="1:15" ht="15" customHeight="1" x14ac:dyDescent="0.25">
      <c r="A16" s="12"/>
      <c r="B16" s="14" t="s">
        <v>132</v>
      </c>
      <c r="C16" s="15" t="s">
        <v>72</v>
      </c>
      <c r="D16" s="48" t="s">
        <v>190</v>
      </c>
      <c r="E16" s="48">
        <v>2</v>
      </c>
      <c r="F16" s="49"/>
      <c r="G16" s="49"/>
      <c r="H16" s="49"/>
      <c r="I16" s="49"/>
      <c r="J16" s="49"/>
      <c r="K16" s="49"/>
      <c r="L16" s="49"/>
    </row>
    <row r="17" spans="1:12" ht="15" customHeight="1" x14ac:dyDescent="0.25">
      <c r="A17" s="12"/>
      <c r="B17" s="14" t="s">
        <v>134</v>
      </c>
      <c r="C17" s="15" t="s">
        <v>74</v>
      </c>
      <c r="D17" s="48" t="s">
        <v>191</v>
      </c>
      <c r="E17" s="48">
        <v>3</v>
      </c>
      <c r="F17" s="49"/>
      <c r="G17" s="49"/>
      <c r="H17" s="49"/>
      <c r="I17" s="49"/>
      <c r="J17" s="49"/>
      <c r="K17" s="49"/>
      <c r="L17" s="49"/>
    </row>
    <row r="18" spans="1:12" ht="15" customHeight="1" x14ac:dyDescent="0.25">
      <c r="A18" s="12"/>
      <c r="B18" s="14" t="s">
        <v>135</v>
      </c>
      <c r="C18" s="15" t="s">
        <v>75</v>
      </c>
      <c r="D18" s="48" t="s">
        <v>192</v>
      </c>
      <c r="E18" s="48">
        <v>3</v>
      </c>
      <c r="F18" s="49"/>
      <c r="G18" s="49"/>
      <c r="H18" s="49"/>
      <c r="I18" s="49"/>
      <c r="J18" s="49"/>
      <c r="K18" s="49"/>
      <c r="L18" s="49"/>
    </row>
    <row r="19" spans="1:12" ht="15" customHeight="1" x14ac:dyDescent="0.25">
      <c r="A19" s="12"/>
      <c r="B19" s="14" t="s">
        <v>136</v>
      </c>
      <c r="C19" s="15" t="s">
        <v>76</v>
      </c>
      <c r="D19" s="48" t="s">
        <v>193</v>
      </c>
      <c r="E19" s="48">
        <v>3</v>
      </c>
      <c r="F19" s="49"/>
      <c r="G19" s="49"/>
      <c r="H19" s="49"/>
      <c r="I19" s="49"/>
      <c r="J19" s="49"/>
      <c r="K19" s="49"/>
      <c r="L19" s="49"/>
    </row>
    <row r="20" spans="1:12" ht="15" customHeight="1" x14ac:dyDescent="0.25">
      <c r="A20" s="12"/>
      <c r="B20" s="14" t="s">
        <v>138</v>
      </c>
      <c r="C20" s="15" t="s">
        <v>78</v>
      </c>
      <c r="D20" s="48" t="s">
        <v>194</v>
      </c>
      <c r="E20" s="1">
        <v>2</v>
      </c>
      <c r="F20" s="49"/>
      <c r="G20" s="49"/>
      <c r="H20" s="49"/>
      <c r="I20" s="49"/>
      <c r="J20" s="49"/>
      <c r="K20" s="49"/>
      <c r="L20" s="49"/>
    </row>
    <row r="21" spans="1:12" ht="15" customHeight="1" x14ac:dyDescent="0.25">
      <c r="A21" s="12"/>
      <c r="B21" s="14" t="s">
        <v>139</v>
      </c>
      <c r="C21" s="15" t="s">
        <v>79</v>
      </c>
      <c r="D21" s="48" t="s">
        <v>195</v>
      </c>
      <c r="E21" s="1">
        <v>1</v>
      </c>
      <c r="F21" s="49"/>
      <c r="G21" s="49"/>
      <c r="H21" s="49"/>
      <c r="I21" s="49"/>
      <c r="J21" s="49"/>
      <c r="K21" s="49"/>
      <c r="L21" s="49"/>
    </row>
    <row r="22" spans="1:12" ht="15" customHeight="1" x14ac:dyDescent="0.25">
      <c r="A22" s="12"/>
      <c r="B22" s="14" t="s">
        <v>140</v>
      </c>
      <c r="C22" s="15" t="s">
        <v>80</v>
      </c>
      <c r="D22" s="48" t="s">
        <v>196</v>
      </c>
      <c r="E22" s="1">
        <v>1</v>
      </c>
      <c r="F22" s="49"/>
      <c r="G22" s="49"/>
      <c r="H22" s="49"/>
      <c r="I22" s="49"/>
      <c r="J22" s="49"/>
      <c r="K22" s="49"/>
      <c r="L22" s="49"/>
    </row>
    <row r="23" spans="1:12" ht="15" customHeight="1" x14ac:dyDescent="0.25">
      <c r="A23" s="12"/>
      <c r="B23" s="14" t="s">
        <v>142</v>
      </c>
      <c r="C23" s="15" t="s">
        <v>82</v>
      </c>
      <c r="D23" s="48" t="s">
        <v>197</v>
      </c>
      <c r="E23" s="48">
        <v>3</v>
      </c>
      <c r="F23" s="49"/>
      <c r="G23" s="49"/>
      <c r="H23" s="49"/>
      <c r="I23" s="49"/>
      <c r="J23" s="49"/>
      <c r="K23" s="49"/>
      <c r="L23" s="49"/>
    </row>
    <row r="24" spans="1:12" ht="15" customHeight="1" x14ac:dyDescent="0.25">
      <c r="A24" s="12"/>
      <c r="B24" s="14" t="s">
        <v>154</v>
      </c>
      <c r="C24" s="15" t="s">
        <v>94</v>
      </c>
      <c r="D24" s="48" t="s">
        <v>198</v>
      </c>
      <c r="E24" s="48">
        <v>1</v>
      </c>
      <c r="F24" s="49"/>
      <c r="G24" s="49"/>
      <c r="H24" s="49"/>
      <c r="I24" s="49"/>
      <c r="J24" s="49"/>
      <c r="K24" s="49"/>
      <c r="L24" s="49"/>
    </row>
    <row r="25" spans="1:12" ht="15" customHeight="1" x14ac:dyDescent="0.25">
      <c r="A25" s="12"/>
      <c r="B25" s="14" t="s">
        <v>156</v>
      </c>
      <c r="C25" s="15" t="s">
        <v>96</v>
      </c>
      <c r="D25" s="48" t="s">
        <v>199</v>
      </c>
      <c r="E25" s="48">
        <v>2</v>
      </c>
      <c r="F25" s="49"/>
      <c r="G25" s="49"/>
      <c r="H25" s="49"/>
      <c r="I25" s="49"/>
      <c r="J25" s="49"/>
      <c r="K25" s="49"/>
      <c r="L25" s="49"/>
    </row>
    <row r="26" spans="1:12" ht="15" customHeight="1" x14ac:dyDescent="0.25">
      <c r="A26" s="12"/>
      <c r="B26" s="14" t="s">
        <v>157</v>
      </c>
      <c r="C26" s="15" t="s">
        <v>97</v>
      </c>
      <c r="D26" s="48" t="s">
        <v>200</v>
      </c>
      <c r="E26" s="1">
        <v>2</v>
      </c>
      <c r="F26" s="49"/>
      <c r="G26" s="49"/>
      <c r="H26" s="49"/>
      <c r="I26" s="49"/>
      <c r="J26" s="49"/>
      <c r="K26" s="49"/>
      <c r="L26" s="49"/>
    </row>
    <row r="27" spans="1:12" ht="15" customHeight="1" x14ac:dyDescent="0.25">
      <c r="A27" s="12"/>
      <c r="B27" s="14" t="s">
        <v>158</v>
      </c>
      <c r="C27" s="15" t="s">
        <v>98</v>
      </c>
      <c r="D27" s="48" t="s">
        <v>201</v>
      </c>
      <c r="E27" s="1">
        <v>2</v>
      </c>
      <c r="F27" s="49"/>
      <c r="G27" s="49"/>
      <c r="H27" s="49"/>
      <c r="I27" s="49"/>
      <c r="J27" s="49"/>
      <c r="K27" s="49"/>
      <c r="L27" s="49"/>
    </row>
    <row r="28" spans="1:12" ht="15" customHeight="1" x14ac:dyDescent="0.25">
      <c r="A28" s="12"/>
      <c r="B28" s="14" t="s">
        <v>159</v>
      </c>
      <c r="C28" s="15" t="s">
        <v>99</v>
      </c>
      <c r="D28" s="48" t="s">
        <v>202</v>
      </c>
      <c r="E28" s="1">
        <v>2</v>
      </c>
      <c r="F28" s="49"/>
      <c r="G28" s="49"/>
      <c r="H28" s="49"/>
      <c r="I28" s="49"/>
      <c r="J28" s="49"/>
      <c r="K28" s="49"/>
      <c r="L28" s="49"/>
    </row>
    <row r="29" spans="1:12" ht="15" customHeight="1" x14ac:dyDescent="0.25">
      <c r="A29" s="12"/>
      <c r="B29" s="14" t="s">
        <v>160</v>
      </c>
      <c r="C29" s="15" t="s">
        <v>100</v>
      </c>
      <c r="D29" s="48" t="s">
        <v>203</v>
      </c>
      <c r="E29" s="1">
        <v>2</v>
      </c>
      <c r="F29" s="49"/>
      <c r="G29" s="49"/>
      <c r="H29" s="49"/>
      <c r="I29" s="49"/>
      <c r="J29" s="49"/>
      <c r="K29" s="49"/>
      <c r="L29" s="49"/>
    </row>
    <row r="30" spans="1:12" ht="15" customHeight="1" x14ac:dyDescent="0.25">
      <c r="A30" s="2" t="s">
        <v>106</v>
      </c>
      <c r="B30" s="14" t="s">
        <v>110</v>
      </c>
      <c r="C30" s="15" t="s">
        <v>50</v>
      </c>
      <c r="D30" s="1" t="s">
        <v>204</v>
      </c>
      <c r="E30" s="1">
        <v>3</v>
      </c>
      <c r="F30" s="49"/>
      <c r="G30" s="49"/>
      <c r="H30" s="49"/>
      <c r="I30" s="49"/>
      <c r="J30" s="49"/>
      <c r="K30" s="49"/>
      <c r="L30" s="49"/>
    </row>
    <row r="31" spans="1:12" ht="15" customHeight="1" x14ac:dyDescent="0.25">
      <c r="A31" s="2"/>
      <c r="B31" s="14" t="s">
        <v>112</v>
      </c>
      <c r="C31" s="15" t="s">
        <v>52</v>
      </c>
      <c r="D31" s="1" t="s">
        <v>205</v>
      </c>
      <c r="E31" s="1">
        <v>2</v>
      </c>
      <c r="F31" s="49"/>
      <c r="G31" s="49"/>
      <c r="H31" s="49"/>
      <c r="I31" s="49"/>
      <c r="J31" s="49"/>
      <c r="K31" s="49"/>
      <c r="L31" s="49"/>
    </row>
    <row r="32" spans="1:12" ht="15" customHeight="1" x14ac:dyDescent="0.25">
      <c r="A32" s="2"/>
      <c r="B32" s="14" t="s">
        <v>113</v>
      </c>
      <c r="C32" s="15" t="s">
        <v>53</v>
      </c>
      <c r="D32" s="1" t="s">
        <v>206</v>
      </c>
      <c r="E32" s="1">
        <v>3</v>
      </c>
      <c r="F32" s="49"/>
      <c r="G32" s="49"/>
      <c r="H32" s="49"/>
      <c r="I32" s="49"/>
      <c r="J32" s="49"/>
      <c r="K32" s="49"/>
      <c r="L32" s="49"/>
    </row>
    <row r="33" spans="1:12" ht="15" customHeight="1" x14ac:dyDescent="0.25">
      <c r="A33" s="2"/>
      <c r="B33" s="14" t="s">
        <v>114</v>
      </c>
      <c r="C33" s="15" t="s">
        <v>54</v>
      </c>
      <c r="D33" s="1" t="s">
        <v>207</v>
      </c>
      <c r="E33" s="1">
        <v>2</v>
      </c>
      <c r="F33" s="49"/>
      <c r="G33" s="49"/>
      <c r="H33" s="49"/>
      <c r="I33" s="49"/>
      <c r="J33" s="49"/>
      <c r="K33" s="49"/>
      <c r="L33" s="49"/>
    </row>
    <row r="34" spans="1:12" ht="15" customHeight="1" x14ac:dyDescent="0.25">
      <c r="A34" s="2"/>
      <c r="B34" s="14" t="s">
        <v>117</v>
      </c>
      <c r="C34" s="15" t="s">
        <v>57</v>
      </c>
      <c r="D34" s="1" t="s">
        <v>208</v>
      </c>
      <c r="E34" s="1">
        <v>2</v>
      </c>
      <c r="F34" s="49"/>
      <c r="G34" s="49"/>
      <c r="H34" s="49"/>
      <c r="I34" s="49"/>
      <c r="J34" s="49"/>
      <c r="K34" s="49"/>
      <c r="L34" s="49"/>
    </row>
    <row r="35" spans="1:12" ht="15" customHeight="1" x14ac:dyDescent="0.25">
      <c r="A35" s="2"/>
      <c r="B35" s="14" t="s">
        <v>119</v>
      </c>
      <c r="C35" s="15" t="s">
        <v>59</v>
      </c>
      <c r="D35" s="1" t="s">
        <v>209</v>
      </c>
      <c r="E35" s="1">
        <v>3</v>
      </c>
      <c r="F35" s="49"/>
      <c r="G35" s="49"/>
      <c r="H35" s="49"/>
      <c r="I35" s="49"/>
      <c r="J35" s="49"/>
      <c r="K35" s="49"/>
      <c r="L35" s="49"/>
    </row>
    <row r="36" spans="1:12" ht="15" customHeight="1" x14ac:dyDescent="0.25">
      <c r="A36" s="2"/>
      <c r="B36" s="14" t="s">
        <v>120</v>
      </c>
      <c r="C36" s="15" t="s">
        <v>60</v>
      </c>
      <c r="D36" s="1" t="s">
        <v>210</v>
      </c>
      <c r="E36" s="1">
        <v>2</v>
      </c>
      <c r="F36" s="49"/>
      <c r="G36" s="49"/>
      <c r="H36" s="49"/>
      <c r="I36" s="49"/>
      <c r="J36" s="49"/>
      <c r="K36" s="49"/>
      <c r="L36" s="49"/>
    </row>
    <row r="37" spans="1:12" ht="15" customHeight="1" x14ac:dyDescent="0.25">
      <c r="A37" s="2"/>
      <c r="B37" s="14" t="s">
        <v>121</v>
      </c>
      <c r="C37" s="15" t="s">
        <v>61</v>
      </c>
      <c r="D37" s="1" t="s">
        <v>211</v>
      </c>
      <c r="E37" s="1">
        <v>2</v>
      </c>
      <c r="F37" s="49"/>
      <c r="G37" s="49"/>
      <c r="H37" s="49"/>
      <c r="I37" s="49"/>
      <c r="J37" s="49"/>
      <c r="K37" s="49"/>
      <c r="L37" s="49"/>
    </row>
    <row r="38" spans="1:12" ht="15" customHeight="1" x14ac:dyDescent="0.25">
      <c r="A38" s="2"/>
      <c r="B38" s="14" t="s">
        <v>125</v>
      </c>
      <c r="C38" s="15" t="s">
        <v>65</v>
      </c>
      <c r="D38" s="1" t="s">
        <v>212</v>
      </c>
      <c r="E38" s="1">
        <v>3</v>
      </c>
      <c r="F38" s="49"/>
      <c r="G38" s="49"/>
      <c r="H38" s="49"/>
      <c r="I38" s="49"/>
      <c r="J38" s="49"/>
      <c r="K38" s="49"/>
      <c r="L38" s="49"/>
    </row>
    <row r="39" spans="1:12" ht="15" customHeight="1" x14ac:dyDescent="0.25">
      <c r="A39" s="2"/>
      <c r="B39" s="14" t="s">
        <v>133</v>
      </c>
      <c r="C39" s="15" t="s">
        <v>73</v>
      </c>
      <c r="D39" s="1" t="s">
        <v>213</v>
      </c>
      <c r="E39" s="1">
        <v>2</v>
      </c>
      <c r="F39" s="49"/>
      <c r="G39" s="49"/>
      <c r="H39" s="49"/>
      <c r="I39" s="49"/>
      <c r="J39" s="49"/>
      <c r="K39" s="49"/>
      <c r="L39" s="49"/>
    </row>
    <row r="40" spans="1:12" ht="15" customHeight="1" x14ac:dyDescent="0.25">
      <c r="A40" s="2"/>
      <c r="B40" s="14" t="s">
        <v>144</v>
      </c>
      <c r="C40" s="15" t="s">
        <v>84</v>
      </c>
      <c r="D40" s="1" t="s">
        <v>214</v>
      </c>
      <c r="E40" s="1">
        <v>2</v>
      </c>
      <c r="F40" s="49"/>
      <c r="G40" s="49"/>
      <c r="H40" s="49"/>
      <c r="I40" s="49"/>
      <c r="J40" s="49"/>
      <c r="K40" s="49"/>
      <c r="L40" s="49"/>
    </row>
    <row r="41" spans="1:12" ht="15" customHeight="1" x14ac:dyDescent="0.25">
      <c r="A41" s="2"/>
      <c r="B41" s="14" t="s">
        <v>145</v>
      </c>
      <c r="C41" s="15" t="s">
        <v>85</v>
      </c>
      <c r="D41" s="48" t="s">
        <v>215</v>
      </c>
      <c r="E41" s="48">
        <v>2</v>
      </c>
      <c r="F41" s="49"/>
      <c r="G41" s="49"/>
      <c r="H41" s="49"/>
      <c r="I41" s="49"/>
      <c r="J41" s="49"/>
      <c r="K41" s="49"/>
      <c r="L41" s="49"/>
    </row>
    <row r="42" spans="1:12" ht="15" customHeight="1" x14ac:dyDescent="0.25">
      <c r="A42" s="2"/>
      <c r="B42" s="14" t="s">
        <v>146</v>
      </c>
      <c r="C42" s="15" t="s">
        <v>86</v>
      </c>
      <c r="D42" s="48" t="s">
        <v>216</v>
      </c>
      <c r="E42" s="48">
        <v>2</v>
      </c>
      <c r="F42" s="49"/>
      <c r="G42" s="49"/>
      <c r="H42" s="49"/>
      <c r="I42" s="49"/>
      <c r="J42" s="49"/>
      <c r="K42" s="49"/>
      <c r="L42" s="49"/>
    </row>
    <row r="43" spans="1:12" ht="15" customHeight="1" x14ac:dyDescent="0.25">
      <c r="A43" s="2"/>
      <c r="B43" s="14" t="s">
        <v>147</v>
      </c>
      <c r="C43" s="15" t="s">
        <v>87</v>
      </c>
      <c r="D43" s="48" t="s">
        <v>217</v>
      </c>
      <c r="E43" s="48">
        <v>2</v>
      </c>
      <c r="F43" s="49"/>
      <c r="G43" s="49"/>
      <c r="H43" s="49"/>
      <c r="I43" s="49"/>
      <c r="J43" s="49"/>
      <c r="K43" s="49"/>
      <c r="L43" s="49"/>
    </row>
    <row r="44" spans="1:12" ht="15" customHeight="1" x14ac:dyDescent="0.25">
      <c r="A44" s="2"/>
      <c r="B44" s="14" t="s">
        <v>148</v>
      </c>
      <c r="C44" s="15" t="s">
        <v>88</v>
      </c>
      <c r="D44" s="48" t="s">
        <v>218</v>
      </c>
      <c r="E44" s="48">
        <v>2</v>
      </c>
      <c r="F44" s="49"/>
      <c r="G44" s="49"/>
      <c r="H44" s="49"/>
      <c r="I44" s="49"/>
      <c r="J44" s="49"/>
      <c r="K44" s="49"/>
      <c r="L44" s="49"/>
    </row>
    <row r="45" spans="1:12" ht="15" customHeight="1" x14ac:dyDescent="0.25">
      <c r="A45" s="2"/>
      <c r="B45" s="14" t="s">
        <v>149</v>
      </c>
      <c r="C45" s="15" t="s">
        <v>89</v>
      </c>
      <c r="D45" s="48" t="s">
        <v>219</v>
      </c>
      <c r="E45" s="48">
        <v>3</v>
      </c>
      <c r="F45" s="49"/>
      <c r="G45" s="49"/>
      <c r="H45" s="49"/>
      <c r="I45" s="49"/>
      <c r="J45" s="49"/>
      <c r="K45" s="49"/>
      <c r="L45" s="49"/>
    </row>
    <row r="46" spans="1:12" ht="15" customHeight="1" x14ac:dyDescent="0.25">
      <c r="A46" s="2"/>
      <c r="B46" s="14" t="s">
        <v>150</v>
      </c>
      <c r="C46" s="15" t="s">
        <v>90</v>
      </c>
      <c r="D46" s="48" t="s">
        <v>220</v>
      </c>
      <c r="E46" s="48">
        <v>1</v>
      </c>
      <c r="F46" s="49"/>
      <c r="G46" s="49"/>
      <c r="H46" s="49"/>
      <c r="I46" s="49"/>
      <c r="J46" s="49"/>
      <c r="K46" s="49"/>
      <c r="L46" s="49"/>
    </row>
    <row r="47" spans="1:12" ht="15" customHeight="1" x14ac:dyDescent="0.25">
      <c r="A47" s="2"/>
      <c r="B47" s="14" t="s">
        <v>151</v>
      </c>
      <c r="C47" s="15" t="s">
        <v>91</v>
      </c>
      <c r="D47" s="48" t="s">
        <v>221</v>
      </c>
      <c r="E47" s="48">
        <v>2</v>
      </c>
      <c r="F47" s="49"/>
      <c r="G47" s="49"/>
      <c r="H47" s="49"/>
      <c r="I47" s="49"/>
      <c r="J47" s="49"/>
      <c r="K47" s="49"/>
      <c r="L47" s="49"/>
    </row>
    <row r="48" spans="1:12" ht="15" customHeight="1" x14ac:dyDescent="0.25">
      <c r="A48" s="2"/>
      <c r="B48" s="14" t="s">
        <v>152</v>
      </c>
      <c r="C48" s="15" t="s">
        <v>92</v>
      </c>
      <c r="D48" s="48" t="s">
        <v>222</v>
      </c>
      <c r="E48" s="48">
        <v>2</v>
      </c>
      <c r="F48" s="49"/>
      <c r="G48" s="49"/>
      <c r="H48" s="49"/>
      <c r="I48" s="49"/>
      <c r="J48" s="49"/>
      <c r="K48" s="49"/>
      <c r="L48" s="49"/>
    </row>
    <row r="49" spans="1:12" ht="15" customHeight="1" x14ac:dyDescent="0.25">
      <c r="A49" s="2"/>
      <c r="B49" s="14" t="s">
        <v>153</v>
      </c>
      <c r="C49" s="15" t="s">
        <v>93</v>
      </c>
      <c r="D49" s="48" t="s">
        <v>223</v>
      </c>
      <c r="E49" s="48">
        <v>1</v>
      </c>
      <c r="F49" s="49"/>
      <c r="G49" s="49"/>
      <c r="H49" s="49"/>
      <c r="I49" s="49"/>
      <c r="J49" s="49"/>
      <c r="K49" s="49"/>
      <c r="L49" s="49"/>
    </row>
    <row r="50" spans="1:12" ht="15" customHeight="1" x14ac:dyDescent="0.25">
      <c r="A50" s="2"/>
      <c r="B50" s="14" t="s">
        <v>155</v>
      </c>
      <c r="C50" s="15" t="s">
        <v>95</v>
      </c>
      <c r="D50" s="48" t="s">
        <v>224</v>
      </c>
      <c r="E50" s="48">
        <v>2</v>
      </c>
      <c r="F50" s="49"/>
      <c r="G50" s="49"/>
      <c r="H50" s="49"/>
      <c r="I50" s="49"/>
      <c r="J50" s="49"/>
      <c r="K50" s="49"/>
      <c r="L50" s="49"/>
    </row>
    <row r="51" spans="1:12" ht="15" customHeight="1" x14ac:dyDescent="0.25">
      <c r="A51" s="2"/>
      <c r="B51" s="14" t="s">
        <v>161</v>
      </c>
      <c r="C51" s="15" t="s">
        <v>101</v>
      </c>
      <c r="D51" s="48" t="s">
        <v>225</v>
      </c>
      <c r="E51" s="48">
        <v>2</v>
      </c>
      <c r="F51" s="49"/>
      <c r="G51" s="49"/>
      <c r="H51" s="49"/>
      <c r="I51" s="49"/>
      <c r="J51" s="49"/>
      <c r="K51" s="49"/>
      <c r="L51" s="49"/>
    </row>
    <row r="52" spans="1:12" ht="15" customHeight="1" x14ac:dyDescent="0.25">
      <c r="A52" s="7" t="s">
        <v>105</v>
      </c>
      <c r="B52" s="14" t="s">
        <v>109</v>
      </c>
      <c r="C52" s="15" t="s">
        <v>49</v>
      </c>
      <c r="D52" s="1" t="s">
        <v>226</v>
      </c>
      <c r="E52" s="1">
        <v>2</v>
      </c>
      <c r="F52" s="49"/>
      <c r="G52" s="49"/>
      <c r="H52" s="49"/>
      <c r="I52" s="49"/>
      <c r="J52" s="49"/>
      <c r="K52" s="49"/>
      <c r="L52" s="49"/>
    </row>
    <row r="53" spans="1:12" ht="15" customHeight="1" x14ac:dyDescent="0.25">
      <c r="A53" s="8"/>
      <c r="B53" s="14" t="s">
        <v>137</v>
      </c>
      <c r="C53" s="15" t="s">
        <v>77</v>
      </c>
      <c r="D53" s="1" t="s">
        <v>227</v>
      </c>
      <c r="E53" s="1">
        <v>2</v>
      </c>
      <c r="F53" s="49"/>
      <c r="G53" s="49"/>
      <c r="H53" s="49"/>
      <c r="I53" s="49"/>
      <c r="J53" s="49"/>
      <c r="K53" s="49"/>
      <c r="L53" s="49"/>
    </row>
    <row r="54" spans="1:12" ht="15" customHeight="1" x14ac:dyDescent="0.25">
      <c r="A54" s="8"/>
      <c r="B54" s="14" t="s">
        <v>141</v>
      </c>
      <c r="C54" s="15" t="s">
        <v>81</v>
      </c>
      <c r="D54" s="1" t="s">
        <v>228</v>
      </c>
      <c r="E54" s="1">
        <v>2</v>
      </c>
      <c r="F54" s="49"/>
      <c r="G54" s="49"/>
      <c r="H54" s="49"/>
      <c r="I54" s="49"/>
      <c r="J54" s="49"/>
      <c r="K54" s="49"/>
      <c r="L54" s="49"/>
    </row>
    <row r="55" spans="1:12" ht="15" customHeight="1" x14ac:dyDescent="0.25">
      <c r="A55" s="9"/>
      <c r="B55" s="14" t="s">
        <v>143</v>
      </c>
      <c r="C55" s="15" t="s">
        <v>83</v>
      </c>
      <c r="D55" s="1" t="s">
        <v>229</v>
      </c>
      <c r="E55" s="1">
        <v>2</v>
      </c>
      <c r="F55" s="49"/>
      <c r="G55" s="49"/>
      <c r="H55" s="49"/>
      <c r="I55" s="49"/>
      <c r="J55" s="49"/>
      <c r="K55" s="49"/>
      <c r="L55" s="49"/>
    </row>
    <row r="56" spans="1:12" ht="15" customHeight="1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</row>
  </sheetData>
  <mergeCells count="4">
    <mergeCell ref="A2:A3"/>
    <mergeCell ref="A4:A29"/>
    <mergeCell ref="A30:A51"/>
    <mergeCell ref="A52:A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C1" workbookViewId="0">
      <selection activeCell="D21" sqref="D21:E21"/>
    </sheetView>
  </sheetViews>
  <sheetFormatPr baseColWidth="10" defaultRowHeight="15" x14ac:dyDescent="0.25"/>
  <cols>
    <col min="1" max="1" width="3" bestFit="1" customWidth="1"/>
    <col min="2" max="2" width="34.42578125" bestFit="1" customWidth="1"/>
    <col min="3" max="3" width="10.140625" bestFit="1" customWidth="1"/>
    <col min="4" max="4" width="8.7109375" style="13" customWidth="1"/>
    <col min="5" max="5" width="86.85546875" bestFit="1" customWidth="1"/>
    <col min="6" max="6" width="18.140625" customWidth="1"/>
    <col min="7" max="7" width="18.5703125" customWidth="1"/>
    <col min="8" max="8" width="11.42578125" customWidth="1"/>
  </cols>
  <sheetData>
    <row r="1" spans="1:8" ht="37.5" customHeight="1" x14ac:dyDescent="0.25">
      <c r="B1" s="16" t="s">
        <v>163</v>
      </c>
      <c r="C1" s="17" t="s">
        <v>3</v>
      </c>
      <c r="D1" s="18" t="s">
        <v>1</v>
      </c>
      <c r="E1" s="17" t="s">
        <v>45</v>
      </c>
      <c r="F1" s="17" t="s">
        <v>164</v>
      </c>
      <c r="G1" s="17" t="s">
        <v>165</v>
      </c>
      <c r="H1" s="16" t="s">
        <v>166</v>
      </c>
    </row>
    <row r="2" spans="1:8" x14ac:dyDescent="0.25">
      <c r="A2" s="28">
        <v>1</v>
      </c>
      <c r="B2" s="19" t="s">
        <v>7</v>
      </c>
      <c r="C2" s="19">
        <v>4</v>
      </c>
      <c r="D2" s="14" t="s">
        <v>142</v>
      </c>
      <c r="E2" s="15" t="s">
        <v>82</v>
      </c>
      <c r="F2" s="1">
        <v>3</v>
      </c>
      <c r="G2" s="27">
        <f>(100/3)*F2</f>
        <v>100</v>
      </c>
      <c r="H2" s="1">
        <f>(100*F2)-G2</f>
        <v>200</v>
      </c>
    </row>
    <row r="3" spans="1:8" x14ac:dyDescent="0.25">
      <c r="A3" s="28"/>
      <c r="B3" s="20"/>
      <c r="C3" s="20"/>
      <c r="D3" s="14" t="s">
        <v>143</v>
      </c>
      <c r="E3" s="15" t="s">
        <v>83</v>
      </c>
      <c r="F3" s="1">
        <v>2</v>
      </c>
      <c r="G3" s="27">
        <f>(100/3)*F3</f>
        <v>66.666666666666671</v>
      </c>
      <c r="H3" s="1">
        <f>(100*F3)-G3</f>
        <v>133.33333333333331</v>
      </c>
    </row>
    <row r="4" spans="1:8" x14ac:dyDescent="0.25">
      <c r="A4" s="28"/>
      <c r="B4" s="20"/>
      <c r="C4" s="20"/>
      <c r="D4" s="14" t="s">
        <v>144</v>
      </c>
      <c r="E4" s="15" t="s">
        <v>84</v>
      </c>
      <c r="F4" s="1"/>
      <c r="G4" s="27">
        <f>(100/3)*F4</f>
        <v>0</v>
      </c>
      <c r="H4" s="27">
        <f>(100*F4)-G4</f>
        <v>0</v>
      </c>
    </row>
    <row r="5" spans="1:8" ht="18.75" x14ac:dyDescent="0.3">
      <c r="A5" s="28"/>
      <c r="B5" s="21"/>
      <c r="C5" s="21"/>
      <c r="D5" s="24" t="s">
        <v>167</v>
      </c>
      <c r="E5" s="25"/>
      <c r="F5" s="26">
        <v>3</v>
      </c>
      <c r="G5" s="46">
        <f>SUM(G2:G4)</f>
        <v>166.66666666666669</v>
      </c>
      <c r="H5" s="46">
        <f>SUM(H2:H4)</f>
        <v>333.33333333333331</v>
      </c>
    </row>
    <row r="6" spans="1:8" x14ac:dyDescent="0.25">
      <c r="A6" s="28">
        <v>2</v>
      </c>
      <c r="B6" s="19" t="s">
        <v>10</v>
      </c>
      <c r="C6" s="19">
        <v>5</v>
      </c>
      <c r="D6" s="14" t="s">
        <v>136</v>
      </c>
      <c r="E6" s="15" t="s">
        <v>76</v>
      </c>
      <c r="F6" s="1"/>
      <c r="G6" s="27">
        <f t="shared" ref="G6:G8" si="0">(100/3)*F6</f>
        <v>0</v>
      </c>
      <c r="H6" s="1">
        <f t="shared" ref="H6:H8" si="1">(100*F6)-G6</f>
        <v>0</v>
      </c>
    </row>
    <row r="7" spans="1:8" x14ac:dyDescent="0.25">
      <c r="A7" s="28"/>
      <c r="B7" s="20"/>
      <c r="C7" s="20"/>
      <c r="D7" s="14" t="s">
        <v>137</v>
      </c>
      <c r="E7" s="15" t="s">
        <v>77</v>
      </c>
      <c r="F7" s="1"/>
      <c r="G7" s="27">
        <f t="shared" si="0"/>
        <v>0</v>
      </c>
      <c r="H7" s="1">
        <f t="shared" si="1"/>
        <v>0</v>
      </c>
    </row>
    <row r="8" spans="1:8" x14ac:dyDescent="0.25">
      <c r="A8" s="28"/>
      <c r="B8" s="20"/>
      <c r="C8" s="20"/>
      <c r="D8" s="14" t="s">
        <v>138</v>
      </c>
      <c r="E8" s="15" t="s">
        <v>78</v>
      </c>
      <c r="F8" s="1"/>
      <c r="G8" s="27">
        <f t="shared" si="0"/>
        <v>0</v>
      </c>
      <c r="H8" s="27">
        <f t="shared" si="1"/>
        <v>0</v>
      </c>
    </row>
    <row r="9" spans="1:8" ht="18.75" x14ac:dyDescent="0.3">
      <c r="A9" s="28"/>
      <c r="B9" s="21"/>
      <c r="C9" s="21"/>
      <c r="D9" s="24" t="s">
        <v>167</v>
      </c>
      <c r="E9" s="25"/>
      <c r="F9" s="26">
        <v>3</v>
      </c>
      <c r="G9" s="46">
        <f t="shared" ref="G9:H9" si="2">SUM(G6:G8)</f>
        <v>0</v>
      </c>
      <c r="H9" s="46">
        <f t="shared" si="2"/>
        <v>0</v>
      </c>
    </row>
    <row r="10" spans="1:8" x14ac:dyDescent="0.25">
      <c r="A10" s="28">
        <v>3</v>
      </c>
      <c r="B10" s="19" t="s">
        <v>11</v>
      </c>
      <c r="C10" s="19">
        <v>4</v>
      </c>
      <c r="D10" s="14" t="s">
        <v>139</v>
      </c>
      <c r="E10" s="15" t="s">
        <v>79</v>
      </c>
      <c r="F10" s="1"/>
      <c r="G10" s="27">
        <f t="shared" ref="G10:G12" si="3">(100/3)*F10</f>
        <v>0</v>
      </c>
      <c r="H10" s="1">
        <f t="shared" ref="H10:H12" si="4">(100*F10)-G10</f>
        <v>0</v>
      </c>
    </row>
    <row r="11" spans="1:8" x14ac:dyDescent="0.25">
      <c r="A11" s="28"/>
      <c r="B11" s="20"/>
      <c r="C11" s="20"/>
      <c r="D11" s="14" t="s">
        <v>140</v>
      </c>
      <c r="E11" s="15" t="s">
        <v>80</v>
      </c>
      <c r="F11" s="1"/>
      <c r="G11" s="27">
        <f t="shared" si="3"/>
        <v>0</v>
      </c>
      <c r="H11" s="1">
        <f t="shared" si="4"/>
        <v>0</v>
      </c>
    </row>
    <row r="12" spans="1:8" x14ac:dyDescent="0.25">
      <c r="A12" s="28"/>
      <c r="B12" s="20"/>
      <c r="C12" s="20"/>
      <c r="D12" s="14" t="s">
        <v>141</v>
      </c>
      <c r="E12" s="15" t="s">
        <v>81</v>
      </c>
      <c r="F12" s="1"/>
      <c r="G12" s="27">
        <f t="shared" si="3"/>
        <v>0</v>
      </c>
      <c r="H12" s="27">
        <f t="shared" si="4"/>
        <v>0</v>
      </c>
    </row>
    <row r="13" spans="1:8" ht="18.75" x14ac:dyDescent="0.3">
      <c r="A13" s="28"/>
      <c r="B13" s="21"/>
      <c r="C13" s="21"/>
      <c r="D13" s="24" t="s">
        <v>167</v>
      </c>
      <c r="E13" s="25"/>
      <c r="F13" s="26">
        <v>3</v>
      </c>
      <c r="G13" s="46">
        <f t="shared" ref="G13:H13" si="5">SUM(G10:G12)</f>
        <v>0</v>
      </c>
      <c r="H13" s="46">
        <f t="shared" si="5"/>
        <v>0</v>
      </c>
    </row>
    <row r="14" spans="1:8" x14ac:dyDescent="0.25">
      <c r="A14" s="28">
        <v>4</v>
      </c>
      <c r="B14" s="19" t="s">
        <v>14</v>
      </c>
      <c r="C14" s="19">
        <v>4</v>
      </c>
      <c r="D14" s="14" t="s">
        <v>145</v>
      </c>
      <c r="E14" s="15" t="s">
        <v>85</v>
      </c>
      <c r="F14" s="1"/>
      <c r="G14" s="27">
        <f t="shared" ref="G14:G16" si="6">(100/3)*F14</f>
        <v>0</v>
      </c>
      <c r="H14" s="1">
        <f t="shared" ref="H14:H16" si="7">(100*F14)-G14</f>
        <v>0</v>
      </c>
    </row>
    <row r="15" spans="1:8" x14ac:dyDescent="0.25">
      <c r="A15" s="28"/>
      <c r="B15" s="20"/>
      <c r="C15" s="20"/>
      <c r="D15" s="14" t="s">
        <v>146</v>
      </c>
      <c r="E15" s="15" t="s">
        <v>86</v>
      </c>
      <c r="F15" s="1"/>
      <c r="G15" s="27">
        <f t="shared" si="6"/>
        <v>0</v>
      </c>
      <c r="H15" s="1">
        <f t="shared" si="7"/>
        <v>0</v>
      </c>
    </row>
    <row r="16" spans="1:8" x14ac:dyDescent="0.25">
      <c r="A16" s="28"/>
      <c r="B16" s="20"/>
      <c r="C16" s="20"/>
      <c r="D16" s="14" t="s">
        <v>147</v>
      </c>
      <c r="E16" s="15" t="s">
        <v>87</v>
      </c>
      <c r="F16" s="1"/>
      <c r="G16" s="27">
        <f t="shared" si="6"/>
        <v>0</v>
      </c>
      <c r="H16" s="27">
        <f t="shared" si="7"/>
        <v>0</v>
      </c>
    </row>
    <row r="17" spans="1:8" ht="18.75" x14ac:dyDescent="0.3">
      <c r="A17" s="28"/>
      <c r="B17" s="21"/>
      <c r="C17" s="21"/>
      <c r="D17" s="24" t="s">
        <v>167</v>
      </c>
      <c r="E17" s="25"/>
      <c r="F17" s="26">
        <v>3</v>
      </c>
      <c r="G17" s="46">
        <f t="shared" ref="G17:H17" si="8">SUM(G14:G16)</f>
        <v>0</v>
      </c>
      <c r="H17" s="46">
        <f t="shared" si="8"/>
        <v>0</v>
      </c>
    </row>
    <row r="18" spans="1:8" x14ac:dyDescent="0.25">
      <c r="A18" s="28">
        <v>5</v>
      </c>
      <c r="B18" s="19" t="s">
        <v>15</v>
      </c>
      <c r="C18" s="19">
        <v>3</v>
      </c>
      <c r="D18" s="14" t="s">
        <v>151</v>
      </c>
      <c r="E18" s="15" t="s">
        <v>91</v>
      </c>
      <c r="F18" s="1"/>
      <c r="G18" s="27">
        <f t="shared" ref="G18:G20" si="9">(100/3)*F18</f>
        <v>0</v>
      </c>
      <c r="H18" s="1">
        <f t="shared" ref="H18:H20" si="10">(100*F18)-G18</f>
        <v>0</v>
      </c>
    </row>
    <row r="19" spans="1:8" x14ac:dyDescent="0.25">
      <c r="A19" s="28"/>
      <c r="B19" s="20"/>
      <c r="C19" s="20"/>
      <c r="D19" s="14" t="s">
        <v>152</v>
      </c>
      <c r="E19" s="15" t="s">
        <v>92</v>
      </c>
      <c r="F19" s="1"/>
      <c r="G19" s="27">
        <f t="shared" si="9"/>
        <v>0</v>
      </c>
      <c r="H19" s="1">
        <f t="shared" si="10"/>
        <v>0</v>
      </c>
    </row>
    <row r="20" spans="1:8" x14ac:dyDescent="0.25">
      <c r="A20" s="28"/>
      <c r="B20" s="20"/>
      <c r="C20" s="20"/>
      <c r="D20" s="14" t="s">
        <v>153</v>
      </c>
      <c r="E20" s="15" t="s">
        <v>93</v>
      </c>
      <c r="F20" s="1"/>
      <c r="G20" s="27">
        <f t="shared" si="9"/>
        <v>0</v>
      </c>
      <c r="H20" s="27">
        <f t="shared" si="10"/>
        <v>0</v>
      </c>
    </row>
    <row r="21" spans="1:8" ht="18.75" x14ac:dyDescent="0.3">
      <c r="A21" s="28"/>
      <c r="B21" s="21"/>
      <c r="C21" s="21"/>
      <c r="D21" s="24" t="s">
        <v>167</v>
      </c>
      <c r="E21" s="25"/>
      <c r="F21" s="26">
        <v>3</v>
      </c>
      <c r="G21" s="46">
        <f t="shared" ref="G21:H21" si="11">SUM(G18:G20)</f>
        <v>0</v>
      </c>
      <c r="H21" s="46">
        <f t="shared" si="11"/>
        <v>0</v>
      </c>
    </row>
    <row r="22" spans="1:8" x14ac:dyDescent="0.25">
      <c r="A22" s="28">
        <v>6</v>
      </c>
      <c r="B22" s="19" t="s">
        <v>18</v>
      </c>
      <c r="C22" s="19">
        <v>5</v>
      </c>
      <c r="D22" s="14" t="s">
        <v>148</v>
      </c>
      <c r="E22" s="15" t="s">
        <v>88</v>
      </c>
      <c r="F22" s="1"/>
      <c r="G22" s="27">
        <f t="shared" ref="G22:G24" si="12">(100/3)*F22</f>
        <v>0</v>
      </c>
      <c r="H22" s="1">
        <f t="shared" ref="H22:H24" si="13">(100*F22)-G22</f>
        <v>0</v>
      </c>
    </row>
    <row r="23" spans="1:8" x14ac:dyDescent="0.25">
      <c r="A23" s="28"/>
      <c r="B23" s="20"/>
      <c r="C23" s="20"/>
      <c r="D23" s="14" t="s">
        <v>149</v>
      </c>
      <c r="E23" s="15" t="s">
        <v>89</v>
      </c>
      <c r="F23" s="1"/>
      <c r="G23" s="27">
        <f t="shared" si="12"/>
        <v>0</v>
      </c>
      <c r="H23" s="1">
        <f t="shared" si="13"/>
        <v>0</v>
      </c>
    </row>
    <row r="24" spans="1:8" x14ac:dyDescent="0.25">
      <c r="A24" s="28"/>
      <c r="B24" s="20"/>
      <c r="C24" s="20"/>
      <c r="D24" s="14" t="s">
        <v>150</v>
      </c>
      <c r="E24" s="15" t="s">
        <v>90</v>
      </c>
      <c r="F24" s="1"/>
      <c r="G24" s="27">
        <f t="shared" si="12"/>
        <v>0</v>
      </c>
      <c r="H24" s="27">
        <f t="shared" si="13"/>
        <v>0</v>
      </c>
    </row>
    <row r="25" spans="1:8" ht="18.75" x14ac:dyDescent="0.3">
      <c r="A25" s="28"/>
      <c r="B25" s="21"/>
      <c r="C25" s="21"/>
      <c r="D25" s="24" t="s">
        <v>167</v>
      </c>
      <c r="E25" s="25"/>
      <c r="F25" s="26">
        <v>3</v>
      </c>
      <c r="G25" s="46">
        <f t="shared" ref="G25:H25" si="14">SUM(G22:G24)</f>
        <v>0</v>
      </c>
      <c r="H25" s="46">
        <f t="shared" si="14"/>
        <v>0</v>
      </c>
    </row>
    <row r="26" spans="1:8" x14ac:dyDescent="0.25">
      <c r="A26" s="28">
        <v>7</v>
      </c>
      <c r="B26" s="19" t="s">
        <v>20</v>
      </c>
      <c r="C26" s="19">
        <v>5</v>
      </c>
      <c r="D26" s="14" t="s">
        <v>154</v>
      </c>
      <c r="E26" s="15" t="s">
        <v>94</v>
      </c>
      <c r="F26" s="1"/>
      <c r="G26" s="27">
        <f t="shared" ref="G26:G28" si="15">(100/3)*F26</f>
        <v>0</v>
      </c>
      <c r="H26" s="1">
        <f t="shared" ref="H26:H28" si="16">(100*F26)-G26</f>
        <v>0</v>
      </c>
    </row>
    <row r="27" spans="1:8" x14ac:dyDescent="0.25">
      <c r="A27" s="28"/>
      <c r="B27" s="20"/>
      <c r="C27" s="20"/>
      <c r="D27" s="14" t="s">
        <v>155</v>
      </c>
      <c r="E27" s="15" t="s">
        <v>95</v>
      </c>
      <c r="F27" s="1"/>
      <c r="G27" s="27">
        <f t="shared" si="15"/>
        <v>0</v>
      </c>
      <c r="H27" s="1">
        <f t="shared" si="16"/>
        <v>0</v>
      </c>
    </row>
    <row r="28" spans="1:8" x14ac:dyDescent="0.25">
      <c r="A28" s="28"/>
      <c r="B28" s="20"/>
      <c r="C28" s="20"/>
      <c r="D28" s="14" t="s">
        <v>156</v>
      </c>
      <c r="E28" s="15" t="s">
        <v>96</v>
      </c>
      <c r="F28" s="1"/>
      <c r="G28" s="27">
        <f t="shared" si="15"/>
        <v>0</v>
      </c>
      <c r="H28" s="27">
        <f t="shared" si="16"/>
        <v>0</v>
      </c>
    </row>
    <row r="29" spans="1:8" ht="18.75" x14ac:dyDescent="0.3">
      <c r="A29" s="28"/>
      <c r="B29" s="21"/>
      <c r="C29" s="21"/>
      <c r="D29" s="24" t="s">
        <v>167</v>
      </c>
      <c r="E29" s="25"/>
      <c r="F29" s="26">
        <v>3</v>
      </c>
      <c r="G29" s="46">
        <f t="shared" ref="G29:H29" si="17">SUM(G26:G28)</f>
        <v>0</v>
      </c>
      <c r="H29" s="46">
        <f t="shared" si="17"/>
        <v>0</v>
      </c>
    </row>
    <row r="30" spans="1:8" x14ac:dyDescent="0.25">
      <c r="A30" s="28">
        <v>8</v>
      </c>
      <c r="B30" s="19" t="s">
        <v>21</v>
      </c>
      <c r="C30" s="19">
        <v>5</v>
      </c>
      <c r="D30" s="14" t="s">
        <v>157</v>
      </c>
      <c r="E30" s="15" t="s">
        <v>97</v>
      </c>
      <c r="F30" s="1"/>
      <c r="G30" s="27">
        <f t="shared" ref="G30:G32" si="18">(100/3)*F30</f>
        <v>0</v>
      </c>
      <c r="H30" s="1">
        <f t="shared" ref="H30:H32" si="19">(100*F30)-G30</f>
        <v>0</v>
      </c>
    </row>
    <row r="31" spans="1:8" x14ac:dyDescent="0.25">
      <c r="A31" s="28"/>
      <c r="B31" s="20"/>
      <c r="C31" s="20"/>
      <c r="D31" s="14" t="s">
        <v>158</v>
      </c>
      <c r="E31" s="15" t="s">
        <v>98</v>
      </c>
      <c r="F31" s="1"/>
      <c r="G31" s="27">
        <f t="shared" si="18"/>
        <v>0</v>
      </c>
      <c r="H31" s="1">
        <f t="shared" si="19"/>
        <v>0</v>
      </c>
    </row>
    <row r="32" spans="1:8" x14ac:dyDescent="0.25">
      <c r="A32" s="28"/>
      <c r="B32" s="20"/>
      <c r="C32" s="20"/>
      <c r="D32" s="14" t="s">
        <v>159</v>
      </c>
      <c r="E32" s="15" t="s">
        <v>99</v>
      </c>
      <c r="F32" s="1"/>
      <c r="G32" s="27">
        <f t="shared" si="18"/>
        <v>0</v>
      </c>
      <c r="H32" s="27">
        <f t="shared" si="19"/>
        <v>0</v>
      </c>
    </row>
    <row r="33" spans="1:8" ht="18.75" x14ac:dyDescent="0.3">
      <c r="A33" s="28"/>
      <c r="B33" s="21"/>
      <c r="C33" s="21"/>
      <c r="D33" s="24" t="s">
        <v>167</v>
      </c>
      <c r="E33" s="25"/>
      <c r="F33" s="26">
        <v>3</v>
      </c>
      <c r="G33" s="46">
        <f t="shared" ref="G33:H33" si="20">SUM(G30:G32)</f>
        <v>0</v>
      </c>
      <c r="H33" s="46">
        <f t="shared" si="20"/>
        <v>0</v>
      </c>
    </row>
    <row r="34" spans="1:8" x14ac:dyDescent="0.25">
      <c r="A34" s="28">
        <v>9</v>
      </c>
      <c r="B34" s="19" t="s">
        <v>22</v>
      </c>
      <c r="C34" s="19">
        <v>5</v>
      </c>
      <c r="D34" s="14" t="s">
        <v>160</v>
      </c>
      <c r="E34" s="15" t="s">
        <v>100</v>
      </c>
      <c r="F34" s="1"/>
      <c r="G34" s="27">
        <f t="shared" ref="G34:G36" si="21">(100/3)*F34</f>
        <v>0</v>
      </c>
      <c r="H34" s="1">
        <f t="shared" ref="H34:H36" si="22">(100*F34)-G34</f>
        <v>0</v>
      </c>
    </row>
    <row r="35" spans="1:8" x14ac:dyDescent="0.25">
      <c r="A35" s="28"/>
      <c r="B35" s="20"/>
      <c r="C35" s="20"/>
      <c r="D35" s="14" t="s">
        <v>161</v>
      </c>
      <c r="E35" s="15" t="s">
        <v>101</v>
      </c>
      <c r="F35" s="1"/>
      <c r="G35" s="27">
        <f t="shared" si="21"/>
        <v>0</v>
      </c>
      <c r="H35" s="1">
        <f t="shared" si="22"/>
        <v>0</v>
      </c>
    </row>
    <row r="36" spans="1:8" x14ac:dyDescent="0.25">
      <c r="A36" s="28"/>
      <c r="B36" s="20"/>
      <c r="C36" s="20"/>
      <c r="D36" s="14" t="s">
        <v>162</v>
      </c>
      <c r="E36" s="15" t="s">
        <v>102</v>
      </c>
      <c r="F36" s="1"/>
      <c r="G36" s="27">
        <f t="shared" si="21"/>
        <v>0</v>
      </c>
      <c r="H36" s="27">
        <f t="shared" si="22"/>
        <v>0</v>
      </c>
    </row>
    <row r="37" spans="1:8" ht="18.75" x14ac:dyDescent="0.3">
      <c r="A37" s="28"/>
      <c r="B37" s="21"/>
      <c r="C37" s="21"/>
      <c r="D37" s="24" t="s">
        <v>167</v>
      </c>
      <c r="E37" s="25"/>
      <c r="F37" s="26">
        <v>3</v>
      </c>
      <c r="G37" s="46">
        <f t="shared" ref="G37:H37" si="23">SUM(G34:G36)</f>
        <v>0</v>
      </c>
      <c r="H37" s="46">
        <f t="shared" si="23"/>
        <v>0</v>
      </c>
    </row>
    <row r="38" spans="1:8" x14ac:dyDescent="0.25">
      <c r="A38" s="28">
        <v>10</v>
      </c>
      <c r="B38" s="19" t="s">
        <v>48</v>
      </c>
      <c r="C38" s="19">
        <v>5</v>
      </c>
      <c r="D38" s="14" t="s">
        <v>133</v>
      </c>
      <c r="E38" s="15" t="s">
        <v>73</v>
      </c>
      <c r="F38" s="1"/>
      <c r="G38" s="27">
        <f t="shared" ref="G38:G40" si="24">(100/3)*F38</f>
        <v>0</v>
      </c>
      <c r="H38" s="1">
        <f t="shared" ref="H38:H40" si="25">(100*F38)-G38</f>
        <v>0</v>
      </c>
    </row>
    <row r="39" spans="1:8" x14ac:dyDescent="0.25">
      <c r="A39" s="28"/>
      <c r="B39" s="20"/>
      <c r="C39" s="20"/>
      <c r="D39" s="14" t="s">
        <v>134</v>
      </c>
      <c r="E39" s="15" t="s">
        <v>74</v>
      </c>
      <c r="F39" s="1"/>
      <c r="G39" s="27">
        <f t="shared" si="24"/>
        <v>0</v>
      </c>
      <c r="H39" s="1">
        <f t="shared" si="25"/>
        <v>0</v>
      </c>
    </row>
    <row r="40" spans="1:8" x14ac:dyDescent="0.25">
      <c r="A40" s="28"/>
      <c r="B40" s="20"/>
      <c r="C40" s="20"/>
      <c r="D40" s="14" t="s">
        <v>135</v>
      </c>
      <c r="E40" s="15" t="s">
        <v>75</v>
      </c>
      <c r="F40" s="1"/>
      <c r="G40" s="27">
        <f t="shared" si="24"/>
        <v>0</v>
      </c>
      <c r="H40" s="27">
        <f t="shared" si="25"/>
        <v>0</v>
      </c>
    </row>
    <row r="41" spans="1:8" ht="18.75" x14ac:dyDescent="0.3">
      <c r="A41" s="28"/>
      <c r="B41" s="21"/>
      <c r="C41" s="21"/>
      <c r="D41" s="24" t="s">
        <v>167</v>
      </c>
      <c r="E41" s="25"/>
      <c r="F41" s="26">
        <v>3</v>
      </c>
      <c r="G41" s="46">
        <f t="shared" ref="G41:H41" si="26">SUM(G38:G40)</f>
        <v>0</v>
      </c>
      <c r="H41" s="46">
        <f t="shared" si="26"/>
        <v>0</v>
      </c>
    </row>
    <row r="42" spans="1:8" x14ac:dyDescent="0.25">
      <c r="A42" s="28">
        <v>11</v>
      </c>
      <c r="B42" s="19" t="s">
        <v>25</v>
      </c>
      <c r="C42" s="19">
        <v>3</v>
      </c>
      <c r="D42" s="14" t="s">
        <v>130</v>
      </c>
      <c r="E42" s="15" t="s">
        <v>70</v>
      </c>
      <c r="F42" s="1"/>
      <c r="G42" s="27">
        <f t="shared" ref="G42:G44" si="27">(100/3)*F42</f>
        <v>0</v>
      </c>
      <c r="H42" s="1">
        <f t="shared" ref="H42:H44" si="28">(100*F42)-G42</f>
        <v>0</v>
      </c>
    </row>
    <row r="43" spans="1:8" x14ac:dyDescent="0.25">
      <c r="A43" s="28"/>
      <c r="B43" s="20"/>
      <c r="C43" s="20"/>
      <c r="D43" s="14" t="s">
        <v>131</v>
      </c>
      <c r="E43" s="15" t="s">
        <v>71</v>
      </c>
      <c r="F43" s="1"/>
      <c r="G43" s="27">
        <f t="shared" si="27"/>
        <v>0</v>
      </c>
      <c r="H43" s="1">
        <f t="shared" si="28"/>
        <v>0</v>
      </c>
    </row>
    <row r="44" spans="1:8" x14ac:dyDescent="0.25">
      <c r="A44" s="28"/>
      <c r="B44" s="20"/>
      <c r="C44" s="20"/>
      <c r="D44" s="14" t="s">
        <v>132</v>
      </c>
      <c r="E44" s="15" t="s">
        <v>72</v>
      </c>
      <c r="F44" s="1"/>
      <c r="G44" s="27">
        <f t="shared" si="27"/>
        <v>0</v>
      </c>
      <c r="H44" s="27">
        <f t="shared" si="28"/>
        <v>0</v>
      </c>
    </row>
    <row r="45" spans="1:8" ht="18.75" x14ac:dyDescent="0.3">
      <c r="A45" s="28"/>
      <c r="B45" s="21"/>
      <c r="C45" s="21"/>
      <c r="D45" s="24" t="s">
        <v>167</v>
      </c>
      <c r="E45" s="25"/>
      <c r="F45" s="26">
        <v>3</v>
      </c>
      <c r="G45" s="46">
        <f t="shared" ref="G45:H45" si="29">SUM(G42:G44)</f>
        <v>0</v>
      </c>
      <c r="H45" s="46">
        <f t="shared" si="29"/>
        <v>0</v>
      </c>
    </row>
    <row r="46" spans="1:8" x14ac:dyDescent="0.25">
      <c r="A46" s="28">
        <v>12</v>
      </c>
      <c r="B46" s="19" t="s">
        <v>30</v>
      </c>
      <c r="C46" s="19">
        <v>4</v>
      </c>
      <c r="D46" s="14" t="s">
        <v>127</v>
      </c>
      <c r="E46" s="15" t="s">
        <v>67</v>
      </c>
      <c r="F46" s="1"/>
      <c r="G46" s="27">
        <f t="shared" ref="G46:G48" si="30">(100/3)*F46</f>
        <v>0</v>
      </c>
      <c r="H46" s="1">
        <f t="shared" ref="H46:H48" si="31">(100*F46)-G46</f>
        <v>0</v>
      </c>
    </row>
    <row r="47" spans="1:8" x14ac:dyDescent="0.25">
      <c r="A47" s="28"/>
      <c r="B47" s="20"/>
      <c r="C47" s="20"/>
      <c r="D47" s="14" t="s">
        <v>128</v>
      </c>
      <c r="E47" s="15" t="s">
        <v>68</v>
      </c>
      <c r="F47" s="1"/>
      <c r="G47" s="27">
        <f t="shared" si="30"/>
        <v>0</v>
      </c>
      <c r="H47" s="1">
        <f t="shared" si="31"/>
        <v>0</v>
      </c>
    </row>
    <row r="48" spans="1:8" x14ac:dyDescent="0.25">
      <c r="A48" s="28"/>
      <c r="B48" s="20"/>
      <c r="C48" s="20"/>
      <c r="D48" s="14" t="s">
        <v>129</v>
      </c>
      <c r="E48" s="15" t="s">
        <v>69</v>
      </c>
      <c r="F48" s="1"/>
      <c r="G48" s="27">
        <f t="shared" si="30"/>
        <v>0</v>
      </c>
      <c r="H48" s="27">
        <f t="shared" si="31"/>
        <v>0</v>
      </c>
    </row>
    <row r="49" spans="1:8" ht="18.75" x14ac:dyDescent="0.3">
      <c r="A49" s="28"/>
      <c r="B49" s="21"/>
      <c r="C49" s="21"/>
      <c r="D49" s="24" t="s">
        <v>167</v>
      </c>
      <c r="E49" s="25"/>
      <c r="F49" s="26">
        <v>3</v>
      </c>
      <c r="G49" s="46">
        <f t="shared" ref="G49:H49" si="32">SUM(G46:G48)</f>
        <v>0</v>
      </c>
      <c r="H49" s="46">
        <f t="shared" si="32"/>
        <v>0</v>
      </c>
    </row>
    <row r="50" spans="1:8" x14ac:dyDescent="0.25">
      <c r="A50" s="28">
        <v>13</v>
      </c>
      <c r="B50" s="19" t="s">
        <v>34</v>
      </c>
      <c r="C50" s="19">
        <v>5</v>
      </c>
      <c r="D50" s="14" t="s">
        <v>109</v>
      </c>
      <c r="E50" s="15" t="s">
        <v>49</v>
      </c>
      <c r="F50" s="1"/>
      <c r="G50" s="27">
        <f t="shared" ref="G50:G52" si="33">(100/3)*F50</f>
        <v>0</v>
      </c>
      <c r="H50" s="1">
        <f t="shared" ref="H50:H52" si="34">(100*F50)-G50</f>
        <v>0</v>
      </c>
    </row>
    <row r="51" spans="1:8" x14ac:dyDescent="0.25">
      <c r="A51" s="28"/>
      <c r="B51" s="20"/>
      <c r="C51" s="20"/>
      <c r="D51" s="14" t="s">
        <v>110</v>
      </c>
      <c r="E51" s="15" t="s">
        <v>50</v>
      </c>
      <c r="F51" s="1"/>
      <c r="G51" s="27">
        <f t="shared" si="33"/>
        <v>0</v>
      </c>
      <c r="H51" s="1">
        <f t="shared" si="34"/>
        <v>0</v>
      </c>
    </row>
    <row r="52" spans="1:8" x14ac:dyDescent="0.25">
      <c r="A52" s="28"/>
      <c r="B52" s="20"/>
      <c r="C52" s="20"/>
      <c r="D52" s="14" t="s">
        <v>111</v>
      </c>
      <c r="E52" s="15" t="s">
        <v>51</v>
      </c>
      <c r="F52" s="1"/>
      <c r="G52" s="27">
        <f t="shared" si="33"/>
        <v>0</v>
      </c>
      <c r="H52" s="27">
        <f t="shared" si="34"/>
        <v>0</v>
      </c>
    </row>
    <row r="53" spans="1:8" ht="18.75" x14ac:dyDescent="0.3">
      <c r="A53" s="28"/>
      <c r="B53" s="21"/>
      <c r="C53" s="21"/>
      <c r="D53" s="24" t="s">
        <v>167</v>
      </c>
      <c r="E53" s="25"/>
      <c r="F53" s="26">
        <v>3</v>
      </c>
      <c r="G53" s="46">
        <f t="shared" ref="G53:H53" si="35">SUM(G50:G52)</f>
        <v>0</v>
      </c>
      <c r="H53" s="46">
        <f t="shared" si="35"/>
        <v>0</v>
      </c>
    </row>
    <row r="54" spans="1:8" x14ac:dyDescent="0.25">
      <c r="A54" s="28">
        <v>14</v>
      </c>
      <c r="B54" s="19" t="s">
        <v>35</v>
      </c>
      <c r="C54" s="19">
        <v>5</v>
      </c>
      <c r="D54" s="14" t="s">
        <v>112</v>
      </c>
      <c r="E54" s="15" t="s">
        <v>52</v>
      </c>
      <c r="F54" s="1"/>
      <c r="G54" s="27">
        <f t="shared" ref="G54:G56" si="36">(100/3)*F54</f>
        <v>0</v>
      </c>
      <c r="H54" s="1">
        <f t="shared" ref="H54:H56" si="37">(100*F54)-G54</f>
        <v>0</v>
      </c>
    </row>
    <row r="55" spans="1:8" x14ac:dyDescent="0.25">
      <c r="A55" s="28"/>
      <c r="B55" s="20"/>
      <c r="C55" s="20"/>
      <c r="D55" s="14" t="s">
        <v>113</v>
      </c>
      <c r="E55" s="15" t="s">
        <v>53</v>
      </c>
      <c r="F55" s="1"/>
      <c r="G55" s="27">
        <f t="shared" si="36"/>
        <v>0</v>
      </c>
      <c r="H55" s="1">
        <f t="shared" si="37"/>
        <v>0</v>
      </c>
    </row>
    <row r="56" spans="1:8" x14ac:dyDescent="0.25">
      <c r="A56" s="28"/>
      <c r="B56" s="20"/>
      <c r="C56" s="20"/>
      <c r="D56" s="14" t="s">
        <v>114</v>
      </c>
      <c r="E56" s="15" t="s">
        <v>54</v>
      </c>
      <c r="F56" s="1"/>
      <c r="G56" s="27">
        <f t="shared" si="36"/>
        <v>0</v>
      </c>
      <c r="H56" s="27">
        <f t="shared" si="37"/>
        <v>0</v>
      </c>
    </row>
    <row r="57" spans="1:8" ht="18.75" x14ac:dyDescent="0.3">
      <c r="A57" s="28"/>
      <c r="B57" s="21"/>
      <c r="C57" s="21"/>
      <c r="D57" s="24" t="s">
        <v>167</v>
      </c>
      <c r="E57" s="25"/>
      <c r="F57" s="26">
        <v>3</v>
      </c>
      <c r="G57" s="46">
        <f t="shared" ref="G57:H57" si="38">SUM(G54:G56)</f>
        <v>0</v>
      </c>
      <c r="H57" s="46">
        <f t="shared" si="38"/>
        <v>0</v>
      </c>
    </row>
    <row r="58" spans="1:8" x14ac:dyDescent="0.25">
      <c r="A58" s="28">
        <v>15</v>
      </c>
      <c r="B58" s="19" t="s">
        <v>33</v>
      </c>
      <c r="C58" s="19">
        <v>4</v>
      </c>
      <c r="D58" s="14" t="s">
        <v>115</v>
      </c>
      <c r="E58" s="15" t="s">
        <v>55</v>
      </c>
      <c r="F58" s="1"/>
      <c r="G58" s="27">
        <f t="shared" ref="G58:G60" si="39">(100/3)*F58</f>
        <v>0</v>
      </c>
      <c r="H58" s="1">
        <f t="shared" ref="H58:H60" si="40">(100*F58)-G58</f>
        <v>0</v>
      </c>
    </row>
    <row r="59" spans="1:8" x14ac:dyDescent="0.25">
      <c r="A59" s="28"/>
      <c r="B59" s="20"/>
      <c r="C59" s="20"/>
      <c r="D59" s="14" t="s">
        <v>116</v>
      </c>
      <c r="E59" s="15" t="s">
        <v>56</v>
      </c>
      <c r="F59" s="1"/>
      <c r="G59" s="27">
        <f t="shared" si="39"/>
        <v>0</v>
      </c>
      <c r="H59" s="1">
        <f t="shared" si="40"/>
        <v>0</v>
      </c>
    </row>
    <row r="60" spans="1:8" x14ac:dyDescent="0.25">
      <c r="A60" s="28"/>
      <c r="B60" s="20"/>
      <c r="C60" s="20"/>
      <c r="D60" s="14" t="s">
        <v>117</v>
      </c>
      <c r="E60" s="15" t="s">
        <v>57</v>
      </c>
      <c r="F60" s="1"/>
      <c r="G60" s="27">
        <f t="shared" si="39"/>
        <v>0</v>
      </c>
      <c r="H60" s="27">
        <f t="shared" si="40"/>
        <v>0</v>
      </c>
    </row>
    <row r="61" spans="1:8" ht="18.75" x14ac:dyDescent="0.3">
      <c r="A61" s="28"/>
      <c r="B61" s="21"/>
      <c r="C61" s="21"/>
      <c r="D61" s="24" t="s">
        <v>167</v>
      </c>
      <c r="E61" s="25"/>
      <c r="F61" s="26">
        <v>3</v>
      </c>
      <c r="G61" s="46">
        <f t="shared" ref="G61:H61" si="41">SUM(G58:G60)</f>
        <v>0</v>
      </c>
      <c r="H61" s="46">
        <f t="shared" si="41"/>
        <v>0</v>
      </c>
    </row>
    <row r="62" spans="1:8" x14ac:dyDescent="0.25">
      <c r="A62" s="28">
        <v>16</v>
      </c>
      <c r="B62" s="19" t="s">
        <v>38</v>
      </c>
      <c r="C62" s="19">
        <v>4</v>
      </c>
      <c r="D62" s="14" t="s">
        <v>118</v>
      </c>
      <c r="E62" s="15" t="s">
        <v>58</v>
      </c>
      <c r="F62" s="1"/>
      <c r="G62" s="27">
        <f t="shared" ref="G62:G64" si="42">(100/3)*F62</f>
        <v>0</v>
      </c>
      <c r="H62" s="1">
        <f t="shared" ref="H62:H64" si="43">(100*F62)-G62</f>
        <v>0</v>
      </c>
    </row>
    <row r="63" spans="1:8" x14ac:dyDescent="0.25">
      <c r="A63" s="28"/>
      <c r="B63" s="20"/>
      <c r="C63" s="20"/>
      <c r="D63" s="14" t="s">
        <v>119</v>
      </c>
      <c r="E63" s="15" t="s">
        <v>59</v>
      </c>
      <c r="F63" s="1"/>
      <c r="G63" s="27">
        <f t="shared" si="42"/>
        <v>0</v>
      </c>
      <c r="H63" s="1">
        <f t="shared" si="43"/>
        <v>0</v>
      </c>
    </row>
    <row r="64" spans="1:8" x14ac:dyDescent="0.25">
      <c r="A64" s="28"/>
      <c r="B64" s="20"/>
      <c r="C64" s="20"/>
      <c r="D64" s="14" t="s">
        <v>120</v>
      </c>
      <c r="E64" s="15" t="s">
        <v>60</v>
      </c>
      <c r="F64" s="1"/>
      <c r="G64" s="27">
        <f t="shared" si="42"/>
        <v>0</v>
      </c>
      <c r="H64" s="27">
        <f t="shared" si="43"/>
        <v>0</v>
      </c>
    </row>
    <row r="65" spans="1:8" ht="18.75" x14ac:dyDescent="0.3">
      <c r="A65" s="28"/>
      <c r="B65" s="21"/>
      <c r="C65" s="21"/>
      <c r="D65" s="24" t="s">
        <v>167</v>
      </c>
      <c r="E65" s="25"/>
      <c r="F65" s="26">
        <v>3</v>
      </c>
      <c r="G65" s="46">
        <f t="shared" ref="G65:H65" si="44">SUM(G62:G64)</f>
        <v>0</v>
      </c>
      <c r="H65" s="46">
        <f t="shared" si="44"/>
        <v>0</v>
      </c>
    </row>
    <row r="66" spans="1:8" x14ac:dyDescent="0.25">
      <c r="A66" s="28">
        <v>17</v>
      </c>
      <c r="B66" s="19" t="s">
        <v>39</v>
      </c>
      <c r="C66" s="19">
        <v>5</v>
      </c>
      <c r="D66" s="14" t="s">
        <v>121</v>
      </c>
      <c r="E66" s="15" t="s">
        <v>61</v>
      </c>
      <c r="F66" s="1"/>
      <c r="G66" s="27">
        <f t="shared" ref="G66:G68" si="45">(100/3)*F66</f>
        <v>0</v>
      </c>
      <c r="H66" s="1">
        <f t="shared" ref="H66:H68" si="46">(100*F66)-G66</f>
        <v>0</v>
      </c>
    </row>
    <row r="67" spans="1:8" x14ac:dyDescent="0.25">
      <c r="A67" s="28"/>
      <c r="B67" s="20"/>
      <c r="C67" s="20"/>
      <c r="D67" s="14" t="s">
        <v>122</v>
      </c>
      <c r="E67" s="15" t="s">
        <v>62</v>
      </c>
      <c r="F67" s="1"/>
      <c r="G67" s="27">
        <f t="shared" si="45"/>
        <v>0</v>
      </c>
      <c r="H67" s="1">
        <f t="shared" si="46"/>
        <v>0</v>
      </c>
    </row>
    <row r="68" spans="1:8" x14ac:dyDescent="0.25">
      <c r="A68" s="28"/>
      <c r="B68" s="20"/>
      <c r="C68" s="20"/>
      <c r="D68" s="14" t="s">
        <v>123</v>
      </c>
      <c r="E68" s="15" t="s">
        <v>63</v>
      </c>
      <c r="F68" s="1"/>
      <c r="G68" s="27">
        <f t="shared" si="45"/>
        <v>0</v>
      </c>
      <c r="H68" s="27">
        <f t="shared" si="46"/>
        <v>0</v>
      </c>
    </row>
    <row r="69" spans="1:8" ht="18.75" x14ac:dyDescent="0.3">
      <c r="A69" s="28"/>
      <c r="B69" s="21"/>
      <c r="C69" s="21"/>
      <c r="D69" s="24" t="s">
        <v>167</v>
      </c>
      <c r="E69" s="25"/>
      <c r="F69" s="26">
        <v>3</v>
      </c>
      <c r="G69" s="46">
        <f t="shared" ref="G69:H69" si="47">SUM(G66:G68)</f>
        <v>0</v>
      </c>
      <c r="H69" s="46">
        <f t="shared" si="47"/>
        <v>0</v>
      </c>
    </row>
    <row r="70" spans="1:8" x14ac:dyDescent="0.25">
      <c r="A70" s="28">
        <v>18</v>
      </c>
      <c r="B70" s="11" t="s">
        <v>40</v>
      </c>
      <c r="C70" s="11">
        <v>5</v>
      </c>
      <c r="D70" s="23" t="s">
        <v>124</v>
      </c>
      <c r="E70" s="15" t="s">
        <v>64</v>
      </c>
      <c r="F70" s="1"/>
      <c r="G70" s="27">
        <f t="shared" ref="G70:G72" si="48">(100/3)*F70</f>
        <v>0</v>
      </c>
      <c r="H70" s="1">
        <f t="shared" ref="H70:H72" si="49">(100*F70)-G70</f>
        <v>0</v>
      </c>
    </row>
    <row r="71" spans="1:8" x14ac:dyDescent="0.25">
      <c r="A71" s="28"/>
      <c r="B71" s="11"/>
      <c r="C71" s="11"/>
      <c r="D71" s="23" t="s">
        <v>125</v>
      </c>
      <c r="E71" s="15" t="s">
        <v>65</v>
      </c>
      <c r="F71" s="1"/>
      <c r="G71" s="27">
        <f t="shared" si="48"/>
        <v>0</v>
      </c>
      <c r="H71" s="1">
        <f t="shared" si="49"/>
        <v>0</v>
      </c>
    </row>
    <row r="72" spans="1:8" x14ac:dyDescent="0.25">
      <c r="A72" s="28"/>
      <c r="B72" s="11"/>
      <c r="C72" s="11"/>
      <c r="D72" s="23" t="s">
        <v>126</v>
      </c>
      <c r="E72" s="15" t="s">
        <v>66</v>
      </c>
      <c r="F72" s="1"/>
      <c r="G72" s="27">
        <f t="shared" si="48"/>
        <v>0</v>
      </c>
      <c r="H72" s="27">
        <f t="shared" si="49"/>
        <v>0</v>
      </c>
    </row>
    <row r="73" spans="1:8" ht="18.75" x14ac:dyDescent="0.3">
      <c r="A73" s="28"/>
      <c r="B73" s="11"/>
      <c r="C73" s="11"/>
      <c r="D73" s="24" t="s">
        <v>167</v>
      </c>
      <c r="E73" s="25"/>
      <c r="F73" s="26">
        <v>3</v>
      </c>
      <c r="G73" s="46">
        <f t="shared" ref="G73:H73" si="50">SUM(G70:G72)</f>
        <v>0</v>
      </c>
      <c r="H73" s="46">
        <f t="shared" si="50"/>
        <v>0</v>
      </c>
    </row>
  </sheetData>
  <mergeCells count="72">
    <mergeCell ref="A22:A25"/>
    <mergeCell ref="A18:A21"/>
    <mergeCell ref="A54:A57"/>
    <mergeCell ref="A50:A53"/>
    <mergeCell ref="A46:A49"/>
    <mergeCell ref="A42:A45"/>
    <mergeCell ref="A38:A41"/>
    <mergeCell ref="A34:A37"/>
    <mergeCell ref="C30:C33"/>
    <mergeCell ref="C26:C29"/>
    <mergeCell ref="C22:C25"/>
    <mergeCell ref="C18:C21"/>
    <mergeCell ref="C14:C17"/>
    <mergeCell ref="C10:C13"/>
    <mergeCell ref="D65:E65"/>
    <mergeCell ref="D69:E69"/>
    <mergeCell ref="D73:E73"/>
    <mergeCell ref="C70:C73"/>
    <mergeCell ref="C66:C69"/>
    <mergeCell ref="C62:C65"/>
    <mergeCell ref="D41:E41"/>
    <mergeCell ref="D45:E45"/>
    <mergeCell ref="D49:E49"/>
    <mergeCell ref="D53:E53"/>
    <mergeCell ref="D57:E57"/>
    <mergeCell ref="D61:E61"/>
    <mergeCell ref="D17:E17"/>
    <mergeCell ref="D21:E21"/>
    <mergeCell ref="D25:E25"/>
    <mergeCell ref="D29:E29"/>
    <mergeCell ref="D33:E33"/>
    <mergeCell ref="D37:E37"/>
    <mergeCell ref="B18:B21"/>
    <mergeCell ref="B22:B25"/>
    <mergeCell ref="D5:E5"/>
    <mergeCell ref="D9:E9"/>
    <mergeCell ref="D13:E13"/>
    <mergeCell ref="B54:B57"/>
    <mergeCell ref="B50:B53"/>
    <mergeCell ref="B46:B49"/>
    <mergeCell ref="B42:B45"/>
    <mergeCell ref="B38:B41"/>
    <mergeCell ref="B34:B37"/>
    <mergeCell ref="A70:A73"/>
    <mergeCell ref="A66:A69"/>
    <mergeCell ref="A62:A65"/>
    <mergeCell ref="A58:A61"/>
    <mergeCell ref="A30:A33"/>
    <mergeCell ref="A26:A29"/>
    <mergeCell ref="A2:A5"/>
    <mergeCell ref="A6:A9"/>
    <mergeCell ref="A10:A13"/>
    <mergeCell ref="A14:A17"/>
    <mergeCell ref="C58:C61"/>
    <mergeCell ref="C54:C57"/>
    <mergeCell ref="C50:C53"/>
    <mergeCell ref="C46:C49"/>
    <mergeCell ref="C42:C45"/>
    <mergeCell ref="C38:C41"/>
    <mergeCell ref="C34:C37"/>
    <mergeCell ref="C6:C9"/>
    <mergeCell ref="C2:C5"/>
    <mergeCell ref="B70:B73"/>
    <mergeCell ref="B66:B69"/>
    <mergeCell ref="B62:B65"/>
    <mergeCell ref="B58:B61"/>
    <mergeCell ref="B30:B33"/>
    <mergeCell ref="B26:B29"/>
    <mergeCell ref="B2:B5"/>
    <mergeCell ref="B6:B9"/>
    <mergeCell ref="B10:B13"/>
    <mergeCell ref="B14:B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E7" sqref="E7:E10"/>
    </sheetView>
  </sheetViews>
  <sheetFormatPr baseColWidth="10" defaultRowHeight="15" x14ac:dyDescent="0.25"/>
  <cols>
    <col min="2" max="2" width="34.42578125" bestFit="1" customWidth="1"/>
    <col min="6" max="6" width="15.5703125" customWidth="1"/>
  </cols>
  <sheetData>
    <row r="1" spans="1:9" ht="15.75" customHeight="1" x14ac:dyDescent="0.25">
      <c r="B1" s="34" t="s">
        <v>163</v>
      </c>
      <c r="C1" s="31" t="s">
        <v>168</v>
      </c>
      <c r="D1" s="32"/>
      <c r="E1" s="31" t="s">
        <v>171</v>
      </c>
      <c r="F1" s="33"/>
      <c r="G1" s="36" t="s">
        <v>173</v>
      </c>
      <c r="H1" s="35"/>
      <c r="I1" s="30"/>
    </row>
    <row r="2" spans="1:9" ht="15.75" customHeight="1" x14ac:dyDescent="0.25">
      <c r="B2" s="34"/>
      <c r="C2" s="40" t="s">
        <v>169</v>
      </c>
      <c r="D2" s="41" t="s">
        <v>170</v>
      </c>
      <c r="E2" s="41" t="s">
        <v>169</v>
      </c>
      <c r="F2" s="40" t="s">
        <v>172</v>
      </c>
      <c r="G2" s="42" t="s">
        <v>174</v>
      </c>
      <c r="H2" s="43" t="s">
        <v>175</v>
      </c>
      <c r="I2" s="30"/>
    </row>
    <row r="3" spans="1:9" x14ac:dyDescent="0.25">
      <c r="A3" s="28">
        <v>1</v>
      </c>
      <c r="B3" s="37" t="s">
        <v>7</v>
      </c>
      <c r="C3" s="47">
        <v>0</v>
      </c>
      <c r="D3" s="47" t="e">
        <f>(C3*100)/SUM(C3:C74)</f>
        <v>#DIV/0!</v>
      </c>
      <c r="E3" s="47">
        <v>0</v>
      </c>
      <c r="F3" s="44" t="e">
        <f>(E3*100)/SUM(E3:E74)</f>
        <v>#DIV/0!</v>
      </c>
      <c r="G3" s="45">
        <v>1</v>
      </c>
      <c r="H3" s="45">
        <v>1</v>
      </c>
    </row>
    <row r="4" spans="1:9" x14ac:dyDescent="0.25">
      <c r="A4" s="28"/>
      <c r="B4" s="37"/>
      <c r="C4" s="44"/>
      <c r="D4" s="47"/>
      <c r="E4" s="44"/>
      <c r="F4" s="44"/>
      <c r="G4" s="45"/>
      <c r="H4" s="45"/>
    </row>
    <row r="5" spans="1:9" x14ac:dyDescent="0.25">
      <c r="A5" s="28"/>
      <c r="B5" s="37"/>
      <c r="C5" s="44"/>
      <c r="D5" s="47"/>
      <c r="E5" s="44"/>
      <c r="F5" s="44"/>
      <c r="G5" s="45"/>
      <c r="H5" s="45"/>
    </row>
    <row r="6" spans="1:9" x14ac:dyDescent="0.25">
      <c r="A6" s="28"/>
      <c r="B6" s="38"/>
      <c r="C6" s="44"/>
      <c r="D6" s="47"/>
      <c r="E6" s="44"/>
      <c r="F6" s="44"/>
      <c r="G6" s="45"/>
      <c r="H6" s="45"/>
    </row>
    <row r="7" spans="1:9" x14ac:dyDescent="0.25">
      <c r="A7" s="28">
        <v>2</v>
      </c>
      <c r="B7" s="39" t="s">
        <v>10</v>
      </c>
      <c r="C7" s="47">
        <f>'VULNERABILIDAD Y RIESGOS'!G9</f>
        <v>0</v>
      </c>
      <c r="D7" s="47" t="e">
        <f>(C7*100)/SUM(C7:C78)</f>
        <v>#DIV/0!</v>
      </c>
      <c r="E7" s="47">
        <f>'VULNERABILIDAD Y RIESGOS'!H9</f>
        <v>0</v>
      </c>
      <c r="F7" s="44" t="e">
        <f>(E7*100)/SUM(E7:E78)</f>
        <v>#DIV/0!</v>
      </c>
      <c r="G7" s="45">
        <v>2</v>
      </c>
      <c r="H7" s="45">
        <v>2</v>
      </c>
    </row>
    <row r="8" spans="1:9" x14ac:dyDescent="0.25">
      <c r="A8" s="28"/>
      <c r="B8" s="37"/>
      <c r="C8" s="44"/>
      <c r="D8" s="47"/>
      <c r="E8" s="44"/>
      <c r="F8" s="44"/>
      <c r="G8" s="45"/>
      <c r="H8" s="45"/>
    </row>
    <row r="9" spans="1:9" x14ac:dyDescent="0.25">
      <c r="A9" s="28"/>
      <c r="B9" s="37"/>
      <c r="C9" s="44"/>
      <c r="D9" s="47"/>
      <c r="E9" s="44"/>
      <c r="F9" s="44"/>
      <c r="G9" s="45"/>
      <c r="H9" s="45"/>
    </row>
    <row r="10" spans="1:9" x14ac:dyDescent="0.25">
      <c r="A10" s="28"/>
      <c r="B10" s="38"/>
      <c r="C10" s="44"/>
      <c r="D10" s="47"/>
      <c r="E10" s="44"/>
      <c r="F10" s="44"/>
      <c r="G10" s="45"/>
      <c r="H10" s="45"/>
    </row>
    <row r="11" spans="1:9" x14ac:dyDescent="0.25">
      <c r="A11" s="28">
        <v>3</v>
      </c>
      <c r="B11" s="39" t="s">
        <v>11</v>
      </c>
      <c r="C11" s="47">
        <f>'VULNERABILIDAD Y RIESGOS'!G13</f>
        <v>0</v>
      </c>
      <c r="D11" s="47" t="e">
        <f t="shared" ref="D11" si="0">(C11*100)/SUM(C11:C82)</f>
        <v>#DIV/0!</v>
      </c>
      <c r="E11" s="47">
        <f>'VULNERABILIDAD Y RIESGOS'!H13</f>
        <v>0</v>
      </c>
      <c r="F11" s="44" t="e">
        <f t="shared" ref="F11" si="1">(E11*100)/SUM(E11:E82)</f>
        <v>#DIV/0!</v>
      </c>
      <c r="G11" s="45">
        <v>3</v>
      </c>
      <c r="H11" s="45">
        <v>3</v>
      </c>
    </row>
    <row r="12" spans="1:9" x14ac:dyDescent="0.25">
      <c r="A12" s="28"/>
      <c r="B12" s="37"/>
      <c r="C12" s="44"/>
      <c r="D12" s="47"/>
      <c r="E12" s="44"/>
      <c r="F12" s="44"/>
      <c r="G12" s="45"/>
      <c r="H12" s="45"/>
    </row>
    <row r="13" spans="1:9" x14ac:dyDescent="0.25">
      <c r="A13" s="28"/>
      <c r="B13" s="37"/>
      <c r="C13" s="44"/>
      <c r="D13" s="47"/>
      <c r="E13" s="44"/>
      <c r="F13" s="44"/>
      <c r="G13" s="45"/>
      <c r="H13" s="45"/>
    </row>
    <row r="14" spans="1:9" x14ac:dyDescent="0.25">
      <c r="A14" s="28"/>
      <c r="B14" s="38"/>
      <c r="C14" s="44"/>
      <c r="D14" s="47"/>
      <c r="E14" s="44"/>
      <c r="F14" s="44"/>
      <c r="G14" s="45"/>
      <c r="H14" s="45"/>
    </row>
    <row r="15" spans="1:9" x14ac:dyDescent="0.25">
      <c r="A15" s="28">
        <v>4</v>
      </c>
      <c r="B15" s="39" t="s">
        <v>14</v>
      </c>
      <c r="C15" s="47">
        <f>'VULNERABILIDAD Y RIESGOS'!G17</f>
        <v>0</v>
      </c>
      <c r="D15" s="47" t="e">
        <f t="shared" ref="D15" si="2">(C15*100)/SUM(C15:C86)</f>
        <v>#DIV/0!</v>
      </c>
      <c r="E15" s="47">
        <f>'VULNERABILIDAD Y RIESGOS'!H17</f>
        <v>0</v>
      </c>
      <c r="F15" s="44" t="e">
        <f t="shared" ref="F15" si="3">(E15*100)/SUM(E15:E86)</f>
        <v>#DIV/0!</v>
      </c>
      <c r="G15" s="45">
        <v>4</v>
      </c>
      <c r="H15" s="45">
        <v>4</v>
      </c>
    </row>
    <row r="16" spans="1:9" x14ac:dyDescent="0.25">
      <c r="A16" s="28"/>
      <c r="B16" s="37"/>
      <c r="C16" s="44"/>
      <c r="D16" s="47"/>
      <c r="E16" s="44"/>
      <c r="F16" s="44"/>
      <c r="G16" s="45"/>
      <c r="H16" s="45"/>
    </row>
    <row r="17" spans="1:8" x14ac:dyDescent="0.25">
      <c r="A17" s="28"/>
      <c r="B17" s="37"/>
      <c r="C17" s="44"/>
      <c r="D17" s="47"/>
      <c r="E17" s="44"/>
      <c r="F17" s="44"/>
      <c r="G17" s="45"/>
      <c r="H17" s="45"/>
    </row>
    <row r="18" spans="1:8" x14ac:dyDescent="0.25">
      <c r="A18" s="28"/>
      <c r="B18" s="38"/>
      <c r="C18" s="44"/>
      <c r="D18" s="47"/>
      <c r="E18" s="44"/>
      <c r="F18" s="44"/>
      <c r="G18" s="45"/>
      <c r="H18" s="45"/>
    </row>
    <row r="19" spans="1:8" x14ac:dyDescent="0.25">
      <c r="A19" s="28">
        <v>5</v>
      </c>
      <c r="B19" s="39" t="s">
        <v>15</v>
      </c>
      <c r="C19" s="47">
        <f>'VULNERABILIDAD Y RIESGOS'!G21</f>
        <v>0</v>
      </c>
      <c r="D19" s="47" t="e">
        <f t="shared" ref="D19" si="4">(C19*100)/SUM(C19:C90)</f>
        <v>#DIV/0!</v>
      </c>
      <c r="E19" s="47">
        <f>'VULNERABILIDAD Y RIESGOS'!H21</f>
        <v>0</v>
      </c>
      <c r="F19" s="44" t="e">
        <f t="shared" ref="F19" si="5">(E19*100)/SUM(E19:E90)</f>
        <v>#DIV/0!</v>
      </c>
      <c r="G19" s="45">
        <v>5</v>
      </c>
      <c r="H19" s="45">
        <v>5</v>
      </c>
    </row>
    <row r="20" spans="1:8" x14ac:dyDescent="0.25">
      <c r="A20" s="28"/>
      <c r="B20" s="37"/>
      <c r="C20" s="44"/>
      <c r="D20" s="47"/>
      <c r="E20" s="44"/>
      <c r="F20" s="44"/>
      <c r="G20" s="45"/>
      <c r="H20" s="45"/>
    </row>
    <row r="21" spans="1:8" x14ac:dyDescent="0.25">
      <c r="A21" s="28"/>
      <c r="B21" s="37"/>
      <c r="C21" s="44"/>
      <c r="D21" s="47"/>
      <c r="E21" s="44"/>
      <c r="F21" s="44"/>
      <c r="G21" s="45"/>
      <c r="H21" s="45"/>
    </row>
    <row r="22" spans="1:8" x14ac:dyDescent="0.25">
      <c r="A22" s="28"/>
      <c r="B22" s="38"/>
      <c r="C22" s="44"/>
      <c r="D22" s="47"/>
      <c r="E22" s="44"/>
      <c r="F22" s="44"/>
      <c r="G22" s="45"/>
      <c r="H22" s="45"/>
    </row>
    <row r="23" spans="1:8" x14ac:dyDescent="0.25">
      <c r="A23" s="28">
        <v>6</v>
      </c>
      <c r="B23" s="39" t="s">
        <v>18</v>
      </c>
      <c r="C23" s="47">
        <f>'VULNERABILIDAD Y RIESGOS'!G25</f>
        <v>0</v>
      </c>
      <c r="D23" s="47" t="e">
        <f t="shared" ref="D23" si="6">(C23*100)/SUM(C23:C94)</f>
        <v>#DIV/0!</v>
      </c>
      <c r="E23" s="47">
        <f>'VULNERABILIDAD Y RIESGOS'!H25</f>
        <v>0</v>
      </c>
      <c r="F23" s="44" t="e">
        <f t="shared" ref="F23" si="7">(E23*100)/SUM(E23:E94)</f>
        <v>#DIV/0!</v>
      </c>
      <c r="G23" s="45">
        <v>6</v>
      </c>
      <c r="H23" s="45">
        <v>6</v>
      </c>
    </row>
    <row r="24" spans="1:8" x14ac:dyDescent="0.25">
      <c r="A24" s="28"/>
      <c r="B24" s="37"/>
      <c r="C24" s="44"/>
      <c r="D24" s="47"/>
      <c r="E24" s="44"/>
      <c r="F24" s="44"/>
      <c r="G24" s="45"/>
      <c r="H24" s="45"/>
    </row>
    <row r="25" spans="1:8" x14ac:dyDescent="0.25">
      <c r="A25" s="28"/>
      <c r="B25" s="37"/>
      <c r="C25" s="44"/>
      <c r="D25" s="47"/>
      <c r="E25" s="44"/>
      <c r="F25" s="44"/>
      <c r="G25" s="45"/>
      <c r="H25" s="45"/>
    </row>
    <row r="26" spans="1:8" x14ac:dyDescent="0.25">
      <c r="A26" s="28"/>
      <c r="B26" s="38"/>
      <c r="C26" s="44"/>
      <c r="D26" s="47"/>
      <c r="E26" s="44"/>
      <c r="F26" s="44"/>
      <c r="G26" s="45"/>
      <c r="H26" s="45"/>
    </row>
    <row r="27" spans="1:8" x14ac:dyDescent="0.25">
      <c r="A27" s="28">
        <v>7</v>
      </c>
      <c r="B27" s="39" t="s">
        <v>20</v>
      </c>
      <c r="C27" s="47">
        <f>'VULNERABILIDAD Y RIESGOS'!G29</f>
        <v>0</v>
      </c>
      <c r="D27" s="47" t="e">
        <f t="shared" ref="D27" si="8">(C27*100)/SUM(C27:C98)</f>
        <v>#DIV/0!</v>
      </c>
      <c r="E27" s="47">
        <f>'VULNERABILIDAD Y RIESGOS'!H29</f>
        <v>0</v>
      </c>
      <c r="F27" s="44" t="e">
        <f t="shared" ref="F27" si="9">(E27*100)/SUM(E27:E98)</f>
        <v>#DIV/0!</v>
      </c>
      <c r="G27" s="45">
        <v>7</v>
      </c>
      <c r="H27" s="45">
        <v>7</v>
      </c>
    </row>
    <row r="28" spans="1:8" x14ac:dyDescent="0.25">
      <c r="A28" s="28"/>
      <c r="B28" s="37"/>
      <c r="C28" s="44"/>
      <c r="D28" s="47"/>
      <c r="E28" s="44"/>
      <c r="F28" s="44"/>
      <c r="G28" s="45"/>
      <c r="H28" s="45"/>
    </row>
    <row r="29" spans="1:8" x14ac:dyDescent="0.25">
      <c r="A29" s="28"/>
      <c r="B29" s="37"/>
      <c r="C29" s="44"/>
      <c r="D29" s="47"/>
      <c r="E29" s="44"/>
      <c r="F29" s="44"/>
      <c r="G29" s="45"/>
      <c r="H29" s="45"/>
    </row>
    <row r="30" spans="1:8" x14ac:dyDescent="0.25">
      <c r="A30" s="28"/>
      <c r="B30" s="38"/>
      <c r="C30" s="44"/>
      <c r="D30" s="47"/>
      <c r="E30" s="44"/>
      <c r="F30" s="44"/>
      <c r="G30" s="45"/>
      <c r="H30" s="45"/>
    </row>
    <row r="31" spans="1:8" x14ac:dyDescent="0.25">
      <c r="A31" s="28">
        <v>8</v>
      </c>
      <c r="B31" s="39" t="s">
        <v>21</v>
      </c>
      <c r="C31" s="47">
        <f>'VULNERABILIDAD Y RIESGOS'!G33</f>
        <v>0</v>
      </c>
      <c r="D31" s="47" t="e">
        <f t="shared" ref="D31" si="10">(C31*100)/SUM(C31:C102)</f>
        <v>#DIV/0!</v>
      </c>
      <c r="E31" s="47">
        <f>'VULNERABILIDAD Y RIESGOS'!H33</f>
        <v>0</v>
      </c>
      <c r="F31" s="44" t="e">
        <f t="shared" ref="F31" si="11">(E31*100)/SUM(E31:E102)</f>
        <v>#DIV/0!</v>
      </c>
      <c r="G31" s="45">
        <v>8</v>
      </c>
      <c r="H31" s="45">
        <v>8</v>
      </c>
    </row>
    <row r="32" spans="1:8" x14ac:dyDescent="0.25">
      <c r="A32" s="28"/>
      <c r="B32" s="37"/>
      <c r="C32" s="44"/>
      <c r="D32" s="47"/>
      <c r="E32" s="44"/>
      <c r="F32" s="44"/>
      <c r="G32" s="45"/>
      <c r="H32" s="45"/>
    </row>
    <row r="33" spans="1:8" x14ac:dyDescent="0.25">
      <c r="A33" s="28"/>
      <c r="B33" s="37"/>
      <c r="C33" s="44"/>
      <c r="D33" s="47"/>
      <c r="E33" s="44"/>
      <c r="F33" s="44"/>
      <c r="G33" s="45"/>
      <c r="H33" s="45"/>
    </row>
    <row r="34" spans="1:8" x14ac:dyDescent="0.25">
      <c r="A34" s="28"/>
      <c r="B34" s="38"/>
      <c r="C34" s="44"/>
      <c r="D34" s="47"/>
      <c r="E34" s="44"/>
      <c r="F34" s="44"/>
      <c r="G34" s="45"/>
      <c r="H34" s="45"/>
    </row>
    <row r="35" spans="1:8" x14ac:dyDescent="0.25">
      <c r="A35" s="28">
        <v>9</v>
      </c>
      <c r="B35" s="39" t="s">
        <v>22</v>
      </c>
      <c r="C35" s="47">
        <f>'VULNERABILIDAD Y RIESGOS'!G37</f>
        <v>0</v>
      </c>
      <c r="D35" s="47" t="e">
        <f t="shared" ref="D35" si="12">(C35*100)/SUM(C35:C106)</f>
        <v>#DIV/0!</v>
      </c>
      <c r="E35" s="47">
        <f>'VULNERABILIDAD Y RIESGOS'!H37</f>
        <v>0</v>
      </c>
      <c r="F35" s="44" t="e">
        <f t="shared" ref="F35" si="13">(E35*100)/SUM(E35:E106)</f>
        <v>#DIV/0!</v>
      </c>
      <c r="G35" s="45">
        <v>9</v>
      </c>
      <c r="H35" s="45">
        <v>9</v>
      </c>
    </row>
    <row r="36" spans="1:8" x14ac:dyDescent="0.25">
      <c r="A36" s="28"/>
      <c r="B36" s="37"/>
      <c r="C36" s="44"/>
      <c r="D36" s="47"/>
      <c r="E36" s="44"/>
      <c r="F36" s="44"/>
      <c r="G36" s="45"/>
      <c r="H36" s="45"/>
    </row>
    <row r="37" spans="1:8" x14ac:dyDescent="0.25">
      <c r="A37" s="28"/>
      <c r="B37" s="37"/>
      <c r="C37" s="44"/>
      <c r="D37" s="47"/>
      <c r="E37" s="44"/>
      <c r="F37" s="44"/>
      <c r="G37" s="45"/>
      <c r="H37" s="45"/>
    </row>
    <row r="38" spans="1:8" x14ac:dyDescent="0.25">
      <c r="A38" s="28"/>
      <c r="B38" s="38"/>
      <c r="C38" s="44"/>
      <c r="D38" s="47"/>
      <c r="E38" s="44"/>
      <c r="F38" s="44"/>
      <c r="G38" s="45"/>
      <c r="H38" s="45"/>
    </row>
    <row r="39" spans="1:8" x14ac:dyDescent="0.25">
      <c r="A39" s="28">
        <v>10</v>
      </c>
      <c r="B39" s="39" t="s">
        <v>48</v>
      </c>
      <c r="C39" s="47">
        <f>'VULNERABILIDAD Y RIESGOS'!G41</f>
        <v>0</v>
      </c>
      <c r="D39" s="47" t="e">
        <f t="shared" ref="D39" si="14">(C39*100)/SUM(C39:C110)</f>
        <v>#DIV/0!</v>
      </c>
      <c r="E39" s="47">
        <f>'VULNERABILIDAD Y RIESGOS'!H41</f>
        <v>0</v>
      </c>
      <c r="F39" s="44" t="e">
        <f t="shared" ref="F39" si="15">(E39*100)/SUM(E39:E110)</f>
        <v>#DIV/0!</v>
      </c>
      <c r="G39" s="45">
        <v>10</v>
      </c>
      <c r="H39" s="45">
        <v>10</v>
      </c>
    </row>
    <row r="40" spans="1:8" x14ac:dyDescent="0.25">
      <c r="A40" s="28"/>
      <c r="B40" s="37"/>
      <c r="C40" s="44"/>
      <c r="D40" s="47"/>
      <c r="E40" s="44"/>
      <c r="F40" s="44"/>
      <c r="G40" s="45"/>
      <c r="H40" s="45"/>
    </row>
    <row r="41" spans="1:8" x14ac:dyDescent="0.25">
      <c r="A41" s="28"/>
      <c r="B41" s="37"/>
      <c r="C41" s="44"/>
      <c r="D41" s="47"/>
      <c r="E41" s="44"/>
      <c r="F41" s="44"/>
      <c r="G41" s="45"/>
      <c r="H41" s="45"/>
    </row>
    <row r="42" spans="1:8" x14ac:dyDescent="0.25">
      <c r="A42" s="28"/>
      <c r="B42" s="38"/>
      <c r="C42" s="44"/>
      <c r="D42" s="47"/>
      <c r="E42" s="44"/>
      <c r="F42" s="44"/>
      <c r="G42" s="45"/>
      <c r="H42" s="45"/>
    </row>
    <row r="43" spans="1:8" x14ac:dyDescent="0.25">
      <c r="A43" s="28">
        <v>11</v>
      </c>
      <c r="B43" s="39" t="s">
        <v>25</v>
      </c>
      <c r="C43" s="47">
        <f>'VULNERABILIDAD Y RIESGOS'!G45</f>
        <v>0</v>
      </c>
      <c r="D43" s="47" t="e">
        <f t="shared" ref="D43" si="16">(C43*100)/SUM(C43:C114)</f>
        <v>#DIV/0!</v>
      </c>
      <c r="E43" s="47">
        <f>'VULNERABILIDAD Y RIESGOS'!H45</f>
        <v>0</v>
      </c>
      <c r="F43" s="44" t="e">
        <f t="shared" ref="F43" si="17">(E43*100)/SUM(E43:E114)</f>
        <v>#DIV/0!</v>
      </c>
      <c r="G43" s="45">
        <v>11</v>
      </c>
      <c r="H43" s="45">
        <v>11</v>
      </c>
    </row>
    <row r="44" spans="1:8" x14ac:dyDescent="0.25">
      <c r="A44" s="28"/>
      <c r="B44" s="37"/>
      <c r="C44" s="44"/>
      <c r="D44" s="47"/>
      <c r="E44" s="44"/>
      <c r="F44" s="44"/>
      <c r="G44" s="45"/>
      <c r="H44" s="45"/>
    </row>
    <row r="45" spans="1:8" x14ac:dyDescent="0.25">
      <c r="A45" s="28"/>
      <c r="B45" s="37"/>
      <c r="C45" s="44"/>
      <c r="D45" s="47"/>
      <c r="E45" s="44"/>
      <c r="F45" s="44"/>
      <c r="G45" s="45"/>
      <c r="H45" s="45"/>
    </row>
    <row r="46" spans="1:8" x14ac:dyDescent="0.25">
      <c r="A46" s="28"/>
      <c r="B46" s="38"/>
      <c r="C46" s="44"/>
      <c r="D46" s="47"/>
      <c r="E46" s="44"/>
      <c r="F46" s="44"/>
      <c r="G46" s="45"/>
      <c r="H46" s="45"/>
    </row>
    <row r="47" spans="1:8" x14ac:dyDescent="0.25">
      <c r="A47" s="28">
        <v>12</v>
      </c>
      <c r="B47" s="39" t="s">
        <v>30</v>
      </c>
      <c r="C47" s="47">
        <f>'VULNERABILIDAD Y RIESGOS'!G49</f>
        <v>0</v>
      </c>
      <c r="D47" s="47" t="e">
        <f t="shared" ref="D47" si="18">(C47*100)/SUM(C47:C118)</f>
        <v>#DIV/0!</v>
      </c>
      <c r="E47" s="47">
        <f>'VULNERABILIDAD Y RIESGOS'!H49</f>
        <v>0</v>
      </c>
      <c r="F47" s="44" t="e">
        <f t="shared" ref="F47" si="19">(E47*100)/SUM(E47:E118)</f>
        <v>#DIV/0!</v>
      </c>
      <c r="G47" s="45">
        <v>12</v>
      </c>
      <c r="H47" s="45">
        <v>12</v>
      </c>
    </row>
    <row r="48" spans="1:8" x14ac:dyDescent="0.25">
      <c r="A48" s="28"/>
      <c r="B48" s="37"/>
      <c r="C48" s="44"/>
      <c r="D48" s="47"/>
      <c r="E48" s="44"/>
      <c r="F48" s="44"/>
      <c r="G48" s="45"/>
      <c r="H48" s="45"/>
    </row>
    <row r="49" spans="1:8" x14ac:dyDescent="0.25">
      <c r="A49" s="28"/>
      <c r="B49" s="37"/>
      <c r="C49" s="44"/>
      <c r="D49" s="47"/>
      <c r="E49" s="44"/>
      <c r="F49" s="44"/>
      <c r="G49" s="45"/>
      <c r="H49" s="45"/>
    </row>
    <row r="50" spans="1:8" x14ac:dyDescent="0.25">
      <c r="A50" s="28"/>
      <c r="B50" s="38"/>
      <c r="C50" s="44"/>
      <c r="D50" s="47"/>
      <c r="E50" s="44"/>
      <c r="F50" s="44"/>
      <c r="G50" s="45"/>
      <c r="H50" s="45"/>
    </row>
    <row r="51" spans="1:8" x14ac:dyDescent="0.25">
      <c r="A51" s="28">
        <v>13</v>
      </c>
      <c r="B51" s="39" t="s">
        <v>34</v>
      </c>
      <c r="C51" s="47">
        <f>'VULNERABILIDAD Y RIESGOS'!G53</f>
        <v>0</v>
      </c>
      <c r="D51" s="47" t="e">
        <f t="shared" ref="D51" si="20">(C51*100)/SUM(C51:C122)</f>
        <v>#DIV/0!</v>
      </c>
      <c r="E51" s="47">
        <f>'VULNERABILIDAD Y RIESGOS'!H53</f>
        <v>0</v>
      </c>
      <c r="F51" s="44" t="e">
        <f t="shared" ref="F51" si="21">(E51*100)/SUM(E51:E122)</f>
        <v>#DIV/0!</v>
      </c>
      <c r="G51" s="45">
        <v>13</v>
      </c>
      <c r="H51" s="45">
        <v>13</v>
      </c>
    </row>
    <row r="52" spans="1:8" x14ac:dyDescent="0.25">
      <c r="A52" s="28"/>
      <c r="B52" s="37"/>
      <c r="C52" s="44"/>
      <c r="D52" s="47"/>
      <c r="E52" s="44"/>
      <c r="F52" s="44"/>
      <c r="G52" s="45"/>
      <c r="H52" s="45"/>
    </row>
    <row r="53" spans="1:8" x14ac:dyDescent="0.25">
      <c r="A53" s="28"/>
      <c r="B53" s="37"/>
      <c r="C53" s="44"/>
      <c r="D53" s="47"/>
      <c r="E53" s="44"/>
      <c r="F53" s="44"/>
      <c r="G53" s="45"/>
      <c r="H53" s="45"/>
    </row>
    <row r="54" spans="1:8" x14ac:dyDescent="0.25">
      <c r="A54" s="28"/>
      <c r="B54" s="38"/>
      <c r="C54" s="44"/>
      <c r="D54" s="47"/>
      <c r="E54" s="44"/>
      <c r="F54" s="44"/>
      <c r="G54" s="45"/>
      <c r="H54" s="45"/>
    </row>
    <row r="55" spans="1:8" x14ac:dyDescent="0.25">
      <c r="A55" s="28">
        <v>14</v>
      </c>
      <c r="B55" s="39" t="s">
        <v>35</v>
      </c>
      <c r="C55" s="47">
        <f>'VULNERABILIDAD Y RIESGOS'!G57</f>
        <v>0</v>
      </c>
      <c r="D55" s="47" t="e">
        <f t="shared" ref="D55" si="22">(C55*100)/SUM(C55:C126)</f>
        <v>#DIV/0!</v>
      </c>
      <c r="E55" s="47">
        <f>'VULNERABILIDAD Y RIESGOS'!H57</f>
        <v>0</v>
      </c>
      <c r="F55" s="44" t="e">
        <f t="shared" ref="F55" si="23">(E55*100)/SUM(E55:E126)</f>
        <v>#DIV/0!</v>
      </c>
      <c r="G55" s="45">
        <v>14</v>
      </c>
      <c r="H55" s="45">
        <v>14</v>
      </c>
    </row>
    <row r="56" spans="1:8" x14ac:dyDescent="0.25">
      <c r="A56" s="28"/>
      <c r="B56" s="37"/>
      <c r="C56" s="44"/>
      <c r="D56" s="47"/>
      <c r="E56" s="44"/>
      <c r="F56" s="44"/>
      <c r="G56" s="45"/>
      <c r="H56" s="45"/>
    </row>
    <row r="57" spans="1:8" x14ac:dyDescent="0.25">
      <c r="A57" s="28"/>
      <c r="B57" s="37"/>
      <c r="C57" s="44"/>
      <c r="D57" s="47"/>
      <c r="E57" s="44"/>
      <c r="F57" s="44"/>
      <c r="G57" s="45"/>
      <c r="H57" s="45"/>
    </row>
    <row r="58" spans="1:8" x14ac:dyDescent="0.25">
      <c r="A58" s="28"/>
      <c r="B58" s="38"/>
      <c r="C58" s="44"/>
      <c r="D58" s="47"/>
      <c r="E58" s="44"/>
      <c r="F58" s="44"/>
      <c r="G58" s="45"/>
      <c r="H58" s="45"/>
    </row>
    <row r="59" spans="1:8" x14ac:dyDescent="0.25">
      <c r="A59" s="28">
        <v>15</v>
      </c>
      <c r="B59" s="39" t="s">
        <v>33</v>
      </c>
      <c r="C59" s="47">
        <f>'VULNERABILIDAD Y RIESGOS'!G61</f>
        <v>0</v>
      </c>
      <c r="D59" s="47" t="e">
        <f t="shared" ref="D59" si="24">(C59*100)/SUM(C59:C130)</f>
        <v>#DIV/0!</v>
      </c>
      <c r="E59" s="47">
        <f>'VULNERABILIDAD Y RIESGOS'!H61</f>
        <v>0</v>
      </c>
      <c r="F59" s="44" t="e">
        <f t="shared" ref="F59" si="25">(E59*100)/SUM(E59:E130)</f>
        <v>#DIV/0!</v>
      </c>
      <c r="G59" s="45">
        <v>15</v>
      </c>
      <c r="H59" s="45">
        <v>15</v>
      </c>
    </row>
    <row r="60" spans="1:8" x14ac:dyDescent="0.25">
      <c r="A60" s="28"/>
      <c r="B60" s="37"/>
      <c r="C60" s="44"/>
      <c r="D60" s="47"/>
      <c r="E60" s="44"/>
      <c r="F60" s="44"/>
      <c r="G60" s="45"/>
      <c r="H60" s="45"/>
    </row>
    <row r="61" spans="1:8" x14ac:dyDescent="0.25">
      <c r="A61" s="28"/>
      <c r="B61" s="37"/>
      <c r="C61" s="44"/>
      <c r="D61" s="47"/>
      <c r="E61" s="44"/>
      <c r="F61" s="44"/>
      <c r="G61" s="45"/>
      <c r="H61" s="45"/>
    </row>
    <row r="62" spans="1:8" x14ac:dyDescent="0.25">
      <c r="A62" s="28"/>
      <c r="B62" s="38"/>
      <c r="C62" s="44"/>
      <c r="D62" s="47"/>
      <c r="E62" s="44"/>
      <c r="F62" s="44"/>
      <c r="G62" s="45"/>
      <c r="H62" s="45"/>
    </row>
    <row r="63" spans="1:8" x14ac:dyDescent="0.25">
      <c r="A63" s="28">
        <v>16</v>
      </c>
      <c r="B63" s="39" t="s">
        <v>38</v>
      </c>
      <c r="C63" s="47">
        <f>'VULNERABILIDAD Y RIESGOS'!G65</f>
        <v>0</v>
      </c>
      <c r="D63" s="47" t="e">
        <f t="shared" ref="D63" si="26">(C63*100)/SUM(C63:C134)</f>
        <v>#DIV/0!</v>
      </c>
      <c r="E63" s="47">
        <f>'VULNERABILIDAD Y RIESGOS'!H65</f>
        <v>0</v>
      </c>
      <c r="F63" s="44" t="e">
        <f t="shared" ref="F63" si="27">(E63*100)/SUM(E63:E134)</f>
        <v>#DIV/0!</v>
      </c>
      <c r="G63" s="45">
        <v>16</v>
      </c>
      <c r="H63" s="45">
        <v>16</v>
      </c>
    </row>
    <row r="64" spans="1:8" x14ac:dyDescent="0.25">
      <c r="A64" s="28"/>
      <c r="B64" s="37"/>
      <c r="C64" s="44"/>
      <c r="D64" s="47"/>
      <c r="E64" s="44"/>
      <c r="F64" s="44"/>
      <c r="G64" s="45"/>
      <c r="H64" s="45"/>
    </row>
    <row r="65" spans="1:8" x14ac:dyDescent="0.25">
      <c r="A65" s="28"/>
      <c r="B65" s="37"/>
      <c r="C65" s="44"/>
      <c r="D65" s="47"/>
      <c r="E65" s="44"/>
      <c r="F65" s="44"/>
      <c r="G65" s="45"/>
      <c r="H65" s="45"/>
    </row>
    <row r="66" spans="1:8" x14ac:dyDescent="0.25">
      <c r="A66" s="28"/>
      <c r="B66" s="38"/>
      <c r="C66" s="44"/>
      <c r="D66" s="47"/>
      <c r="E66" s="44"/>
      <c r="F66" s="44"/>
      <c r="G66" s="45"/>
      <c r="H66" s="45"/>
    </row>
    <row r="67" spans="1:8" x14ac:dyDescent="0.25">
      <c r="A67" s="28">
        <v>17</v>
      </c>
      <c r="B67" s="39" t="s">
        <v>39</v>
      </c>
      <c r="C67" s="47">
        <f>'VULNERABILIDAD Y RIESGOS'!G69</f>
        <v>0</v>
      </c>
      <c r="D67" s="47" t="e">
        <f t="shared" ref="D67" si="28">(C67*100)/SUM(C67:C138)</f>
        <v>#DIV/0!</v>
      </c>
      <c r="E67" s="47">
        <f>'VULNERABILIDAD Y RIESGOS'!H69</f>
        <v>0</v>
      </c>
      <c r="F67" s="44" t="e">
        <f t="shared" ref="F67" si="29">(E67*100)/SUM(E67:E138)</f>
        <v>#DIV/0!</v>
      </c>
      <c r="G67" s="45">
        <v>17</v>
      </c>
      <c r="H67" s="45">
        <v>17</v>
      </c>
    </row>
    <row r="68" spans="1:8" x14ac:dyDescent="0.25">
      <c r="A68" s="28"/>
      <c r="B68" s="37"/>
      <c r="C68" s="44"/>
      <c r="D68" s="47"/>
      <c r="E68" s="44"/>
      <c r="F68" s="44"/>
      <c r="G68" s="45"/>
      <c r="H68" s="45"/>
    </row>
    <row r="69" spans="1:8" x14ac:dyDescent="0.25">
      <c r="A69" s="28"/>
      <c r="B69" s="37"/>
      <c r="C69" s="44"/>
      <c r="D69" s="47"/>
      <c r="E69" s="44"/>
      <c r="F69" s="44"/>
      <c r="G69" s="45"/>
      <c r="H69" s="45"/>
    </row>
    <row r="70" spans="1:8" x14ac:dyDescent="0.25">
      <c r="A70" s="28"/>
      <c r="B70" s="38"/>
      <c r="C70" s="44"/>
      <c r="D70" s="47"/>
      <c r="E70" s="44"/>
      <c r="F70" s="44"/>
      <c r="G70" s="45"/>
      <c r="H70" s="45"/>
    </row>
    <row r="71" spans="1:8" x14ac:dyDescent="0.25">
      <c r="A71" s="28">
        <v>18</v>
      </c>
      <c r="B71" s="22" t="s">
        <v>40</v>
      </c>
      <c r="C71" s="47">
        <f>'VULNERABILIDAD Y RIESGOS'!G73</f>
        <v>0</v>
      </c>
      <c r="D71" s="47" t="e">
        <f t="shared" ref="D71" si="30">(C71*100)/SUM(C71:C142)</f>
        <v>#DIV/0!</v>
      </c>
      <c r="E71" s="47">
        <f>'VULNERABILIDAD Y RIESGOS'!H73</f>
        <v>0</v>
      </c>
      <c r="F71" s="44" t="e">
        <f t="shared" ref="F71" si="31">(E71*100)/SUM(E71:E142)</f>
        <v>#DIV/0!</v>
      </c>
      <c r="G71" s="45">
        <v>18</v>
      </c>
      <c r="H71" s="45">
        <v>18</v>
      </c>
    </row>
    <row r="72" spans="1:8" x14ac:dyDescent="0.25">
      <c r="A72" s="28"/>
      <c r="B72" s="22"/>
      <c r="C72" s="44"/>
      <c r="D72" s="47"/>
      <c r="E72" s="44"/>
      <c r="F72" s="44"/>
      <c r="G72" s="45"/>
      <c r="H72" s="45"/>
    </row>
    <row r="73" spans="1:8" x14ac:dyDescent="0.25">
      <c r="A73" s="28"/>
      <c r="B73" s="22"/>
      <c r="C73" s="44"/>
      <c r="D73" s="47"/>
      <c r="E73" s="44"/>
      <c r="F73" s="44"/>
      <c r="G73" s="45"/>
      <c r="H73" s="45"/>
    </row>
    <row r="74" spans="1:8" x14ac:dyDescent="0.25">
      <c r="A74" s="28"/>
      <c r="B74" s="22"/>
      <c r="C74" s="44"/>
      <c r="D74" s="47"/>
      <c r="E74" s="44"/>
      <c r="F74" s="44"/>
      <c r="G74" s="45"/>
      <c r="H74" s="45"/>
    </row>
  </sheetData>
  <mergeCells count="148">
    <mergeCell ref="C71:C74"/>
    <mergeCell ref="D71:D74"/>
    <mergeCell ref="E71:E74"/>
    <mergeCell ref="F71:F74"/>
    <mergeCell ref="G71:G74"/>
    <mergeCell ref="H71:H74"/>
    <mergeCell ref="C67:C70"/>
    <mergeCell ref="D67:D70"/>
    <mergeCell ref="E67:E70"/>
    <mergeCell ref="F67:F70"/>
    <mergeCell ref="G67:G70"/>
    <mergeCell ref="H67:H70"/>
    <mergeCell ref="C63:C66"/>
    <mergeCell ref="D63:D66"/>
    <mergeCell ref="E63:E66"/>
    <mergeCell ref="F63:F66"/>
    <mergeCell ref="G63:G66"/>
    <mergeCell ref="H63:H66"/>
    <mergeCell ref="C59:C62"/>
    <mergeCell ref="D59:D62"/>
    <mergeCell ref="E59:E62"/>
    <mergeCell ref="F59:F62"/>
    <mergeCell ref="G59:G62"/>
    <mergeCell ref="H59:H62"/>
    <mergeCell ref="C55:C58"/>
    <mergeCell ref="D55:D58"/>
    <mergeCell ref="E55:E58"/>
    <mergeCell ref="F55:F58"/>
    <mergeCell ref="G55:G58"/>
    <mergeCell ref="H55:H58"/>
    <mergeCell ref="C51:C54"/>
    <mergeCell ref="D51:D54"/>
    <mergeCell ref="E51:E54"/>
    <mergeCell ref="F51:F54"/>
    <mergeCell ref="G51:G54"/>
    <mergeCell ref="H51:H54"/>
    <mergeCell ref="C47:C50"/>
    <mergeCell ref="D47:D50"/>
    <mergeCell ref="E47:E50"/>
    <mergeCell ref="F47:F50"/>
    <mergeCell ref="G47:G50"/>
    <mergeCell ref="H47:H50"/>
    <mergeCell ref="C43:C46"/>
    <mergeCell ref="D43:D46"/>
    <mergeCell ref="E43:E46"/>
    <mergeCell ref="F43:F46"/>
    <mergeCell ref="G43:G46"/>
    <mergeCell ref="H43:H46"/>
    <mergeCell ref="C39:C42"/>
    <mergeCell ref="D39:D42"/>
    <mergeCell ref="E39:E42"/>
    <mergeCell ref="F39:F42"/>
    <mergeCell ref="G39:G42"/>
    <mergeCell ref="H39:H42"/>
    <mergeCell ref="C35:C38"/>
    <mergeCell ref="D35:D38"/>
    <mergeCell ref="E35:E38"/>
    <mergeCell ref="F35:F38"/>
    <mergeCell ref="G35:G38"/>
    <mergeCell ref="H35:H38"/>
    <mergeCell ref="C31:C34"/>
    <mergeCell ref="D31:D34"/>
    <mergeCell ref="E31:E34"/>
    <mergeCell ref="F31:F34"/>
    <mergeCell ref="G31:G34"/>
    <mergeCell ref="H31:H34"/>
    <mergeCell ref="C27:C30"/>
    <mergeCell ref="D27:D30"/>
    <mergeCell ref="E27:E30"/>
    <mergeCell ref="F27:F30"/>
    <mergeCell ref="G27:G30"/>
    <mergeCell ref="H27:H30"/>
    <mergeCell ref="C23:C26"/>
    <mergeCell ref="D23:D26"/>
    <mergeCell ref="E23:E26"/>
    <mergeCell ref="F23:F26"/>
    <mergeCell ref="G23:G26"/>
    <mergeCell ref="H23:H26"/>
    <mergeCell ref="C19:C22"/>
    <mergeCell ref="D19:D22"/>
    <mergeCell ref="E19:E22"/>
    <mergeCell ref="F19:F22"/>
    <mergeCell ref="G19:G22"/>
    <mergeCell ref="H19:H22"/>
    <mergeCell ref="C15:C18"/>
    <mergeCell ref="D15:D18"/>
    <mergeCell ref="E15:E18"/>
    <mergeCell ref="F15:F18"/>
    <mergeCell ref="G15:G18"/>
    <mergeCell ref="H15:H18"/>
    <mergeCell ref="C11:C14"/>
    <mergeCell ref="D11:D14"/>
    <mergeCell ref="E11:E14"/>
    <mergeCell ref="F11:F14"/>
    <mergeCell ref="G11:G14"/>
    <mergeCell ref="H11:H14"/>
    <mergeCell ref="H3:H6"/>
    <mergeCell ref="C7:C10"/>
    <mergeCell ref="D7:D10"/>
    <mergeCell ref="E7:E10"/>
    <mergeCell ref="F7:F10"/>
    <mergeCell ref="G7:G10"/>
    <mergeCell ref="H7:H10"/>
    <mergeCell ref="B1:B2"/>
    <mergeCell ref="C1:D1"/>
    <mergeCell ref="E1:F1"/>
    <mergeCell ref="G1:H1"/>
    <mergeCell ref="C3:C6"/>
    <mergeCell ref="D3:D6"/>
    <mergeCell ref="E3:E6"/>
    <mergeCell ref="F3:F6"/>
    <mergeCell ref="G3:G6"/>
    <mergeCell ref="A63:A66"/>
    <mergeCell ref="B63:B66"/>
    <mergeCell ref="A67:A70"/>
    <mergeCell ref="B67:B70"/>
    <mergeCell ref="A71:A74"/>
    <mergeCell ref="B71:B74"/>
    <mergeCell ref="A51:A54"/>
    <mergeCell ref="B51:B54"/>
    <mergeCell ref="A55:A58"/>
    <mergeCell ref="B55:B58"/>
    <mergeCell ref="A59:A62"/>
    <mergeCell ref="B59:B62"/>
    <mergeCell ref="A39:A42"/>
    <mergeCell ref="B39:B42"/>
    <mergeCell ref="A43:A46"/>
    <mergeCell ref="B43:B46"/>
    <mergeCell ref="A47:A50"/>
    <mergeCell ref="B47:B50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3:A6"/>
    <mergeCell ref="B3:B6"/>
    <mergeCell ref="A7:A10"/>
    <mergeCell ref="B7:B10"/>
    <mergeCell ref="A11:A14"/>
    <mergeCell ref="B11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ACTIVOS DE ARCHITEQ S.A</vt:lpstr>
      <vt:lpstr>AMENAZAS A ACTIVOS ARCHITEQ</vt:lpstr>
      <vt:lpstr>VULNERABILIDAD Y RIESGOS</vt:lpstr>
      <vt:lpstr>NIVELES DE VULNERABILIDAD Y 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Huapaya Espinoza</dc:creator>
  <cp:lastModifiedBy>Huapaya Espinoza</cp:lastModifiedBy>
  <cp:lastPrinted>2017-04-16T23:31:35Z</cp:lastPrinted>
  <dcterms:created xsi:type="dcterms:W3CDTF">2017-04-16T23:12:12Z</dcterms:created>
  <dcterms:modified xsi:type="dcterms:W3CDTF">2017-04-17T02:57:08Z</dcterms:modified>
</cp:coreProperties>
</file>