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esktop/"/>
    </mc:Choice>
  </mc:AlternateContent>
  <xr:revisionPtr revIDLastSave="0" documentId="13_ncr:1_{7AADA6D5-70E5-CF4E-9C97-3A2E285A4782}" xr6:coauthVersionLast="46" xr6:coauthVersionMax="46" xr10:uidLastSave="{00000000-0000-0000-0000-000000000000}"/>
  <bookViews>
    <workbookView xWindow="16800" yWindow="500" windowWidth="16800" windowHeight="20500" xr2:uid="{DA1E1152-C1D5-124E-B83E-07C3BE7EA1CA}"/>
  </bookViews>
  <sheets>
    <sheet name="ELECTRICITY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7" i="2"/>
  <c r="A11" i="2"/>
  <c r="C15" i="2"/>
  <c r="A14" i="2"/>
  <c r="B13" i="2"/>
  <c r="B12" i="2"/>
  <c r="A7" i="2"/>
  <c r="B6" i="2"/>
  <c r="B5" i="2"/>
  <c r="C8" i="2"/>
  <c r="A4" i="2"/>
  <c r="B24" i="1" l="1"/>
  <c r="C24" i="1" s="1"/>
  <c r="B16" i="1"/>
  <c r="C16" i="1" s="1"/>
  <c r="D25" i="1"/>
  <c r="B23" i="1"/>
  <c r="C23" i="1" s="1"/>
  <c r="C22" i="1"/>
  <c r="C21" i="1"/>
  <c r="B7" i="1"/>
  <c r="I5" i="1"/>
  <c r="H5" i="1"/>
  <c r="G9" i="1"/>
  <c r="G7" i="1"/>
  <c r="D17" i="1"/>
  <c r="B15" i="1"/>
  <c r="C15" i="1" s="1"/>
  <c r="C14" i="1"/>
  <c r="C13" i="1"/>
  <c r="C7" i="1" l="1"/>
  <c r="D8" i="1"/>
  <c r="G4" i="1"/>
  <c r="C6" i="1"/>
  <c r="B6" i="1"/>
  <c r="C5" i="1"/>
  <c r="C4" i="1"/>
</calcChain>
</file>

<file path=xl/sharedStrings.xml><?xml version="1.0" encoding="utf-8"?>
<sst xmlns="http://schemas.openxmlformats.org/spreadsheetml/2006/main" count="23" uniqueCount="7">
  <si>
    <t>Customer Charge</t>
    <phoneticPr fontId="1" type="noConversion"/>
  </si>
  <si>
    <t>Energy Charge</t>
    <phoneticPr fontId="1" type="noConversion"/>
  </si>
  <si>
    <t>ECRC</t>
    <phoneticPr fontId="1" type="noConversion"/>
  </si>
  <si>
    <t>GRT</t>
    <phoneticPr fontId="1" type="noConversion"/>
  </si>
  <si>
    <t>Public Service Tax</t>
    <phoneticPr fontId="1" type="noConversion"/>
  </si>
  <si>
    <t>Water Usage - 1st Tier</t>
    <phoneticPr fontId="1" type="noConversion"/>
  </si>
  <si>
    <t>Water Usage - 2nd 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</si>
</sst>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000_ "/>
    <numFmt numFmtId="177" formatCode="#,##0.0_ "/>
    <numFmt numFmtId="178" formatCode="#,##0.000_ "/>
    <numFmt numFmtId="179" formatCode="0.000000%"/>
    <numFmt numFmtId="180" formatCode="#,##0.0000_ "/>
    <numFmt numFmtId="181" formatCode="#,##0.0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33C0-62BF-4F48-9CAD-90E7300C40C9}">
  <dimension ref="B3:I25"/>
  <sheetViews>
    <sheetView tabSelected="1" workbookViewId="0">
      <selection activeCell="B16" sqref="B16"/>
    </sheetView>
  </sheetViews>
  <sheetFormatPr baseColWidth="10" defaultRowHeight="18"/>
  <sheetData>
    <row r="3" spans="2:9">
      <c r="D3" s="3">
        <v>8.0399999999999991</v>
      </c>
      <c r="E3" t="s">
        <v>0</v>
      </c>
    </row>
    <row r="4" spans="2:9">
      <c r="B4" s="2">
        <v>1181</v>
      </c>
      <c r="C4" s="1">
        <f xml:space="preserve"> D4 / B4</f>
        <v>7.4377646062658773E-2</v>
      </c>
      <c r="D4" s="3">
        <v>87.84</v>
      </c>
      <c r="E4" t="s">
        <v>1</v>
      </c>
      <c r="G4">
        <f xml:space="preserve"> B4 * 0.77 / 100</f>
        <v>9.0937000000000001</v>
      </c>
    </row>
    <row r="5" spans="2:9">
      <c r="B5" s="2">
        <v>1181</v>
      </c>
      <c r="C5" s="1">
        <f xml:space="preserve"> D5 / B5</f>
        <v>2.8077900084674003E-2</v>
      </c>
      <c r="D5" s="3">
        <v>33.159999999999997</v>
      </c>
      <c r="E5" t="s">
        <v>2</v>
      </c>
      <c r="H5">
        <f xml:space="preserve"> 9.11 / D5</f>
        <v>0.27472858866103739</v>
      </c>
      <c r="I5">
        <f xml:space="preserve"> (1181 + 129.04 * 0) * 0.77 / 100</f>
        <v>9.0937000000000001</v>
      </c>
    </row>
    <row r="6" spans="2:9">
      <c r="B6" s="3">
        <f xml:space="preserve"> SUM( D3:D5 )</f>
        <v>129.04</v>
      </c>
      <c r="C6" s="4">
        <f xml:space="preserve"> D6 / B6</f>
        <v>2.5650960942343461E-2</v>
      </c>
      <c r="D6" s="3">
        <v>3.31</v>
      </c>
      <c r="E6" t="s">
        <v>3</v>
      </c>
    </row>
    <row r="7" spans="2:9">
      <c r="B7" s="3">
        <f xml:space="preserve"> ROUND( SUM( D3:D4 ) + ( B4 * 0.77 / 100 ) + D6, 1 )</f>
        <v>108.3</v>
      </c>
      <c r="C7" s="4">
        <f xml:space="preserve"> D7 / B7</f>
        <v>0.1</v>
      </c>
      <c r="D7" s="3">
        <v>10.83</v>
      </c>
      <c r="E7" t="s">
        <v>4</v>
      </c>
      <c r="G7" s="3">
        <f xml:space="preserve"> SUM( D3:D4,D6)</f>
        <v>99.19</v>
      </c>
    </row>
    <row r="8" spans="2:9">
      <c r="D8" s="3">
        <f xml:space="preserve"> SUM(D3:D7)</f>
        <v>143.18</v>
      </c>
    </row>
    <row r="9" spans="2:9">
      <c r="G9">
        <f xml:space="preserve"> D7 / 10% - G7</f>
        <v>9.11</v>
      </c>
    </row>
    <row r="12" spans="2:9">
      <c r="D12" s="3">
        <v>8.0399999999999991</v>
      </c>
      <c r="E12" t="s">
        <v>0</v>
      </c>
    </row>
    <row r="13" spans="2:9">
      <c r="B13" s="2">
        <v>1166</v>
      </c>
      <c r="C13" s="1">
        <f xml:space="preserve"> D13 / B13</f>
        <v>7.4382504288164675E-2</v>
      </c>
      <c r="D13" s="3">
        <v>86.73</v>
      </c>
      <c r="E13" t="s">
        <v>1</v>
      </c>
    </row>
    <row r="14" spans="2:9">
      <c r="B14" s="2">
        <v>1166</v>
      </c>
      <c r="C14" s="1">
        <f xml:space="preserve"> D14 / B14</f>
        <v>2.8078902229845628E-2</v>
      </c>
      <c r="D14" s="3">
        <v>32.74</v>
      </c>
      <c r="E14" t="s">
        <v>2</v>
      </c>
    </row>
    <row r="15" spans="2:9">
      <c r="B15" s="3">
        <f xml:space="preserve"> SUM( D12:D14 )</f>
        <v>127.51000000000002</v>
      </c>
      <c r="C15" s="4">
        <f xml:space="preserve"> D15 / B15</f>
        <v>2.5645047447259036E-2</v>
      </c>
      <c r="D15" s="3">
        <v>3.27</v>
      </c>
      <c r="E15" t="s">
        <v>3</v>
      </c>
    </row>
    <row r="16" spans="2:9">
      <c r="B16" s="3">
        <f xml:space="preserve"> ROUND( SUM( D12:D13 ) + ( B13 * 0.77 / 100 ) + D15, 1 )</f>
        <v>107</v>
      </c>
      <c r="C16" s="4">
        <f xml:space="preserve"> D16 / B16</f>
        <v>9.9999999999999992E-2</v>
      </c>
      <c r="D16" s="3">
        <v>10.7</v>
      </c>
      <c r="E16" t="s">
        <v>4</v>
      </c>
    </row>
    <row r="17" spans="2:5">
      <c r="D17" s="3">
        <f xml:space="preserve"> SUM(D12:D16)</f>
        <v>141.48000000000002</v>
      </c>
    </row>
    <row r="20" spans="2:5">
      <c r="D20" s="3">
        <v>8.0399999999999991</v>
      </c>
      <c r="E20" t="s">
        <v>0</v>
      </c>
    </row>
    <row r="21" spans="2:5">
      <c r="B21" s="2">
        <v>1285</v>
      </c>
      <c r="C21" s="1">
        <f xml:space="preserve"> D21 / B21</f>
        <v>7.4381322957198445E-2</v>
      </c>
      <c r="D21" s="3">
        <v>95.58</v>
      </c>
      <c r="E21" t="s">
        <v>1</v>
      </c>
    </row>
    <row r="22" spans="2:5">
      <c r="B22" s="2">
        <v>1285</v>
      </c>
      <c r="C22" s="1">
        <f xml:space="preserve"> D22 / B22</f>
        <v>2.8077821011673151E-2</v>
      </c>
      <c r="D22" s="3">
        <v>36.08</v>
      </c>
      <c r="E22" t="s">
        <v>2</v>
      </c>
    </row>
    <row r="23" spans="2:5">
      <c r="B23" s="3">
        <f xml:space="preserve"> SUM( D20:D22 )</f>
        <v>139.69999999999999</v>
      </c>
      <c r="C23" s="4">
        <f xml:space="preserve"> D23 / B23</f>
        <v>2.5626342161775235E-2</v>
      </c>
      <c r="D23" s="3">
        <v>3.58</v>
      </c>
      <c r="E23" t="s">
        <v>3</v>
      </c>
    </row>
    <row r="24" spans="2:5">
      <c r="B24" s="3">
        <f xml:space="preserve"> ROUND( SUM( D20:D21 ) + ( B21 * 0.77 / 100 ) + D23, 1 )</f>
        <v>117.1</v>
      </c>
      <c r="C24" s="4">
        <f xml:space="preserve"> D24 / B24</f>
        <v>0.1</v>
      </c>
      <c r="D24" s="3">
        <v>11.71</v>
      </c>
      <c r="E24" t="s">
        <v>4</v>
      </c>
    </row>
    <row r="25" spans="2:5">
      <c r="D25" s="3">
        <f xml:space="preserve"> SUM(D20:D24)</f>
        <v>154.99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317B-C27E-6040-A33F-CE36EABCD3DA}">
  <dimension ref="A4:D15"/>
  <sheetViews>
    <sheetView workbookViewId="0">
      <selection activeCell="B14" sqref="B14"/>
    </sheetView>
  </sheetViews>
  <sheetFormatPr baseColWidth="10" defaultRowHeight="18"/>
  <sheetData>
    <row r="4" spans="1:4">
      <c r="A4">
        <f xml:space="preserve"> SUM(A5:A6)</f>
        <v>60</v>
      </c>
      <c r="C4" s="6">
        <v>8.34</v>
      </c>
      <c r="D4" t="s">
        <v>0</v>
      </c>
    </row>
    <row r="5" spans="1:4">
      <c r="A5">
        <v>50</v>
      </c>
      <c r="B5" s="5">
        <f xml:space="preserve"> C5 / A5</f>
        <v>0.19699999999999998</v>
      </c>
      <c r="C5" s="6">
        <v>9.85</v>
      </c>
      <c r="D5" t="s">
        <v>5</v>
      </c>
    </row>
    <row r="6" spans="1:4">
      <c r="A6">
        <v>10</v>
      </c>
      <c r="B6" s="5">
        <f xml:space="preserve"> C6 / A6</f>
        <v>0.27</v>
      </c>
      <c r="C6" s="6">
        <v>2.7</v>
      </c>
      <c r="D6" t="s">
        <v>6</v>
      </c>
    </row>
    <row r="7" spans="1:4">
      <c r="A7" s="6">
        <f xml:space="preserve"> SUM(C4:C6)</f>
        <v>20.889999999999997</v>
      </c>
      <c r="B7" s="7">
        <f xml:space="preserve"> ROUND(C7 / A7, 1)</f>
        <v>0.1</v>
      </c>
      <c r="C7" s="6">
        <v>2.09</v>
      </c>
      <c r="D7" t="s">
        <v>4</v>
      </c>
    </row>
    <row r="8" spans="1:4">
      <c r="C8" s="6">
        <f xml:space="preserve"> SUM(C4:C7)</f>
        <v>22.979999999999997</v>
      </c>
    </row>
    <row r="11" spans="1:4">
      <c r="A11">
        <f xml:space="preserve"> SUM(A12:A13)</f>
        <v>82</v>
      </c>
      <c r="C11" s="6">
        <v>8.34</v>
      </c>
      <c r="D11" t="s">
        <v>0</v>
      </c>
    </row>
    <row r="12" spans="1:4">
      <c r="A12">
        <v>50</v>
      </c>
      <c r="B12" s="5">
        <f xml:space="preserve"> C12 / A12</f>
        <v>0.19699999999999998</v>
      </c>
      <c r="C12" s="6">
        <v>9.85</v>
      </c>
      <c r="D12" t="s">
        <v>5</v>
      </c>
    </row>
    <row r="13" spans="1:4">
      <c r="A13">
        <v>32</v>
      </c>
      <c r="B13" s="5">
        <f xml:space="preserve"> C13 / A13</f>
        <v>0.27</v>
      </c>
      <c r="C13" s="6">
        <v>8.64</v>
      </c>
      <c r="D13" t="s">
        <v>6</v>
      </c>
    </row>
    <row r="14" spans="1:4">
      <c r="A14" s="6">
        <f xml:space="preserve"> SUM(C11:C13)</f>
        <v>26.83</v>
      </c>
      <c r="B14" s="7">
        <f xml:space="preserve"> ROUND(C14 / A14, 1)</f>
        <v>0.1</v>
      </c>
      <c r="C14" s="6">
        <v>2.68</v>
      </c>
      <c r="D14" t="s">
        <v>4</v>
      </c>
    </row>
    <row r="15" spans="1:4">
      <c r="C15" s="6">
        <f xml:space="preserve"> SUM(C11:C14)</f>
        <v>29.509999999999998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ELECTRICITY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Jinmahn Jo</dc:creator>
  <cp:lastModifiedBy>Jinmahn Jo</cp:lastModifiedBy>
  <dcterms:created xsi:type="dcterms:W3CDTF">2021-04-02T03:17:42Z</dcterms:created>
  <dcterms:modified xsi:type="dcterms:W3CDTF">2021-05-04T05:04:23Z</dcterms:modified>
</cp:coreProperties>
</file>