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sti\Dropbox\Projects\Politics\nc-data-analysis\data\outputs-model\"/>
    </mc:Choice>
  </mc:AlternateContent>
  <xr:revisionPtr revIDLastSave="0" documentId="13_ncr:1_{D39AEFC7-0E87-4731-AF44-1FAA1689DDBE}" xr6:coauthVersionLast="47" xr6:coauthVersionMax="47" xr10:uidLastSave="{00000000-0000-0000-0000-000000000000}"/>
  <bookViews>
    <workbookView xWindow="-4368" yWindow="1296" windowWidth="21684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M11" i="1" s="1"/>
  <c r="J5" i="1"/>
  <c r="J4" i="1"/>
  <c r="J3" i="1"/>
  <c r="J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M10" i="1" s="1"/>
  <c r="I5" i="1"/>
  <c r="I4" i="1"/>
  <c r="I3" i="1"/>
  <c r="I2" i="1"/>
  <c r="M7" i="1" l="1"/>
  <c r="M6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<sst xmlns="http://schemas.openxmlformats.org/spreadsheetml/2006/main" count="123" uniqueCount="119">
  <si>
    <t>d0</t>
  </si>
  <si>
    <t>d1</t>
  </si>
  <si>
    <t>d2</t>
  </si>
  <si>
    <t>i0</t>
  </si>
  <si>
    <t>i1</t>
  </si>
  <si>
    <t>f0</t>
  </si>
  <si>
    <t>f1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</si>
  <si>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</si>
  <si>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</si>
  <si>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</si>
  <si>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</si>
  <si>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</si>
  <si>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</si>
  <si>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</si>
  <si>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</si>
  <si>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</si>
  <si>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</si>
  <si>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</si>
  <si>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</si>
  <si>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</si>
  <si>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</si>
  <si>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</si>
  <si>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</si>
  <si>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</si>
  <si>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</si>
  <si>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</si>
  <si>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</si>
  <si>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</si>
  <si>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</si>
  <si>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</si>
  <si>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</si>
  <si>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</si>
  <si>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</si>
  <si>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</si>
  <si>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</si>
  <si>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</si>
  <si>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</si>
  <si>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</si>
  <si>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</si>
  <si>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</si>
  <si>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</si>
  <si>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</si>
  <si>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</si>
  <si>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</si>
  <si>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</si>
  <si>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</si>
  <si>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</si>
  <si>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</si>
  <si>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</si>
  <si>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</si>
  <si>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</si>
  <si>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</si>
  <si>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</si>
  <si>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</si>
  <si>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</si>
  <si>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</si>
  <si>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</si>
  <si>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</si>
  <si>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</si>
  <si>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</si>
  <si>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</si>
  <si>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</si>
  <si>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</si>
  <si>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</si>
  <si>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</si>
  <si>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</si>
  <si>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</si>
  <si>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</si>
  <si>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</si>
  <si>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</si>
  <si>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</si>
  <si>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</si>
  <si>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</si>
  <si>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</si>
  <si>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</si>
  <si>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</si>
  <si>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</si>
  <si>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</si>
  <si>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</si>
  <si>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</si>
  <si>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</si>
  <si>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</si>
  <si>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</si>
  <si>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</si>
  <si>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</si>
  <si>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</si>
  <si>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</si>
  <si>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</si>
  <si>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</si>
  <si>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</si>
  <si>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</si>
  <si>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</si>
  <si>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</si>
  <si>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</si>
  <si>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</si>
  <si>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</si>
  <si>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</si>
  <si>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</si>
  <si>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</si>
  <si>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</si>
  <si>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</si>
  <si>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</si>
  <si>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</si>
  <si>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</si>
  <si>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</si>
  <si>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</si>
  <si>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</si>
  <si>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County</t>
  </si>
  <si>
    <t>Mean Intercept</t>
  </si>
  <si>
    <t>Mean d0</t>
  </si>
  <si>
    <t>Mean d1</t>
  </si>
  <si>
    <t>Mean d2</t>
  </si>
  <si>
    <t>added_f0</t>
  </si>
  <si>
    <t>added_f1</t>
  </si>
  <si>
    <t>target_f0</t>
  </si>
  <si>
    <t>target_f1</t>
  </si>
  <si>
    <t>average</t>
  </si>
  <si>
    <t>sum</t>
  </si>
  <si>
    <t>(f0-i0)/f0 (f1-i1)/i1 avg delta 5% 17%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</si>
</sst>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/>
    <xf numFmtId="9" fontId="0" fillId="0" borderId="0" xfId="2" applyFont="1"/>
    <xf numFmtId="2" fontId="0" fillId="0" borderId="0" xfId="1" applyNumberFormat="1" applyFont="1"/>
    <xf numFmtId="164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M10" sqref="M10"/>
    </sheetView>
  </sheetViews>
  <sheetFormatPr defaultRowHeight="14.4" x14ac:dyDescent="0.3"/>
  <cols>
    <col min="1" max="1" width="19.5546875" style="3" customWidth="1"/>
    <col min="7" max="7" width="8.88671875" style="9"/>
    <col min="13" max="13" width="14.109375" bestFit="1" customWidth="1"/>
  </cols>
  <sheetData>
    <row r="1" spans="1:16" ht="15.6" x14ac:dyDescent="0.3">
      <c r="A1" s="1" t="s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9" t="s">
        <v>114</v>
      </c>
      <c r="H1" t="s">
        <v>115</v>
      </c>
      <c r="I1" t="s">
        <v>5</v>
      </c>
      <c r="J1" t="s">
        <v>6</v>
      </c>
      <c r="M1" s="8" t="s">
        <v>108</v>
      </c>
      <c r="N1" s="8" t="s">
        <v>109</v>
      </c>
      <c r="O1" s="8" t="s">
        <v>110</v>
      </c>
      <c r="P1" s="8" t="s">
        <v>111</v>
      </c>
    </row>
    <row r="2" spans="1:16" x14ac:dyDescent="0.3">
      <c r="A2" s="2" t="s">
        <v>7</v>
      </c>
      <c r="B2" s="4">
        <v>353.6</v>
      </c>
      <c r="C2">
        <v>55</v>
      </c>
      <c r="D2" s="5">
        <v>0.26300000000000001</v>
      </c>
      <c r="E2" s="7">
        <v>15142</v>
      </c>
      <c r="F2" s="7">
        <v>6608</v>
      </c>
      <c r="G2" s="10">
        <f>$M$2+B2*N$2+C2*O$2+D2*P$2</f>
        <v>0.39441883655404664</v>
      </c>
      <c r="H2" s="10">
        <f>$M$3+B2*N$3+C2*O$3+D2*P$3</f>
        <v>0.22323751982487741</v>
      </c>
      <c r="I2">
        <f>(1+G2)*E2</f>
        <v>21114.290023101374</v>
      </c>
      <c r="J2">
        <f>F2*(1+H2)</f>
        <v>8083.1535310027903</v>
      </c>
      <c r="L2" s="8" t="s">
        <v>112</v>
      </c>
      <c r="M2">
        <v>0.43662729859352112</v>
      </c>
      <c r="N2">
        <v>8.7055312178563327E-5</v>
      </c>
      <c r="O2">
        <v>-2.102949190884829E-3</v>
      </c>
      <c r="P2">
        <v>0.16224709153175351</v>
      </c>
    </row>
    <row r="3" spans="1:16" x14ac:dyDescent="0.3">
      <c r="A3" s="2" t="s">
        <v>8</v>
      </c>
      <c r="B3" s="6">
        <v>141</v>
      </c>
      <c r="C3">
        <v>55</v>
      </c>
      <c r="D3" s="5">
        <v>0.14899999999999999</v>
      </c>
      <c r="E3" s="7">
        <v>2865</v>
      </c>
      <c r="F3" s="7">
        <v>1353</v>
      </c>
      <c r="G3" s="10">
        <f t="shared" ref="G3:G66" si="0">$M$2+B3*N$2+C3*O$2+D3*P$2</f>
        <v>0.35741470875026427</v>
      </c>
      <c r="H3" s="10">
        <f t="shared" ref="H3:H66" si="1">$M$3+B3*N$3+C3*O$3+D3*P$3</f>
        <v>0.13135777095425871</v>
      </c>
      <c r="I3">
        <f t="shared" ref="I3:I66" si="2">(1+G3)*E3</f>
        <v>3888.993140569507</v>
      </c>
      <c r="J3">
        <f t="shared" ref="J3:J66" si="3">F3*(1+H3)</f>
        <v>1530.7270641011119</v>
      </c>
      <c r="L3" s="8" t="s">
        <v>113</v>
      </c>
      <c r="M3">
        <v>0.21397031843662259</v>
      </c>
      <c r="N3">
        <v>1.3535411562770611E-4</v>
      </c>
      <c r="O3">
        <v>-3.3486329484730959E-3</v>
      </c>
      <c r="P3">
        <v>0.55353915691375732</v>
      </c>
    </row>
    <row r="4" spans="1:16" x14ac:dyDescent="0.3">
      <c r="A4" s="2" t="s">
        <v>9</v>
      </c>
      <c r="B4" s="4">
        <v>46.4</v>
      </c>
      <c r="C4">
        <v>38</v>
      </c>
      <c r="D4" s="5">
        <v>0.20399999999999999</v>
      </c>
      <c r="E4" s="7">
        <v>996</v>
      </c>
      <c r="F4" s="7">
        <v>337</v>
      </c>
      <c r="G4" s="10">
        <f t="shared" si="0"/>
        <v>0.39385300249746069</v>
      </c>
      <c r="H4" s="10">
        <f t="shared" si="1"/>
        <v>0.205924685370177</v>
      </c>
      <c r="I4">
        <f t="shared" si="2"/>
        <v>1388.2775904874709</v>
      </c>
      <c r="J4">
        <f t="shared" si="3"/>
        <v>406.39661896974968</v>
      </c>
    </row>
    <row r="5" spans="1:16" x14ac:dyDescent="0.3">
      <c r="A5" s="2" t="s">
        <v>10</v>
      </c>
      <c r="B5" s="6">
        <v>49</v>
      </c>
      <c r="C5">
        <v>39</v>
      </c>
      <c r="D5" s="5">
        <v>0.11800000000000001</v>
      </c>
      <c r="E5" s="7">
        <v>1697</v>
      </c>
      <c r="F5" s="7">
        <v>708</v>
      </c>
      <c r="G5" s="10">
        <f t="shared" si="0"/>
        <v>0.37802314724650932</v>
      </c>
      <c r="H5" s="10">
        <f t="shared" si="1"/>
        <v>0.15532360562775283</v>
      </c>
      <c r="I5">
        <f t="shared" si="2"/>
        <v>2338.5052808773266</v>
      </c>
      <c r="J5">
        <f t="shared" si="3"/>
        <v>817.96911278444907</v>
      </c>
      <c r="M5" t="s">
        <v>116</v>
      </c>
    </row>
    <row r="6" spans="1:16" x14ac:dyDescent="0.3">
      <c r="A6" s="2" t="s">
        <v>11</v>
      </c>
      <c r="B6" s="6">
        <v>63.3</v>
      </c>
      <c r="C6">
        <v>43</v>
      </c>
      <c r="D6" s="5">
        <v>0.19600000000000001</v>
      </c>
      <c r="E6" s="7">
        <v>2432</v>
      </c>
      <c r="F6" s="7">
        <v>891</v>
      </c>
      <c r="G6" s="10">
        <f>$M$2+B6*N$2+C6*O$2+D6*P$2</f>
        <v>0.38351151458660027</v>
      </c>
      <c r="H6" s="10">
        <f t="shared" si="1"/>
        <v>0.18704069192660971</v>
      </c>
      <c r="I6">
        <f t="shared" si="2"/>
        <v>3364.700003474612</v>
      </c>
      <c r="J6">
        <f t="shared" si="3"/>
        <v>1057.6532565066093</v>
      </c>
      <c r="L6" t="s">
        <v>5</v>
      </c>
      <c r="M6" s="5">
        <f>AVERAGE(G:G)</f>
        <v>0.38096612512093969</v>
      </c>
    </row>
    <row r="7" spans="1:16" x14ac:dyDescent="0.3">
      <c r="A7" s="2" t="s">
        <v>12</v>
      </c>
      <c r="B7" s="6">
        <v>71.8</v>
      </c>
      <c r="C7">
        <v>46</v>
      </c>
      <c r="D7" s="5">
        <v>0.23899999999999999</v>
      </c>
      <c r="E7" s="7">
        <v>1761</v>
      </c>
      <c r="F7" s="7">
        <v>585</v>
      </c>
      <c r="G7" s="10">
        <f t="shared" si="0"/>
        <v>0.38491926210332894</v>
      </c>
      <c r="H7" s="10">
        <f t="shared" si="1"/>
        <v>0.20194748681131749</v>
      </c>
      <c r="I7">
        <f t="shared" si="2"/>
        <v>2438.8428205639621</v>
      </c>
      <c r="J7">
        <f t="shared" si="3"/>
        <v>703.13927978462084</v>
      </c>
      <c r="L7" t="s">
        <v>6</v>
      </c>
      <c r="M7" s="5">
        <f>AVERAGE(H:H)</f>
        <v>0.19479891521172601</v>
      </c>
    </row>
    <row r="8" spans="1:16" x14ac:dyDescent="0.3">
      <c r="A8" s="2" t="s">
        <v>13</v>
      </c>
      <c r="B8" s="6">
        <v>49.7</v>
      </c>
      <c r="C8">
        <v>51</v>
      </c>
      <c r="D8" s="5">
        <v>0.20399999999999999</v>
      </c>
      <c r="E8" s="7">
        <v>4243</v>
      </c>
      <c r="F8" s="7">
        <v>1825</v>
      </c>
      <c r="G8" s="10">
        <f t="shared" si="0"/>
        <v>0.36680194554614715</v>
      </c>
      <c r="H8" s="10">
        <f t="shared" si="1"/>
        <v>0.16283912562159819</v>
      </c>
      <c r="I8">
        <f t="shared" si="2"/>
        <v>5799.3406549523024</v>
      </c>
      <c r="J8">
        <f t="shared" si="3"/>
        <v>2122.1814042594169</v>
      </c>
    </row>
    <row r="9" spans="1:16" x14ac:dyDescent="0.3">
      <c r="A9" s="2" t="s">
        <v>14</v>
      </c>
      <c r="B9" s="6">
        <v>27.9</v>
      </c>
      <c r="C9">
        <v>37</v>
      </c>
      <c r="D9" s="5">
        <v>0.15</v>
      </c>
      <c r="E9" s="7">
        <v>1365</v>
      </c>
      <c r="F9" s="7">
        <v>675</v>
      </c>
      <c r="G9" s="10">
        <f t="shared" si="0"/>
        <v>0.38558408547032741</v>
      </c>
      <c r="H9" s="10">
        <f t="shared" si="1"/>
        <v>0.17687815270619464</v>
      </c>
      <c r="I9">
        <f t="shared" si="2"/>
        <v>1891.3222766669969</v>
      </c>
      <c r="J9">
        <f t="shared" si="3"/>
        <v>794.3927530766814</v>
      </c>
      <c r="M9" t="s">
        <v>117</v>
      </c>
    </row>
    <row r="10" spans="1:16" x14ac:dyDescent="0.3">
      <c r="A10" s="2" t="s">
        <v>15</v>
      </c>
      <c r="B10" s="6">
        <v>39.4</v>
      </c>
      <c r="C10">
        <v>39</v>
      </c>
      <c r="D10" s="5">
        <v>0.17699999999999999</v>
      </c>
      <c r="E10" s="7">
        <v>2675</v>
      </c>
      <c r="F10" s="7">
        <v>1370</v>
      </c>
      <c r="G10" s="10">
        <f t="shared" si="0"/>
        <v>0.38675999464996857</v>
      </c>
      <c r="H10" s="10">
        <f t="shared" si="1"/>
        <v>0.1866830163756385</v>
      </c>
      <c r="I10">
        <f t="shared" si="2"/>
        <v>3709.5829856886662</v>
      </c>
      <c r="J10">
        <f t="shared" si="3"/>
        <v>1625.7557324346249</v>
      </c>
      <c r="L10" t="s">
        <v>5</v>
      </c>
      <c r="M10" s="9">
        <f>SUM(I:I)</f>
        <v>1618251.5924022687</v>
      </c>
    </row>
    <row r="11" spans="1:16" x14ac:dyDescent="0.3">
      <c r="A11" s="2" t="s">
        <v>16</v>
      </c>
      <c r="B11" s="6">
        <v>107.5</v>
      </c>
      <c r="C11">
        <v>64</v>
      </c>
      <c r="D11" s="5">
        <v>0.317</v>
      </c>
      <c r="E11" s="7">
        <v>26174</v>
      </c>
      <c r="F11" s="7">
        <v>4516</v>
      </c>
      <c r="G11" s="10">
        <f t="shared" si="0"/>
        <v>0.3628293244516535</v>
      </c>
      <c r="H11" s="10">
        <f t="shared" si="1"/>
        <v>0.18968028990598393</v>
      </c>
      <c r="I11">
        <f t="shared" si="2"/>
        <v>35670.694738197584</v>
      </c>
      <c r="J11">
        <f t="shared" si="3"/>
        <v>5372.5961892154237</v>
      </c>
      <c r="L11" t="s">
        <v>6</v>
      </c>
      <c r="M11" s="9">
        <f>SUM(J:J)</f>
        <v>550655.20489030809</v>
      </c>
    </row>
    <row r="12" spans="1:16" x14ac:dyDescent="0.3">
      <c r="A12" s="2" t="s">
        <v>17</v>
      </c>
      <c r="B12" s="6">
        <v>370.5</v>
      </c>
      <c r="C12">
        <v>59</v>
      </c>
      <c r="D12" s="5">
        <v>0.42299999999999999</v>
      </c>
      <c r="E12" s="7">
        <v>34785</v>
      </c>
      <c r="F12" s="7">
        <v>9123</v>
      </c>
      <c r="G12" s="10">
        <f t="shared" si="0"/>
        <v>0.41343780921140566</v>
      </c>
      <c r="H12" s="10">
        <f t="shared" si="1"/>
        <v>0.3006967376912944</v>
      </c>
      <c r="I12">
        <f t="shared" si="2"/>
        <v>49166.434193418747</v>
      </c>
      <c r="J12">
        <f t="shared" si="3"/>
        <v>11866.256337957679</v>
      </c>
    </row>
    <row r="13" spans="1:16" x14ac:dyDescent="0.3">
      <c r="A13" s="2" t="s">
        <v>18</v>
      </c>
      <c r="B13" s="6">
        <v>175.1</v>
      </c>
      <c r="C13">
        <v>48</v>
      </c>
      <c r="D13" s="5">
        <v>0.187</v>
      </c>
      <c r="E13" s="7">
        <v>7550</v>
      </c>
      <c r="F13" s="7">
        <v>3105</v>
      </c>
      <c r="G13" s="10">
        <f t="shared" si="0"/>
        <v>0.38126932870995361</v>
      </c>
      <c r="H13" s="10">
        <f t="shared" si="1"/>
        <v>0.18044826489919794</v>
      </c>
      <c r="I13">
        <f t="shared" si="2"/>
        <v>10428.583431760149</v>
      </c>
      <c r="J13">
        <f t="shared" si="3"/>
        <v>3665.2918625120092</v>
      </c>
    </row>
    <row r="14" spans="1:16" x14ac:dyDescent="0.3">
      <c r="A14" s="2" t="s">
        <v>19</v>
      </c>
      <c r="B14" s="6">
        <v>507.2</v>
      </c>
      <c r="C14">
        <v>75</v>
      </c>
      <c r="D14" s="5">
        <v>0.34799999999999998</v>
      </c>
      <c r="E14" s="7">
        <v>23820</v>
      </c>
      <c r="F14" s="7">
        <v>10148</v>
      </c>
      <c r="G14" s="10">
        <f t="shared" si="0"/>
        <v>0.37952255146717651</v>
      </c>
      <c r="H14" s="10">
        <f t="shared" si="1"/>
        <v>0.22410608135350046</v>
      </c>
      <c r="I14">
        <f t="shared" si="2"/>
        <v>32860.227175948145</v>
      </c>
      <c r="J14">
        <f t="shared" si="3"/>
        <v>12422.228513575323</v>
      </c>
      <c r="L14" t="s">
        <v>118</v>
      </c>
    </row>
    <row r="15" spans="1:16" x14ac:dyDescent="0.3">
      <c r="A15" s="2" t="s">
        <v>20</v>
      </c>
      <c r="B15" s="6">
        <v>173.2</v>
      </c>
      <c r="C15">
        <v>48</v>
      </c>
      <c r="D15" s="5">
        <v>0.16600000000000001</v>
      </c>
      <c r="E15" s="7">
        <v>6122</v>
      </c>
      <c r="F15" s="7">
        <v>2635</v>
      </c>
      <c r="G15" s="10">
        <f t="shared" si="0"/>
        <v>0.3776967346946476</v>
      </c>
      <c r="H15" s="10">
        <f t="shared" si="1"/>
        <v>0.16856676978431639</v>
      </c>
      <c r="I15">
        <f t="shared" si="2"/>
        <v>8434.2594098006321</v>
      </c>
      <c r="J15">
        <f t="shared" si="3"/>
        <v>3079.1734383816738</v>
      </c>
    </row>
    <row r="16" spans="1:16" x14ac:dyDescent="0.3">
      <c r="A16" s="2" t="s">
        <v>21</v>
      </c>
      <c r="B16" s="6">
        <v>32.6</v>
      </c>
      <c r="C16">
        <v>68</v>
      </c>
      <c r="D16" s="5">
        <v>0.23800000000000002</v>
      </c>
      <c r="E16" s="7">
        <v>1578</v>
      </c>
      <c r="F16" s="7">
        <v>494</v>
      </c>
      <c r="G16" s="10">
        <f t="shared" si="0"/>
        <v>0.33507956457493121</v>
      </c>
      <c r="H16" s="10">
        <f t="shared" si="1"/>
        <v>0.12241814145538954</v>
      </c>
      <c r="I16">
        <f t="shared" si="2"/>
        <v>2106.7555528992411</v>
      </c>
      <c r="J16">
        <f t="shared" si="3"/>
        <v>554.47456187896239</v>
      </c>
    </row>
    <row r="17" spans="1:10" x14ac:dyDescent="0.3">
      <c r="A17" s="2" t="s">
        <v>22</v>
      </c>
      <c r="B17" s="6">
        <v>50.6</v>
      </c>
      <c r="C17">
        <v>61</v>
      </c>
      <c r="D17" s="5">
        <v>0.30099999999999999</v>
      </c>
      <c r="E17" s="7">
        <v>7860</v>
      </c>
      <c r="F17" s="7">
        <v>2510</v>
      </c>
      <c r="G17" s="10">
        <f t="shared" si="0"/>
        <v>0.36158877129683964</v>
      </c>
      <c r="H17" s="10">
        <f t="shared" si="1"/>
        <v>0.1831679130615666</v>
      </c>
      <c r="I17">
        <f t="shared" si="2"/>
        <v>10702.087742393158</v>
      </c>
      <c r="J17">
        <f t="shared" si="3"/>
        <v>2969.7514617845322</v>
      </c>
    </row>
    <row r="18" spans="1:10" x14ac:dyDescent="0.3">
      <c r="A18" s="2" t="s">
        <v>23</v>
      </c>
      <c r="B18" s="6">
        <v>54.5</v>
      </c>
      <c r="C18">
        <v>53</v>
      </c>
      <c r="D18" s="5">
        <v>0.151</v>
      </c>
      <c r="E18" s="7">
        <v>1595</v>
      </c>
      <c r="F18" s="7">
        <v>664</v>
      </c>
      <c r="G18" s="10">
        <f t="shared" si="0"/>
        <v>0.35441481681165166</v>
      </c>
      <c r="H18" s="10">
        <f t="shared" si="1"/>
        <v>0.12745398416323583</v>
      </c>
      <c r="I18">
        <f t="shared" si="2"/>
        <v>2160.2916328145843</v>
      </c>
      <c r="J18">
        <f t="shared" si="3"/>
        <v>748.62944548438861</v>
      </c>
    </row>
    <row r="19" spans="1:10" x14ac:dyDescent="0.3">
      <c r="A19" s="2" t="s">
        <v>24</v>
      </c>
      <c r="B19" s="6">
        <v>373.6</v>
      </c>
      <c r="C19">
        <v>57</v>
      </c>
      <c r="D19" s="5">
        <v>0.24</v>
      </c>
      <c r="E19" s="7">
        <v>16225</v>
      </c>
      <c r="F19" s="7">
        <v>6840</v>
      </c>
      <c r="G19" s="10">
        <f t="shared" si="0"/>
        <v>0.38822236131061794</v>
      </c>
      <c r="H19" s="10">
        <f t="shared" si="1"/>
        <v>0.20651593563146892</v>
      </c>
      <c r="I19">
        <f t="shared" si="2"/>
        <v>22523.907812264777</v>
      </c>
      <c r="J19">
        <f t="shared" si="3"/>
        <v>8252.5689997192476</v>
      </c>
    </row>
    <row r="20" spans="1:10" x14ac:dyDescent="0.3">
      <c r="A20" s="2" t="s">
        <v>25</v>
      </c>
      <c r="B20" s="6">
        <v>93.1</v>
      </c>
      <c r="C20">
        <v>76</v>
      </c>
      <c r="D20" s="5">
        <v>0.45</v>
      </c>
      <c r="E20" s="7">
        <v>8012</v>
      </c>
      <c r="F20" s="7">
        <v>2919</v>
      </c>
      <c r="G20" s="10">
        <f t="shared" si="0"/>
        <v>0.35791920083938744</v>
      </c>
      <c r="H20" s="10">
        <f t="shared" si="1"/>
        <v>0.22116830312879754</v>
      </c>
      <c r="I20">
        <f t="shared" si="2"/>
        <v>10879.648637125172</v>
      </c>
      <c r="J20">
        <f t="shared" si="3"/>
        <v>3564.5902768329602</v>
      </c>
    </row>
    <row r="21" spans="1:10" x14ac:dyDescent="0.3">
      <c r="A21" s="2" t="s">
        <v>26</v>
      </c>
      <c r="B21" s="6">
        <v>58.2</v>
      </c>
      <c r="C21">
        <v>43</v>
      </c>
      <c r="D21" s="5">
        <v>0.22500000000000001</v>
      </c>
      <c r="E21" s="7">
        <v>4568</v>
      </c>
      <c r="F21" s="7">
        <v>888</v>
      </c>
      <c r="G21" s="10">
        <f t="shared" si="0"/>
        <v>0.38777269814891041</v>
      </c>
      <c r="H21" s="10">
        <f t="shared" si="1"/>
        <v>0.20240302148740738</v>
      </c>
      <c r="I21">
        <f t="shared" si="2"/>
        <v>6339.3456851442234</v>
      </c>
      <c r="J21">
        <f t="shared" si="3"/>
        <v>1067.7338830808176</v>
      </c>
    </row>
    <row r="22" spans="1:10" x14ac:dyDescent="0.3">
      <c r="A22" s="2" t="s">
        <v>27</v>
      </c>
      <c r="B22" s="6">
        <v>63</v>
      </c>
      <c r="C22">
        <v>46</v>
      </c>
      <c r="D22" s="5">
        <v>0.22600000000000001</v>
      </c>
      <c r="E22" s="7">
        <v>1610</v>
      </c>
      <c r="F22" s="7">
        <v>513</v>
      </c>
      <c r="G22" s="10">
        <f t="shared" si="0"/>
        <v>0.38204396316624478</v>
      </c>
      <c r="H22" s="10">
        <f t="shared" si="1"/>
        <v>0.19356036155391482</v>
      </c>
      <c r="I22">
        <f t="shared" si="2"/>
        <v>2225.0907806976543</v>
      </c>
      <c r="J22">
        <f t="shared" si="3"/>
        <v>612.29646547715822</v>
      </c>
    </row>
    <row r="23" spans="1:10" x14ac:dyDescent="0.3">
      <c r="A23" s="2" t="s">
        <v>28</v>
      </c>
      <c r="B23" s="6">
        <v>48.1</v>
      </c>
      <c r="C23">
        <v>47</v>
      </c>
      <c r="D23" s="5">
        <v>0.27</v>
      </c>
      <c r="E23" s="7">
        <v>2002</v>
      </c>
      <c r="F23" s="7">
        <v>377</v>
      </c>
      <c r="G23" s="10">
        <f t="shared" si="0"/>
        <v>0.38578276185129651</v>
      </c>
      <c r="H23" s="10">
        <f t="shared" si="1"/>
        <v>0.21255067518679424</v>
      </c>
      <c r="I23">
        <f t="shared" si="2"/>
        <v>2774.3370892262956</v>
      </c>
      <c r="J23">
        <f t="shared" si="3"/>
        <v>457.13160454542145</v>
      </c>
    </row>
    <row r="24" spans="1:10" x14ac:dyDescent="0.3">
      <c r="A24" s="2" t="s">
        <v>29</v>
      </c>
      <c r="B24" s="6">
        <v>208.1</v>
      </c>
      <c r="C24">
        <v>45</v>
      </c>
      <c r="D24" s="5">
        <v>0.18899999999999997</v>
      </c>
      <c r="E24" s="7">
        <v>8538</v>
      </c>
      <c r="F24" s="7">
        <v>3727</v>
      </c>
      <c r="G24" s="10">
        <f t="shared" si="0"/>
        <v>0.39077549576756426</v>
      </c>
      <c r="H24" s="10">
        <f t="shared" si="1"/>
        <v>0.19606792787415905</v>
      </c>
      <c r="I24">
        <f t="shared" si="2"/>
        <v>11874.441182863464</v>
      </c>
      <c r="J24">
        <f t="shared" si="3"/>
        <v>4457.7451671869912</v>
      </c>
    </row>
    <row r="25" spans="1:10" x14ac:dyDescent="0.3">
      <c r="A25" s="2" t="s">
        <v>30</v>
      </c>
      <c r="B25" s="6">
        <v>60.3</v>
      </c>
      <c r="C25">
        <v>40</v>
      </c>
      <c r="D25" s="5">
        <v>0.14099999999999999</v>
      </c>
      <c r="E25" s="7">
        <v>4993</v>
      </c>
      <c r="F25" s="7">
        <v>2133</v>
      </c>
      <c r="G25" s="10">
        <f t="shared" si="0"/>
        <v>0.38063560618847259</v>
      </c>
      <c r="H25" s="10">
        <f t="shared" si="1"/>
        <v>0.16623587479488922</v>
      </c>
      <c r="I25">
        <f t="shared" si="2"/>
        <v>6893.5135816990432</v>
      </c>
      <c r="J25">
        <f t="shared" si="3"/>
        <v>2487.5811209374988</v>
      </c>
    </row>
    <row r="26" spans="1:10" x14ac:dyDescent="0.3">
      <c r="A26" s="2" t="s">
        <v>31</v>
      </c>
      <c r="B26" s="6">
        <v>135.1</v>
      </c>
      <c r="C26">
        <v>56</v>
      </c>
      <c r="D26" s="5">
        <v>0.25600000000000001</v>
      </c>
      <c r="E26" s="7">
        <v>14145</v>
      </c>
      <c r="F26" s="7">
        <v>4317</v>
      </c>
      <c r="G26" s="10">
        <f t="shared" si="0"/>
        <v>0.37215857201142344</v>
      </c>
      <c r="H26" s="10">
        <f t="shared" si="1"/>
        <v>0.18643923851335417</v>
      </c>
      <c r="I26">
        <f t="shared" si="2"/>
        <v>19409.183001101585</v>
      </c>
      <c r="J26">
        <f t="shared" si="3"/>
        <v>5121.85819266215</v>
      </c>
    </row>
    <row r="27" spans="1:10" x14ac:dyDescent="0.3">
      <c r="A27" s="2" t="s">
        <v>32</v>
      </c>
      <c r="B27" s="6">
        <v>492.1</v>
      </c>
      <c r="C27">
        <v>50</v>
      </c>
      <c r="D27" s="5">
        <v>0.25900000000000001</v>
      </c>
      <c r="E27" s="7">
        <v>36120</v>
      </c>
      <c r="F27" s="7">
        <v>12567</v>
      </c>
      <c r="G27" s="10">
        <f t="shared" si="0"/>
        <v>0.41634175487907482</v>
      </c>
      <c r="H27" s="10">
        <f t="shared" si="1"/>
        <v>0.25651307295402515</v>
      </c>
      <c r="I27">
        <f t="shared" si="2"/>
        <v>51158.264186232183</v>
      </c>
      <c r="J27">
        <f t="shared" si="3"/>
        <v>15790.599787813233</v>
      </c>
    </row>
    <row r="28" spans="1:10" x14ac:dyDescent="0.3">
      <c r="A28" s="2" t="s">
        <v>33</v>
      </c>
      <c r="B28" s="6">
        <v>46</v>
      </c>
      <c r="C28">
        <v>79</v>
      </c>
      <c r="D28" s="5">
        <v>0.26100000000000001</v>
      </c>
      <c r="E28" s="7">
        <v>5362</v>
      </c>
      <c r="F28" s="7">
        <v>1242</v>
      </c>
      <c r="G28" s="10">
        <f t="shared" si="0"/>
        <v>0.31684534776362122</v>
      </c>
      <c r="H28" s="10">
        <f t="shared" si="1"/>
        <v>0.10012832478061315</v>
      </c>
      <c r="I28">
        <f t="shared" si="2"/>
        <v>7060.924754708537</v>
      </c>
      <c r="J28">
        <f t="shared" si="3"/>
        <v>1366.3593793775215</v>
      </c>
    </row>
    <row r="29" spans="1:10" x14ac:dyDescent="0.3">
      <c r="A29" s="2" t="s">
        <v>34</v>
      </c>
      <c r="B29" s="6">
        <v>22.1</v>
      </c>
      <c r="C29">
        <v>69</v>
      </c>
      <c r="D29" s="5">
        <v>0.40200000000000002</v>
      </c>
      <c r="E29" s="7">
        <v>6118</v>
      </c>
      <c r="F29" s="7">
        <v>1550</v>
      </c>
      <c r="G29" s="10">
        <f t="shared" si="0"/>
        <v>0.35867105761737905</v>
      </c>
      <c r="H29" s="10">
        <f t="shared" si="1"/>
        <v>0.20842871202668173</v>
      </c>
      <c r="I29">
        <f t="shared" si="2"/>
        <v>8312.3495305031247</v>
      </c>
      <c r="J29">
        <f t="shared" si="3"/>
        <v>1873.0645036413566</v>
      </c>
    </row>
    <row r="30" spans="1:10" x14ac:dyDescent="0.3">
      <c r="A30" s="2" t="s">
        <v>35</v>
      </c>
      <c r="B30" s="6">
        <v>288.39999999999998</v>
      </c>
      <c r="C30">
        <v>53</v>
      </c>
      <c r="D30" s="5">
        <v>0.193</v>
      </c>
      <c r="E30" s="7">
        <v>14845</v>
      </c>
      <c r="F30" s="7">
        <v>6872</v>
      </c>
      <c r="G30" s="10">
        <f t="shared" si="0"/>
        <v>0.38159143217455127</v>
      </c>
      <c r="H30" s="10">
        <f t="shared" si="1"/>
        <v>0.1823619563989341</v>
      </c>
      <c r="I30">
        <f t="shared" si="2"/>
        <v>20509.724810631214</v>
      </c>
      <c r="J30">
        <f t="shared" si="3"/>
        <v>8125.1913643734752</v>
      </c>
    </row>
    <row r="31" spans="1:10" x14ac:dyDescent="0.3">
      <c r="A31" s="2" t="s">
        <v>36</v>
      </c>
      <c r="B31" s="6">
        <v>155</v>
      </c>
      <c r="C31">
        <v>64</v>
      </c>
      <c r="D31" s="5">
        <v>0.26200000000000001</v>
      </c>
      <c r="E31" s="7">
        <v>4020</v>
      </c>
      <c r="F31" s="7">
        <v>1805</v>
      </c>
      <c r="G31" s="10">
        <f t="shared" si="0"/>
        <v>0.35804086174588884</v>
      </c>
      <c r="H31" s="10">
        <f t="shared" si="1"/>
        <v>0.16566495676804333</v>
      </c>
      <c r="I31">
        <f t="shared" si="2"/>
        <v>5459.3242642184732</v>
      </c>
      <c r="J31">
        <f t="shared" si="3"/>
        <v>2104.0252469663183</v>
      </c>
    </row>
    <row r="32" spans="1:10" x14ac:dyDescent="0.3">
      <c r="A32" s="2" t="s">
        <v>37</v>
      </c>
      <c r="B32" s="6">
        <v>72.400000000000006</v>
      </c>
      <c r="C32">
        <v>45</v>
      </c>
      <c r="D32" s="5">
        <v>0.156</v>
      </c>
      <c r="E32" s="7">
        <v>4784</v>
      </c>
      <c r="F32" s="7">
        <v>2209</v>
      </c>
      <c r="G32" s="10">
        <f t="shared" si="0"/>
        <v>0.3736079358843854</v>
      </c>
      <c r="H32" s="10">
        <f t="shared" si="1"/>
        <v>0.15943358220532533</v>
      </c>
      <c r="I32">
        <f t="shared" si="2"/>
        <v>6571.3403652708994</v>
      </c>
      <c r="J32">
        <f t="shared" si="3"/>
        <v>2561.1887830915634</v>
      </c>
    </row>
    <row r="33" spans="1:10" x14ac:dyDescent="0.3">
      <c r="A33" s="2" t="s">
        <v>38</v>
      </c>
      <c r="B33" s="6">
        <v>948.2</v>
      </c>
      <c r="C33">
        <v>67</v>
      </c>
      <c r="D33" s="5">
        <v>0.50700000000000001</v>
      </c>
      <c r="E33" s="7">
        <v>36655</v>
      </c>
      <c r="F33" s="7">
        <v>12121</v>
      </c>
      <c r="G33" s="10">
        <f t="shared" si="0"/>
        <v>0.46053482521855038</v>
      </c>
      <c r="H33" s="10">
        <f t="shared" si="1"/>
        <v>0.3985990358823911</v>
      </c>
      <c r="I33">
        <f t="shared" si="2"/>
        <v>53535.904018385962</v>
      </c>
      <c r="J33">
        <f t="shared" si="3"/>
        <v>16952.418913930465</v>
      </c>
    </row>
    <row r="34" spans="1:10" x14ac:dyDescent="0.3">
      <c r="A34" s="2" t="s">
        <v>39</v>
      </c>
      <c r="B34" s="6">
        <v>110.1</v>
      </c>
      <c r="C34">
        <v>41</v>
      </c>
      <c r="D34" s="5">
        <v>0.17399999999999999</v>
      </c>
      <c r="E34" s="7">
        <v>4317</v>
      </c>
      <c r="F34" s="7">
        <v>2058</v>
      </c>
      <c r="G34" s="10">
        <f t="shared" si="0"/>
        <v>0.38822216556462807</v>
      </c>
      <c r="H34" s="10">
        <f t="shared" si="1"/>
        <v>0.18789466898282986</v>
      </c>
      <c r="I34">
        <f t="shared" si="2"/>
        <v>5992.9550887424994</v>
      </c>
      <c r="J34">
        <f t="shared" si="3"/>
        <v>2444.6872287666638</v>
      </c>
    </row>
    <row r="35" spans="1:10" x14ac:dyDescent="0.3">
      <c r="A35" s="2" t="s">
        <v>40</v>
      </c>
      <c r="B35" s="6">
        <v>867.8</v>
      </c>
      <c r="C35">
        <v>56</v>
      </c>
      <c r="D35" s="5">
        <v>0.34499999999999997</v>
      </c>
      <c r="E35" s="7">
        <v>38448</v>
      </c>
      <c r="F35" s="7">
        <v>16162</v>
      </c>
      <c r="G35" s="10">
        <f t="shared" si="0"/>
        <v>0.45038399039098298</v>
      </c>
      <c r="H35" s="10">
        <f t="shared" si="1"/>
        <v>0.33487818399909886</v>
      </c>
      <c r="I35">
        <f t="shared" si="2"/>
        <v>55764.363662552511</v>
      </c>
      <c r="J35">
        <f t="shared" si="3"/>
        <v>21574.301209793437</v>
      </c>
    </row>
    <row r="36" spans="1:10" x14ac:dyDescent="0.3">
      <c r="A36" s="2" t="s">
        <v>41</v>
      </c>
      <c r="B36" s="6">
        <v>124.8</v>
      </c>
      <c r="C36">
        <v>62</v>
      </c>
      <c r="D36" s="5">
        <v>0.22600000000000001</v>
      </c>
      <c r="E36" s="7">
        <v>7772</v>
      </c>
      <c r="F36" s="7">
        <v>3034</v>
      </c>
      <c r="G36" s="10">
        <f t="shared" si="0"/>
        <v>0.35377679440472276</v>
      </c>
      <c r="H36" s="10">
        <f t="shared" si="1"/>
        <v>0.14834711872413753</v>
      </c>
      <c r="I36">
        <f t="shared" si="2"/>
        <v>10521.553246113504</v>
      </c>
      <c r="J36">
        <f t="shared" si="3"/>
        <v>3484.0851582090331</v>
      </c>
    </row>
    <row r="37" spans="1:10" x14ac:dyDescent="0.3">
      <c r="A37" s="2" t="s">
        <v>42</v>
      </c>
      <c r="B37" s="6">
        <v>572.29999999999995</v>
      </c>
      <c r="C37">
        <v>56</v>
      </c>
      <c r="D37" s="5">
        <v>0.23300000000000001</v>
      </c>
      <c r="E37" s="7">
        <v>21424</v>
      </c>
      <c r="F37" s="7">
        <v>8069</v>
      </c>
      <c r="G37" s="10">
        <f t="shared" si="0"/>
        <v>0.4064874713906611</v>
      </c>
      <c r="H37" s="10">
        <f t="shared" si="1"/>
        <v>0.23288465725677091</v>
      </c>
      <c r="I37">
        <f t="shared" si="2"/>
        <v>30132.587587073522</v>
      </c>
      <c r="J37">
        <f t="shared" si="3"/>
        <v>9948.1462994048834</v>
      </c>
    </row>
    <row r="38" spans="1:10" x14ac:dyDescent="0.3">
      <c r="A38" s="2" t="s">
        <v>43</v>
      </c>
      <c r="B38" s="6">
        <v>34.4</v>
      </c>
      <c r="C38">
        <v>51</v>
      </c>
      <c r="D38" s="5">
        <v>0.11</v>
      </c>
      <c r="E38" s="7">
        <v>1158</v>
      </c>
      <c r="F38" s="7">
        <v>399</v>
      </c>
      <c r="G38" s="10">
        <f t="shared" si="0"/>
        <v>0.35021877266583029</v>
      </c>
      <c r="H38" s="10">
        <f t="shared" si="1"/>
        <v>0.1087355269026011</v>
      </c>
      <c r="I38">
        <f t="shared" si="2"/>
        <v>1563.5533387470316</v>
      </c>
      <c r="J38">
        <f t="shared" si="3"/>
        <v>442.38547523413786</v>
      </c>
    </row>
    <row r="39" spans="1:10" x14ac:dyDescent="0.3">
      <c r="A39" s="2" t="s">
        <v>44</v>
      </c>
      <c r="B39" s="6">
        <v>29</v>
      </c>
      <c r="C39">
        <v>41</v>
      </c>
      <c r="D39" s="5">
        <v>0.13500000000000001</v>
      </c>
      <c r="E39" s="7">
        <v>826</v>
      </c>
      <c r="F39" s="7">
        <v>321</v>
      </c>
      <c r="G39" s="10">
        <f t="shared" si="0"/>
        <v>0.37483434317720821</v>
      </c>
      <c r="H39" s="10">
        <f t="shared" si="1"/>
        <v>0.1553294230857864</v>
      </c>
      <c r="I39">
        <f t="shared" si="2"/>
        <v>1135.6131674643741</v>
      </c>
      <c r="J39">
        <f t="shared" si="3"/>
        <v>370.86074481053743</v>
      </c>
    </row>
    <row r="40" spans="1:10" x14ac:dyDescent="0.3">
      <c r="A40" s="2" t="s">
        <v>45</v>
      </c>
      <c r="B40" s="6">
        <v>108</v>
      </c>
      <c r="C40">
        <v>60</v>
      </c>
      <c r="D40" s="5">
        <v>0.23399999999999999</v>
      </c>
      <c r="E40" s="7">
        <v>4839</v>
      </c>
      <c r="F40" s="7">
        <v>2274</v>
      </c>
      <c r="G40" s="10">
        <f t="shared" si="0"/>
        <v>0.35781814027414655</v>
      </c>
      <c r="H40" s="10">
        <f t="shared" si="1"/>
        <v>0.15719874873384829</v>
      </c>
      <c r="I40">
        <f t="shared" si="2"/>
        <v>6570.4819807865952</v>
      </c>
      <c r="J40">
        <f t="shared" si="3"/>
        <v>2631.4699546207707</v>
      </c>
    </row>
    <row r="41" spans="1:10" x14ac:dyDescent="0.3">
      <c r="A41" s="2" t="s">
        <v>46</v>
      </c>
      <c r="B41" s="6">
        <v>80.2</v>
      </c>
      <c r="C41">
        <v>45</v>
      </c>
      <c r="D41" s="5">
        <v>0.10800000000000001</v>
      </c>
      <c r="E41" s="7">
        <v>1142</v>
      </c>
      <c r="F41" s="7">
        <v>611</v>
      </c>
      <c r="G41" s="10">
        <f t="shared" si="0"/>
        <v>0.36649910692585397</v>
      </c>
      <c r="H41" s="10">
        <f t="shared" si="1"/>
        <v>0.13391946477536112</v>
      </c>
      <c r="I41">
        <f t="shared" si="2"/>
        <v>1560.5419801093253</v>
      </c>
      <c r="J41">
        <f t="shared" si="3"/>
        <v>692.82479297774569</v>
      </c>
    </row>
    <row r="42" spans="1:10" x14ac:dyDescent="0.3">
      <c r="A42" s="2" t="s">
        <v>47</v>
      </c>
      <c r="B42" s="6">
        <v>761.7</v>
      </c>
      <c r="C42">
        <v>58</v>
      </c>
      <c r="D42" s="5">
        <v>0.37200000000000005</v>
      </c>
      <c r="E42" s="7">
        <v>53830</v>
      </c>
      <c r="F42" s="7">
        <v>25514</v>
      </c>
      <c r="G42" s="10">
        <f t="shared" si="0"/>
        <v>0.44132219485842505</v>
      </c>
      <c r="H42" s="10">
        <f t="shared" si="1"/>
        <v>0.32876540367072454</v>
      </c>
      <c r="I42">
        <f t="shared" si="2"/>
        <v>77586.373749229009</v>
      </c>
      <c r="J42">
        <f t="shared" si="3"/>
        <v>33902.12050925487</v>
      </c>
    </row>
    <row r="43" spans="1:10" x14ac:dyDescent="0.3">
      <c r="A43" s="2" t="s">
        <v>48</v>
      </c>
      <c r="B43" s="6">
        <v>73.599999999999994</v>
      </c>
      <c r="C43">
        <v>37</v>
      </c>
      <c r="D43" s="5">
        <v>0.14800000000000002</v>
      </c>
      <c r="E43" s="7">
        <v>4304</v>
      </c>
      <c r="F43" s="7">
        <v>1835</v>
      </c>
      <c r="G43" s="10">
        <f t="shared" si="0"/>
        <v>0.38923801905382421</v>
      </c>
      <c r="H43" s="10">
        <f t="shared" si="1"/>
        <v>0.18195675747655329</v>
      </c>
      <c r="I43">
        <f t="shared" si="2"/>
        <v>5979.28043400766</v>
      </c>
      <c r="J43">
        <f t="shared" si="3"/>
        <v>2168.8906499694754</v>
      </c>
    </row>
    <row r="44" spans="1:10" x14ac:dyDescent="0.3">
      <c r="A44" s="2" t="s">
        <v>49</v>
      </c>
      <c r="B44" s="6">
        <v>202.5</v>
      </c>
      <c r="C44">
        <v>59</v>
      </c>
      <c r="D44" s="5">
        <v>0.23</v>
      </c>
      <c r="E44" s="7">
        <v>15199</v>
      </c>
      <c r="F44" s="7">
        <v>5203</v>
      </c>
      <c r="G44" s="10">
        <f t="shared" si="0"/>
        <v>0.36749882809977863</v>
      </c>
      <c r="H44" s="10">
        <f t="shared" si="1"/>
        <v>0.1711241889814846</v>
      </c>
      <c r="I44">
        <f t="shared" si="2"/>
        <v>20784.614688288537</v>
      </c>
      <c r="J44">
        <f t="shared" si="3"/>
        <v>6093.3591552706639</v>
      </c>
    </row>
    <row r="45" spans="1:10" x14ac:dyDescent="0.3">
      <c r="A45" s="2" t="s">
        <v>50</v>
      </c>
      <c r="B45" s="6">
        <v>106.4</v>
      </c>
      <c r="C45">
        <v>52</v>
      </c>
      <c r="D45" s="5">
        <v>0.27699999999999997</v>
      </c>
      <c r="E45" s="7">
        <v>6506</v>
      </c>
      <c r="F45" s="7">
        <v>1925</v>
      </c>
      <c r="G45" s="10">
        <f t="shared" si="0"/>
        <v>0.38147907023760486</v>
      </c>
      <c r="H45" s="10">
        <f t="shared" si="1"/>
        <v>0.2075734294839203</v>
      </c>
      <c r="I45">
        <f t="shared" si="2"/>
        <v>8987.902830965857</v>
      </c>
      <c r="J45">
        <f t="shared" si="3"/>
        <v>2324.5788517565466</v>
      </c>
    </row>
    <row r="46" spans="1:10" x14ac:dyDescent="0.3">
      <c r="A46" s="2" t="s">
        <v>51</v>
      </c>
      <c r="B46" s="6">
        <v>289.5</v>
      </c>
      <c r="C46">
        <v>59</v>
      </c>
      <c r="D46" s="5">
        <v>0.33</v>
      </c>
      <c r="E46" s="7">
        <v>13463</v>
      </c>
      <c r="F46" s="7">
        <v>4120</v>
      </c>
      <c r="G46" s="10">
        <f t="shared" si="0"/>
        <v>0.39129734941248895</v>
      </c>
      <c r="H46" s="10">
        <f t="shared" si="1"/>
        <v>0.23825391273247079</v>
      </c>
      <c r="I46">
        <f t="shared" si="2"/>
        <v>18731.036215140339</v>
      </c>
      <c r="J46">
        <f t="shared" si="3"/>
        <v>5101.60612045778</v>
      </c>
    </row>
    <row r="47" spans="1:10" x14ac:dyDescent="0.3">
      <c r="A47" s="2" t="s">
        <v>52</v>
      </c>
      <c r="B47" s="6">
        <v>67.900000000000006</v>
      </c>
      <c r="C47">
        <v>43</v>
      </c>
      <c r="D47" s="5">
        <v>0.16300000000000001</v>
      </c>
      <c r="E47" s="7">
        <v>1399</v>
      </c>
      <c r="F47" s="7">
        <v>669</v>
      </c>
      <c r="G47" s="10">
        <f t="shared" si="0"/>
        <v>0.37855781500207375</v>
      </c>
      <c r="H47" s="10">
        <f t="shared" si="1"/>
        <v>0.16939652868034316</v>
      </c>
      <c r="I47">
        <f t="shared" si="2"/>
        <v>1928.6023831879011</v>
      </c>
      <c r="J47">
        <f t="shared" si="3"/>
        <v>782.32627768714963</v>
      </c>
    </row>
    <row r="48" spans="1:10" x14ac:dyDescent="0.3">
      <c r="A48" s="2" t="s">
        <v>53</v>
      </c>
      <c r="B48" s="6">
        <v>127.5</v>
      </c>
      <c r="C48">
        <v>53</v>
      </c>
      <c r="D48" s="5">
        <v>0.19800000000000001</v>
      </c>
      <c r="E48" s="7">
        <v>5839</v>
      </c>
      <c r="F48" s="7">
        <v>1912</v>
      </c>
      <c r="G48" s="10">
        <f t="shared" si="0"/>
        <v>0.36839546790267924</v>
      </c>
      <c r="H48" s="10">
        <f t="shared" si="1"/>
        <v>0.16335117497900498</v>
      </c>
      <c r="I48">
        <f t="shared" si="2"/>
        <v>7990.0611370837441</v>
      </c>
      <c r="J48">
        <f t="shared" si="3"/>
        <v>2224.3274465598579</v>
      </c>
    </row>
    <row r="49" spans="1:10" x14ac:dyDescent="0.3">
      <c r="A49" s="2" t="s">
        <v>54</v>
      </c>
      <c r="B49" s="6">
        <v>4</v>
      </c>
      <c r="C49">
        <v>48</v>
      </c>
      <c r="D49" s="5">
        <v>0.111</v>
      </c>
      <c r="E49" s="7">
        <v>351</v>
      </c>
      <c r="F49" s="7">
        <v>157</v>
      </c>
      <c r="G49" s="10">
        <f t="shared" si="0"/>
        <v>0.35404338583978823</v>
      </c>
      <c r="H49" s="10">
        <f t="shared" si="1"/>
        <v>0.11522019978985187</v>
      </c>
      <c r="I49">
        <f t="shared" si="2"/>
        <v>475.26922842976569</v>
      </c>
      <c r="J49">
        <f t="shared" si="3"/>
        <v>175.08957136700676</v>
      </c>
    </row>
    <row r="50" spans="1:10" x14ac:dyDescent="0.3">
      <c r="A50" s="2" t="s">
        <v>55</v>
      </c>
      <c r="B50" s="6">
        <v>273.10000000000002</v>
      </c>
      <c r="C50">
        <v>66</v>
      </c>
      <c r="D50" s="5">
        <v>0.316</v>
      </c>
      <c r="E50" s="7">
        <v>22970</v>
      </c>
      <c r="F50" s="7">
        <v>8497</v>
      </c>
      <c r="G50" s="10">
        <f t="shared" si="0"/>
        <v>0.37287753867512213</v>
      </c>
      <c r="H50" s="10">
        <f t="shared" si="1"/>
        <v>0.2048441264000721</v>
      </c>
      <c r="I50">
        <f t="shared" si="2"/>
        <v>31534.997063367558</v>
      </c>
      <c r="J50">
        <f t="shared" si="3"/>
        <v>10237.560542021414</v>
      </c>
    </row>
    <row r="51" spans="1:10" x14ac:dyDescent="0.3">
      <c r="A51" s="2" t="s">
        <v>56</v>
      </c>
      <c r="B51" s="6">
        <v>82.1</v>
      </c>
      <c r="C51">
        <v>47</v>
      </c>
      <c r="D51" s="5">
        <v>0.28800000000000003</v>
      </c>
      <c r="E51" s="7">
        <v>5116</v>
      </c>
      <c r="F51" s="7">
        <v>1985</v>
      </c>
      <c r="G51" s="10">
        <f t="shared" si="0"/>
        <v>0.39166309011293921</v>
      </c>
      <c r="H51" s="10">
        <f t="shared" si="1"/>
        <v>0.22711641994258389</v>
      </c>
      <c r="I51">
        <f t="shared" si="2"/>
        <v>7119.7483690177969</v>
      </c>
      <c r="J51">
        <f t="shared" si="3"/>
        <v>2435.8260935860289</v>
      </c>
    </row>
    <row r="52" spans="1:10" x14ac:dyDescent="0.3">
      <c r="A52" s="2" t="s">
        <v>57</v>
      </c>
      <c r="B52" s="6">
        <v>220.4</v>
      </c>
      <c r="C52">
        <v>66</v>
      </c>
      <c r="D52" s="5">
        <v>0.24600000000000002</v>
      </c>
      <c r="E52" s="7">
        <v>25651</v>
      </c>
      <c r="F52" s="7">
        <v>10227</v>
      </c>
      <c r="G52" s="10">
        <f t="shared" si="0"/>
        <v>0.3569324273160891</v>
      </c>
      <c r="H52" s="10">
        <f t="shared" si="1"/>
        <v>0.15896322352252901</v>
      </c>
      <c r="I52">
        <f t="shared" si="2"/>
        <v>34806.673693085002</v>
      </c>
      <c r="J52">
        <f t="shared" si="3"/>
        <v>11852.716886964903</v>
      </c>
    </row>
    <row r="53" spans="1:10" x14ac:dyDescent="0.3">
      <c r="A53" s="2" t="s">
        <v>58</v>
      </c>
      <c r="B53" s="6">
        <v>21.5</v>
      </c>
      <c r="C53">
        <v>42</v>
      </c>
      <c r="D53" s="5">
        <v>0.14699999999999999</v>
      </c>
      <c r="E53" s="7">
        <v>881</v>
      </c>
      <c r="F53" s="7">
        <v>360</v>
      </c>
      <c r="G53" s="10">
        <f t="shared" si="0"/>
        <v>0.3740254442433652</v>
      </c>
      <c r="H53" s="10">
        <f t="shared" si="1"/>
        <v>0.15760810415307058</v>
      </c>
      <c r="I53">
        <f t="shared" si="2"/>
        <v>1210.5164163784048</v>
      </c>
      <c r="J53">
        <f t="shared" si="3"/>
        <v>416.7389174951054</v>
      </c>
    </row>
    <row r="54" spans="1:10" x14ac:dyDescent="0.3">
      <c r="A54" s="2" t="s">
        <v>59</v>
      </c>
      <c r="B54" s="6">
        <v>228.1</v>
      </c>
      <c r="C54">
        <v>57</v>
      </c>
      <c r="D54" s="5">
        <v>0.20800000000000002</v>
      </c>
      <c r="E54" s="7">
        <v>5673</v>
      </c>
      <c r="F54" s="7">
        <v>2352</v>
      </c>
      <c r="G54" s="10">
        <f t="shared" si="0"/>
        <v>0.37036390645962086</v>
      </c>
      <c r="H54" s="10">
        <f t="shared" si="1"/>
        <v>0.16910865878639741</v>
      </c>
      <c r="I54">
        <f t="shared" si="2"/>
        <v>7774.0744413454295</v>
      </c>
      <c r="J54">
        <f t="shared" si="3"/>
        <v>2749.7435654656069</v>
      </c>
    </row>
    <row r="55" spans="1:10" x14ac:dyDescent="0.3">
      <c r="A55" s="2" t="s">
        <v>60</v>
      </c>
      <c r="B55" s="6">
        <v>146.69999999999999</v>
      </c>
      <c r="C55">
        <v>41</v>
      </c>
      <c r="D55" s="5">
        <v>0.14000000000000001</v>
      </c>
      <c r="E55" s="7">
        <v>4934</v>
      </c>
      <c r="F55" s="7">
        <v>2371</v>
      </c>
      <c r="G55" s="10">
        <f t="shared" si="0"/>
        <v>0.38589198887828385</v>
      </c>
      <c r="H55" s="10">
        <f t="shared" si="1"/>
        <v>0.1740282982797362</v>
      </c>
      <c r="I55">
        <f t="shared" si="2"/>
        <v>6837.9910731254531</v>
      </c>
      <c r="J55">
        <f t="shared" si="3"/>
        <v>2783.621095221255</v>
      </c>
    </row>
    <row r="56" spans="1:10" x14ac:dyDescent="0.3">
      <c r="A56" s="2" t="s">
        <v>61</v>
      </c>
      <c r="B56" s="6">
        <v>257.39999999999998</v>
      </c>
      <c r="C56">
        <v>65</v>
      </c>
      <c r="D56" s="5">
        <v>0.24299999999999999</v>
      </c>
      <c r="E56" s="7">
        <v>9714</v>
      </c>
      <c r="F56" s="7">
        <v>3522</v>
      </c>
      <c r="G56" s="10">
        <f t="shared" si="0"/>
        <v>0.36176968178298552</v>
      </c>
      <c r="H56" s="10">
        <f t="shared" si="1"/>
        <v>0.16565934127848592</v>
      </c>
      <c r="I56">
        <f t="shared" si="2"/>
        <v>13228.23068883992</v>
      </c>
      <c r="J56">
        <f t="shared" si="3"/>
        <v>4105.4521999828276</v>
      </c>
    </row>
    <row r="57" spans="1:10" x14ac:dyDescent="0.3">
      <c r="A57" s="2" t="s">
        <v>62</v>
      </c>
      <c r="B57" s="6">
        <v>65.099999999999994</v>
      </c>
      <c r="C57">
        <v>48</v>
      </c>
      <c r="D57" s="5">
        <v>0.24</v>
      </c>
      <c r="E57" s="7">
        <v>4997</v>
      </c>
      <c r="F57" s="7">
        <v>1260</v>
      </c>
      <c r="G57" s="10">
        <f t="shared" si="0"/>
        <v>0.38029234022149461</v>
      </c>
      <c r="H57" s="10">
        <f t="shared" si="1"/>
        <v>0.19489688749657941</v>
      </c>
      <c r="I57">
        <f t="shared" si="2"/>
        <v>6897.3208240868089</v>
      </c>
      <c r="J57">
        <f t="shared" si="3"/>
        <v>1505.57007824569</v>
      </c>
    </row>
    <row r="58" spans="1:10" x14ac:dyDescent="0.3">
      <c r="A58" s="2" t="s">
        <v>63</v>
      </c>
      <c r="B58" s="6">
        <v>46.4</v>
      </c>
      <c r="C58">
        <v>51</v>
      </c>
      <c r="D58" s="5">
        <v>0.317</v>
      </c>
      <c r="E58" s="7">
        <v>2252</v>
      </c>
      <c r="F58" s="7">
        <v>854</v>
      </c>
      <c r="G58" s="10">
        <f t="shared" si="0"/>
        <v>0.38484858435904601</v>
      </c>
      <c r="H58" s="10">
        <f t="shared" si="1"/>
        <v>0.22494238177128134</v>
      </c>
      <c r="I58">
        <f t="shared" si="2"/>
        <v>3118.6790119765715</v>
      </c>
      <c r="J58">
        <f t="shared" si="3"/>
        <v>1046.1007940326742</v>
      </c>
    </row>
    <row r="59" spans="1:10" x14ac:dyDescent="0.3">
      <c r="A59" s="2" t="s">
        <v>64</v>
      </c>
      <c r="B59" s="6">
        <v>51.9</v>
      </c>
      <c r="C59">
        <v>41</v>
      </c>
      <c r="D59" s="5">
        <v>0.14499999999999999</v>
      </c>
      <c r="E59" s="7">
        <v>1799</v>
      </c>
      <c r="F59" s="7">
        <v>915</v>
      </c>
      <c r="G59" s="10">
        <f t="shared" si="0"/>
        <v>0.37845038074141485</v>
      </c>
      <c r="H59" s="10">
        <f t="shared" si="1"/>
        <v>0.16396442390279842</v>
      </c>
      <c r="I59">
        <f t="shared" si="2"/>
        <v>2479.8322349538053</v>
      </c>
      <c r="J59">
        <f t="shared" si="3"/>
        <v>1065.0274478710605</v>
      </c>
    </row>
    <row r="60" spans="1:10" x14ac:dyDescent="0.3">
      <c r="A60" s="2" t="s">
        <v>65</v>
      </c>
      <c r="B60" s="6">
        <v>100.9</v>
      </c>
      <c r="C60">
        <v>50</v>
      </c>
      <c r="D60" s="5">
        <v>0.183</v>
      </c>
      <c r="E60" s="7">
        <v>3881</v>
      </c>
      <c r="F60" s="7">
        <v>1453</v>
      </c>
      <c r="G60" s="10">
        <f t="shared" si="0"/>
        <v>0.3699549377984076</v>
      </c>
      <c r="H60" s="10">
        <f t="shared" si="1"/>
        <v>0.16149356699502093</v>
      </c>
      <c r="I60">
        <f t="shared" si="2"/>
        <v>5316.79511359562</v>
      </c>
      <c r="J60">
        <f t="shared" si="3"/>
        <v>1687.6501528437652</v>
      </c>
    </row>
    <row r="61" spans="1:10" x14ac:dyDescent="0.3">
      <c r="A61" s="2" t="s">
        <v>66</v>
      </c>
      <c r="B61" s="6">
        <v>1774.1</v>
      </c>
      <c r="C61">
        <v>73</v>
      </c>
      <c r="D61" s="5">
        <v>0.46899999999999997</v>
      </c>
      <c r="E61" s="7">
        <v>135783</v>
      </c>
      <c r="F61" s="7">
        <v>44386</v>
      </c>
      <c r="G61" s="10">
        <f t="shared" si="0"/>
        <v>0.51365072292331027</v>
      </c>
      <c r="H61" s="10">
        <f t="shared" si="1"/>
        <v>0.46926171432575214</v>
      </c>
      <c r="I61">
        <f t="shared" si="2"/>
        <v>205528.03611069583</v>
      </c>
      <c r="J61">
        <f t="shared" si="3"/>
        <v>65214.650452062837</v>
      </c>
    </row>
    <row r="62" spans="1:10" x14ac:dyDescent="0.3">
      <c r="A62" s="2" t="s">
        <v>67</v>
      </c>
      <c r="B62" s="6">
        <v>69.3</v>
      </c>
      <c r="C62">
        <v>48</v>
      </c>
      <c r="D62" s="5">
        <v>0.223</v>
      </c>
      <c r="E62" s="7">
        <v>1430</v>
      </c>
      <c r="F62" s="7">
        <v>481</v>
      </c>
      <c r="G62" s="10">
        <f t="shared" si="0"/>
        <v>0.37789977197660485</v>
      </c>
      <c r="H62" s="10">
        <f t="shared" si="1"/>
        <v>0.18605520911468193</v>
      </c>
      <c r="I62">
        <f t="shared" si="2"/>
        <v>1970.396673926545</v>
      </c>
      <c r="J62">
        <f t="shared" si="3"/>
        <v>570.49255558416201</v>
      </c>
    </row>
    <row r="63" spans="1:10" x14ac:dyDescent="0.3">
      <c r="A63" s="2" t="s">
        <v>68</v>
      </c>
      <c r="B63" s="6">
        <v>55.1</v>
      </c>
      <c r="C63">
        <v>50</v>
      </c>
      <c r="D63" s="5">
        <v>0.16500000000000001</v>
      </c>
      <c r="E63" s="7">
        <v>2073</v>
      </c>
      <c r="F63" s="7">
        <v>955</v>
      </c>
      <c r="G63" s="10">
        <f t="shared" si="0"/>
        <v>0.36304735685305778</v>
      </c>
      <c r="H63" s="10">
        <f t="shared" si="1"/>
        <v>0.14533064367482434</v>
      </c>
      <c r="I63">
        <f t="shared" si="2"/>
        <v>2825.5971707563886</v>
      </c>
      <c r="J63">
        <f t="shared" si="3"/>
        <v>1093.7907647094571</v>
      </c>
    </row>
    <row r="64" spans="1:10" x14ac:dyDescent="0.3">
      <c r="A64" s="2" t="s">
        <v>69</v>
      </c>
      <c r="B64" s="6">
        <v>128.30000000000001</v>
      </c>
      <c r="C64">
        <v>67</v>
      </c>
      <c r="D64" s="5">
        <v>0.40100000000000002</v>
      </c>
      <c r="E64" s="7">
        <v>12581</v>
      </c>
      <c r="F64" s="7">
        <v>3952</v>
      </c>
      <c r="G64" s="10">
        <f t="shared" si="0"/>
        <v>0.37195998306098044</v>
      </c>
      <c r="H64" s="10">
        <f t="shared" si="1"/>
        <v>0.22894704584637657</v>
      </c>
      <c r="I64">
        <f t="shared" si="2"/>
        <v>17260.628546890195</v>
      </c>
      <c r="J64">
        <f t="shared" si="3"/>
        <v>4856.7987251848799</v>
      </c>
    </row>
    <row r="65" spans="1:10" x14ac:dyDescent="0.3">
      <c r="A65" s="2" t="s">
        <v>70</v>
      </c>
      <c r="B65" s="6">
        <v>175.3</v>
      </c>
      <c r="C65">
        <v>52</v>
      </c>
      <c r="D65" s="5">
        <v>0.218</v>
      </c>
      <c r="E65" s="7">
        <v>8152</v>
      </c>
      <c r="F65" s="7">
        <v>4111</v>
      </c>
      <c r="G65" s="10">
        <f t="shared" si="0"/>
        <v>0.37790460284633448</v>
      </c>
      <c r="H65" s="10">
        <f t="shared" si="1"/>
        <v>0.18424051779275757</v>
      </c>
      <c r="I65">
        <f t="shared" si="2"/>
        <v>11232.678322403319</v>
      </c>
      <c r="J65">
        <f t="shared" si="3"/>
        <v>4868.4127686460261</v>
      </c>
    </row>
    <row r="66" spans="1:10" x14ac:dyDescent="0.3">
      <c r="A66" s="2" t="s">
        <v>71</v>
      </c>
      <c r="B66" s="6">
        <v>638.6</v>
      </c>
      <c r="C66">
        <v>62</v>
      </c>
      <c r="D66" s="5">
        <v>0.42799999999999999</v>
      </c>
      <c r="E66" s="7">
        <v>29999</v>
      </c>
      <c r="F66" s="7">
        <v>9856</v>
      </c>
      <c r="G66" s="10">
        <f t="shared" si="0"/>
        <v>0.4312797262914827</v>
      </c>
      <c r="H66" s="10">
        <f t="shared" si="1"/>
        <v>0.32970697303023189</v>
      </c>
      <c r="I66">
        <f t="shared" si="2"/>
        <v>42936.960509018187</v>
      </c>
      <c r="J66">
        <f t="shared" si="3"/>
        <v>13105.591926185964</v>
      </c>
    </row>
    <row r="67" spans="1:10" x14ac:dyDescent="0.3">
      <c r="A67" s="2" t="s">
        <v>72</v>
      </c>
      <c r="B67" s="6">
        <v>38.700000000000003</v>
      </c>
      <c r="C67">
        <v>39</v>
      </c>
      <c r="D67" s="5">
        <v>0.16699999999999998</v>
      </c>
      <c r="E67" s="7">
        <v>1290</v>
      </c>
      <c r="F67" s="7">
        <v>517</v>
      </c>
      <c r="G67" s="10">
        <f t="shared" ref="G67:G101" si="4">$M$2+B67*N$2+C67*O$2+D67*P$2</f>
        <v>0.38507658501612602</v>
      </c>
      <c r="H67" s="10">
        <f t="shared" ref="H67:H101" si="5">$M$3+B67*N$3+C67*O$3+D67*P$3</f>
        <v>0.18105287692556155</v>
      </c>
      <c r="I67">
        <f t="shared" ref="I67:I101" si="6">(1+G67)*E67</f>
        <v>1786.7487946708025</v>
      </c>
      <c r="J67">
        <f t="shared" ref="J67:J101" si="7">F67*(1+H67)</f>
        <v>610.60433737051528</v>
      </c>
    </row>
    <row r="68" spans="1:10" x14ac:dyDescent="0.3">
      <c r="A68" s="2" t="s">
        <v>73</v>
      </c>
      <c r="B68" s="6">
        <v>201.9</v>
      </c>
      <c r="C68">
        <v>54</v>
      </c>
      <c r="D68" s="5">
        <v>0.248</v>
      </c>
      <c r="E68" s="7">
        <v>30592</v>
      </c>
      <c r="F68" s="7">
        <v>7725</v>
      </c>
      <c r="G68" s="10">
        <f t="shared" si="4"/>
        <v>0.38088178851446713</v>
      </c>
      <c r="H68" s="10">
        <f t="shared" si="5"/>
        <v>0.1977498460789211</v>
      </c>
      <c r="I68">
        <f t="shared" si="6"/>
        <v>42243.935674234577</v>
      </c>
      <c r="J68">
        <f t="shared" si="7"/>
        <v>9252.6175609596648</v>
      </c>
    </row>
    <row r="69" spans="1:10" x14ac:dyDescent="0.3">
      <c r="A69" s="2" t="s">
        <v>74</v>
      </c>
      <c r="B69" s="6">
        <v>342</v>
      </c>
      <c r="C69">
        <v>79</v>
      </c>
      <c r="D69" s="5">
        <v>0.61299999999999999</v>
      </c>
      <c r="E69" s="7">
        <v>18359</v>
      </c>
      <c r="F69" s="7">
        <v>8537</v>
      </c>
      <c r="G69" s="10">
        <f t="shared" si="4"/>
        <v>0.39972469638765323</v>
      </c>
      <c r="H69" s="10">
        <f t="shared" si="5"/>
        <v>0.33503892624005677</v>
      </c>
      <c r="I69">
        <f t="shared" si="6"/>
        <v>25697.545700980925</v>
      </c>
      <c r="J69">
        <f t="shared" si="7"/>
        <v>11397.227313311365</v>
      </c>
    </row>
    <row r="70" spans="1:10" x14ac:dyDescent="0.3">
      <c r="A70" s="2" t="s">
        <v>75</v>
      </c>
      <c r="B70" s="6">
        <v>23</v>
      </c>
      <c r="C70">
        <v>52</v>
      </c>
      <c r="D70" s="5">
        <v>0.23499999999999999</v>
      </c>
      <c r="E70" s="7">
        <v>1636</v>
      </c>
      <c r="F70" s="7">
        <v>436</v>
      </c>
      <c r="G70" s="10">
        <f t="shared" si="4"/>
        <v>0.36740427935757908</v>
      </c>
      <c r="H70" s="10">
        <f t="shared" si="5"/>
        <v>0.17303625165019182</v>
      </c>
      <c r="I70">
        <f t="shared" si="6"/>
        <v>2237.0734010289993</v>
      </c>
      <c r="J70">
        <f t="shared" si="7"/>
        <v>511.44380571948363</v>
      </c>
    </row>
    <row r="71" spans="1:10" x14ac:dyDescent="0.3">
      <c r="A71" s="2" t="s">
        <v>76</v>
      </c>
      <c r="B71" s="6">
        <v>139</v>
      </c>
      <c r="C71">
        <v>56</v>
      </c>
      <c r="D71" s="5">
        <v>0.25700000000000001</v>
      </c>
      <c r="E71" s="7">
        <v>5248</v>
      </c>
      <c r="F71" s="7">
        <v>1783</v>
      </c>
      <c r="G71" s="10">
        <f t="shared" si="4"/>
        <v>0.37266033482045169</v>
      </c>
      <c r="H71" s="10">
        <f t="shared" si="5"/>
        <v>0.18752065872121601</v>
      </c>
      <c r="I71">
        <f t="shared" si="6"/>
        <v>7203.7214371377295</v>
      </c>
      <c r="J71">
        <f t="shared" si="7"/>
        <v>2117.3493344999279</v>
      </c>
    </row>
    <row r="72" spans="1:10" x14ac:dyDescent="0.3">
      <c r="A72" s="2" t="s">
        <v>77</v>
      </c>
      <c r="B72" s="6">
        <v>58.1</v>
      </c>
      <c r="C72">
        <v>65</v>
      </c>
      <c r="D72" s="5">
        <v>0.28999999999999998</v>
      </c>
      <c r="E72" s="7">
        <v>9074</v>
      </c>
      <c r="F72" s="7">
        <v>2904</v>
      </c>
      <c r="G72" s="10">
        <f t="shared" si="4"/>
        <v>0.35204517136779023</v>
      </c>
      <c r="H72" s="10">
        <f t="shared" si="5"/>
        <v>0.16469960640883069</v>
      </c>
      <c r="I72">
        <f t="shared" si="6"/>
        <v>12268.457884991327</v>
      </c>
      <c r="J72">
        <f t="shared" si="7"/>
        <v>3382.2876570112439</v>
      </c>
    </row>
    <row r="73" spans="1:10" x14ac:dyDescent="0.3">
      <c r="A73" s="2" t="s">
        <v>78</v>
      </c>
      <c r="B73" s="6">
        <v>41.1</v>
      </c>
      <c r="C73">
        <v>53</v>
      </c>
      <c r="D73" s="5">
        <v>0.20300000000000001</v>
      </c>
      <c r="E73" s="7">
        <v>1629</v>
      </c>
      <c r="F73" s="7">
        <v>409</v>
      </c>
      <c r="G73" s="10">
        <f t="shared" si="4"/>
        <v>0.36168512438811007</v>
      </c>
      <c r="H73" s="10">
        <f t="shared" si="5"/>
        <v>0.15442427517333995</v>
      </c>
      <c r="I73">
        <f t="shared" si="6"/>
        <v>2218.1850676282311</v>
      </c>
      <c r="J73">
        <f t="shared" si="7"/>
        <v>472.15952854589608</v>
      </c>
    </row>
    <row r="74" spans="1:10" x14ac:dyDescent="0.3">
      <c r="A74" s="2" t="s">
        <v>79</v>
      </c>
      <c r="B74" s="6">
        <v>97.3</v>
      </c>
      <c r="C74">
        <v>55</v>
      </c>
      <c r="D74" s="5">
        <v>0.17600000000000002</v>
      </c>
      <c r="E74" s="7">
        <v>2915</v>
      </c>
      <c r="F74" s="7">
        <v>1234</v>
      </c>
      <c r="G74" s="10">
        <f t="shared" si="4"/>
        <v>0.35799106307941841</v>
      </c>
      <c r="H74" s="10">
        <f t="shared" si="5"/>
        <v>0.14038835333799943</v>
      </c>
      <c r="I74">
        <f t="shared" si="6"/>
        <v>3958.5439488765041</v>
      </c>
      <c r="J74">
        <f t="shared" si="7"/>
        <v>1407.2392280190913</v>
      </c>
    </row>
    <row r="75" spans="1:10" x14ac:dyDescent="0.3">
      <c r="A75" s="2" t="s">
        <v>80</v>
      </c>
      <c r="B75" s="6">
        <v>263.3</v>
      </c>
      <c r="C75">
        <v>50</v>
      </c>
      <c r="D75" s="5">
        <v>0.32600000000000001</v>
      </c>
      <c r="E75" s="7">
        <v>19086</v>
      </c>
      <c r="F75" s="7">
        <v>9142</v>
      </c>
      <c r="G75" s="10">
        <f t="shared" si="4"/>
        <v>0.40729405458524709</v>
      </c>
      <c r="H75" s="10">
        <f t="shared" si="5"/>
        <v>0.26263117481162768</v>
      </c>
      <c r="I75">
        <f t="shared" si="6"/>
        <v>26859.614325814026</v>
      </c>
      <c r="J75">
        <f t="shared" si="7"/>
        <v>11542.974200127901</v>
      </c>
    </row>
    <row r="76" spans="1:10" x14ac:dyDescent="0.3">
      <c r="A76" s="2" t="s">
        <v>81</v>
      </c>
      <c r="B76" s="6">
        <v>85.3</v>
      </c>
      <c r="C76">
        <v>55</v>
      </c>
      <c r="D76" s="5">
        <v>0.33799999999999997</v>
      </c>
      <c r="E76" s="7">
        <v>2565</v>
      </c>
      <c r="F76" s="7">
        <v>660</v>
      </c>
      <c r="G76" s="10">
        <f t="shared" si="4"/>
        <v>0.38323042816141972</v>
      </c>
      <c r="H76" s="10">
        <f t="shared" si="5"/>
        <v>0.22843744737049562</v>
      </c>
      <c r="I76">
        <f t="shared" si="6"/>
        <v>3547.9860482340418</v>
      </c>
      <c r="J76">
        <f t="shared" si="7"/>
        <v>810.76871526452703</v>
      </c>
    </row>
    <row r="77" spans="1:10" x14ac:dyDescent="0.3">
      <c r="A77" s="2" t="s">
        <v>82</v>
      </c>
      <c r="B77" s="6">
        <v>180.2</v>
      </c>
      <c r="C77">
        <v>51</v>
      </c>
      <c r="D77" s="5">
        <v>0.161</v>
      </c>
      <c r="E77" s="7">
        <v>11617</v>
      </c>
      <c r="F77" s="7">
        <v>5784</v>
      </c>
      <c r="G77" s="10">
        <f t="shared" si="4"/>
        <v>0.37118603884958429</v>
      </c>
      <c r="H77" s="10">
        <f t="shared" si="5"/>
        <v>0.15670065396372229</v>
      </c>
      <c r="I77">
        <f t="shared" si="6"/>
        <v>15929.068213315621</v>
      </c>
      <c r="J77">
        <f t="shared" si="7"/>
        <v>6690.3565825261703</v>
      </c>
    </row>
    <row r="78" spans="1:10" x14ac:dyDescent="0.3">
      <c r="A78" s="2" t="s">
        <v>83</v>
      </c>
      <c r="B78" s="6">
        <v>96.5</v>
      </c>
      <c r="C78">
        <v>38</v>
      </c>
      <c r="D78" s="5">
        <v>0.17499999999999999</v>
      </c>
      <c r="E78" s="7">
        <v>3571</v>
      </c>
      <c r="F78" s="7">
        <v>1629</v>
      </c>
      <c r="G78" s="10">
        <f t="shared" si="4"/>
        <v>0.39350930798318584</v>
      </c>
      <c r="H78" s="10">
        <f t="shared" si="5"/>
        <v>0.1966532910126261</v>
      </c>
      <c r="I78">
        <f t="shared" si="6"/>
        <v>4976.2217388079571</v>
      </c>
      <c r="J78">
        <f t="shared" si="7"/>
        <v>1949.348211059568</v>
      </c>
    </row>
    <row r="79" spans="1:10" x14ac:dyDescent="0.3">
      <c r="A79" s="2" t="s">
        <v>84</v>
      </c>
      <c r="B79" s="6">
        <v>141.9</v>
      </c>
      <c r="C79">
        <v>36</v>
      </c>
      <c r="D79" s="5">
        <v>0.14199999999999999</v>
      </c>
      <c r="E79" s="7">
        <v>10286</v>
      </c>
      <c r="F79" s="7">
        <v>4474</v>
      </c>
      <c r="G79" s="10">
        <f t="shared" si="4"/>
        <v>0.39631336351731444</v>
      </c>
      <c r="H79" s="10">
        <f t="shared" si="5"/>
        <v>0.19122884158091619</v>
      </c>
      <c r="I79">
        <f t="shared" si="6"/>
        <v>14362.479257139095</v>
      </c>
      <c r="J79">
        <f t="shared" si="7"/>
        <v>5329.5578372330192</v>
      </c>
    </row>
    <row r="80" spans="1:10" x14ac:dyDescent="0.3">
      <c r="A80" s="2" t="s">
        <v>85</v>
      </c>
      <c r="B80" s="6">
        <v>161.69999999999999</v>
      </c>
      <c r="C80">
        <v>46</v>
      </c>
      <c r="D80" s="5">
        <v>0.156</v>
      </c>
      <c r="E80" s="7">
        <v>7009</v>
      </c>
      <c r="F80" s="7">
        <v>2632</v>
      </c>
      <c r="G80" s="10">
        <f t="shared" si="4"/>
        <v>0.37927902607104624</v>
      </c>
      <c r="H80" s="10">
        <f t="shared" si="5"/>
        <v>0.1681720717824064</v>
      </c>
      <c r="I80">
        <f t="shared" si="6"/>
        <v>9667.3666937319631</v>
      </c>
      <c r="J80">
        <f t="shared" si="7"/>
        <v>3074.6288929312936</v>
      </c>
    </row>
    <row r="81" spans="1:10" x14ac:dyDescent="0.3">
      <c r="A81" s="2" t="s">
        <v>86</v>
      </c>
      <c r="B81" s="6">
        <v>264</v>
      </c>
      <c r="C81">
        <v>53</v>
      </c>
      <c r="D81" s="5">
        <v>0.19899999999999998</v>
      </c>
      <c r="E81" s="7">
        <v>11467</v>
      </c>
      <c r="F81" s="7">
        <v>5042</v>
      </c>
      <c r="G81" s="10">
        <f t="shared" si="4"/>
        <v>0.38044076510658487</v>
      </c>
      <c r="H81" s="10">
        <f t="shared" si="5"/>
        <v>0.18238055091910063</v>
      </c>
      <c r="I81">
        <f t="shared" si="6"/>
        <v>15829.514253477209</v>
      </c>
      <c r="J81">
        <f t="shared" si="7"/>
        <v>5961.5627377341052</v>
      </c>
    </row>
    <row r="82" spans="1:10" x14ac:dyDescent="0.3">
      <c r="A82" s="2" t="s">
        <v>87</v>
      </c>
      <c r="B82" s="6">
        <v>118.7</v>
      </c>
      <c r="C82">
        <v>45</v>
      </c>
      <c r="D82" s="5">
        <v>0.193</v>
      </c>
      <c r="E82" s="7">
        <v>6257</v>
      </c>
      <c r="F82" s="7">
        <v>2304</v>
      </c>
      <c r="G82" s="10">
        <f t="shared" si="4"/>
        <v>0.38364173922492772</v>
      </c>
      <c r="H82" s="10">
        <f t="shared" si="5"/>
        <v>0.18618142656469716</v>
      </c>
      <c r="I82">
        <f t="shared" si="6"/>
        <v>8657.4463623303727</v>
      </c>
      <c r="J82">
        <f t="shared" si="7"/>
        <v>2732.9620068050626</v>
      </c>
    </row>
    <row r="83" spans="1:10" x14ac:dyDescent="0.3">
      <c r="A83" s="2" t="s">
        <v>88</v>
      </c>
      <c r="B83" s="6">
        <v>67.400000000000006</v>
      </c>
      <c r="C83">
        <v>45</v>
      </c>
      <c r="D83" s="5">
        <v>0.14699999999999999</v>
      </c>
      <c r="E83" s="7">
        <v>5173</v>
      </c>
      <c r="F83" s="7">
        <v>2693</v>
      </c>
      <c r="G83" s="10">
        <f t="shared" si="4"/>
        <v>0.37171243549970678</v>
      </c>
      <c r="H83" s="10">
        <f t="shared" si="5"/>
        <v>0.15377495921496298</v>
      </c>
      <c r="I83">
        <f t="shared" si="6"/>
        <v>7095.8684288399836</v>
      </c>
      <c r="J83">
        <f t="shared" si="7"/>
        <v>3107.115965165895</v>
      </c>
    </row>
    <row r="84" spans="1:10" x14ac:dyDescent="0.3">
      <c r="A84" s="2" t="s">
        <v>89</v>
      </c>
      <c r="B84" s="6">
        <v>112.5</v>
      </c>
      <c r="C84">
        <v>39</v>
      </c>
      <c r="D84" s="5">
        <v>0.153</v>
      </c>
      <c r="E84" s="7">
        <v>3003</v>
      </c>
      <c r="F84" s="7">
        <v>1277</v>
      </c>
      <c r="G84" s="10">
        <f t="shared" si="4"/>
        <v>0.38922980777345945</v>
      </c>
      <c r="H84" s="10">
        <f t="shared" si="5"/>
        <v>0.18329246246209366</v>
      </c>
      <c r="I84">
        <f t="shared" si="6"/>
        <v>4171.857112743699</v>
      </c>
      <c r="J84">
        <f t="shared" si="7"/>
        <v>1511.0644745640936</v>
      </c>
    </row>
    <row r="85" spans="1:10" x14ac:dyDescent="0.3">
      <c r="A85" s="2" t="s">
        <v>90</v>
      </c>
      <c r="B85" s="6">
        <v>149.6</v>
      </c>
      <c r="C85">
        <v>56</v>
      </c>
      <c r="D85" s="5">
        <v>0.17899999999999999</v>
      </c>
      <c r="E85" s="7">
        <v>5051</v>
      </c>
      <c r="F85" s="7">
        <v>2313</v>
      </c>
      <c r="G85" s="10">
        <f t="shared" si="4"/>
        <v>0.36092784799006761</v>
      </c>
      <c r="H85" s="10">
        <f t="shared" si="5"/>
        <v>0.1457793581075966</v>
      </c>
      <c r="I85">
        <f t="shared" si="6"/>
        <v>6874.0465601978322</v>
      </c>
      <c r="J85">
        <f t="shared" si="7"/>
        <v>2650.187655302871</v>
      </c>
    </row>
    <row r="86" spans="1:10" x14ac:dyDescent="0.3">
      <c r="A86" s="2" t="s">
        <v>91</v>
      </c>
      <c r="B86" s="6">
        <v>102.8</v>
      </c>
      <c r="C86">
        <v>52</v>
      </c>
      <c r="D86" s="5">
        <v>0.14000000000000001</v>
      </c>
      <c r="E86" s="7">
        <v>3593</v>
      </c>
      <c r="F86" s="7">
        <v>1622</v>
      </c>
      <c r="G86" s="10">
        <f t="shared" si="4"/>
        <v>0.35893781957391185</v>
      </c>
      <c r="H86" s="10">
        <f t="shared" si="5"/>
        <v>0.13125129017047582</v>
      </c>
      <c r="I86">
        <f t="shared" si="6"/>
        <v>4882.6635857290657</v>
      </c>
      <c r="J86">
        <f t="shared" si="7"/>
        <v>1834.8895926565119</v>
      </c>
    </row>
    <row r="87" spans="1:10" x14ac:dyDescent="0.3">
      <c r="A87" s="2" t="s">
        <v>92</v>
      </c>
      <c r="B87" s="6">
        <v>136.80000000000001</v>
      </c>
      <c r="C87">
        <v>50</v>
      </c>
      <c r="D87" s="5">
        <v>0.19</v>
      </c>
      <c r="E87" s="7">
        <v>6333</v>
      </c>
      <c r="F87" s="7">
        <v>2677</v>
      </c>
      <c r="G87" s="10">
        <f t="shared" si="4"/>
        <v>0.37421595314634032</v>
      </c>
      <c r="H87" s="10">
        <f t="shared" si="5"/>
        <v>0.17022755384445187</v>
      </c>
      <c r="I87">
        <f t="shared" si="6"/>
        <v>8702.9096312757738</v>
      </c>
      <c r="J87">
        <f t="shared" si="7"/>
        <v>3132.6991616415976</v>
      </c>
    </row>
    <row r="88" spans="1:10" x14ac:dyDescent="0.3">
      <c r="A88" s="2" t="s">
        <v>93</v>
      </c>
      <c r="B88" s="6">
        <v>26</v>
      </c>
      <c r="C88">
        <v>48</v>
      </c>
      <c r="D88" s="5">
        <v>0.214</v>
      </c>
      <c r="E88" s="7">
        <v>1574</v>
      </c>
      <c r="F88" s="7">
        <v>458</v>
      </c>
      <c r="G88" s="10">
        <f t="shared" si="4"/>
        <v>0.37267005313548723</v>
      </c>
      <c r="H88" s="10">
        <f t="shared" si="5"/>
        <v>0.17521252349577843</v>
      </c>
      <c r="I88">
        <f t="shared" si="6"/>
        <v>2160.5826636352567</v>
      </c>
      <c r="J88">
        <f t="shared" si="7"/>
        <v>538.24733576106655</v>
      </c>
    </row>
    <row r="89" spans="1:10" x14ac:dyDescent="0.3">
      <c r="A89" s="2" t="s">
        <v>94</v>
      </c>
      <c r="B89" s="6">
        <v>86.6</v>
      </c>
      <c r="C89">
        <v>57</v>
      </c>
      <c r="D89" s="5">
        <v>0.35899999999999999</v>
      </c>
      <c r="E89" s="7">
        <v>3824</v>
      </c>
      <c r="F89" s="7">
        <v>1048</v>
      </c>
      <c r="G89" s="10">
        <f t="shared" si="4"/>
        <v>0.3825448906076489</v>
      </c>
      <c r="H89" s="10">
        <f t="shared" si="5"/>
        <v>0.23354046411905433</v>
      </c>
      <c r="I89">
        <f t="shared" si="6"/>
        <v>5286.8516616836496</v>
      </c>
      <c r="J89">
        <f t="shared" si="7"/>
        <v>1292.750406396769</v>
      </c>
    </row>
    <row r="90" spans="1:10" x14ac:dyDescent="0.3">
      <c r="A90" s="2" t="s">
        <v>95</v>
      </c>
      <c r="B90" s="6">
        <v>7.1</v>
      </c>
      <c r="C90">
        <v>40</v>
      </c>
      <c r="D90" s="5">
        <v>0.11199999999999999</v>
      </c>
      <c r="E90" s="7">
        <v>224</v>
      </c>
      <c r="F90" s="7">
        <v>93</v>
      </c>
      <c r="G90" s="10">
        <f t="shared" si="4"/>
        <v>0.37129909792615218</v>
      </c>
      <c r="H90" s="10">
        <f t="shared" si="5"/>
        <v>0.14298240029299628</v>
      </c>
      <c r="I90">
        <f t="shared" si="6"/>
        <v>307.1709979354581</v>
      </c>
      <c r="J90">
        <f t="shared" si="7"/>
        <v>106.29736322724865</v>
      </c>
    </row>
    <row r="91" spans="1:10" x14ac:dyDescent="0.3">
      <c r="A91" s="2" t="s">
        <v>96</v>
      </c>
      <c r="B91" s="6">
        <v>327.39999999999998</v>
      </c>
      <c r="C91">
        <v>88</v>
      </c>
      <c r="D91" s="5">
        <v>0.377</v>
      </c>
      <c r="E91" s="7">
        <v>29348</v>
      </c>
      <c r="F91" s="7">
        <v>13724</v>
      </c>
      <c r="G91" s="10">
        <f t="shared" si="4"/>
        <v>0.34123683251038889</v>
      </c>
      <c r="H91" s="10">
        <f t="shared" si="5"/>
        <v>0.17228981858398762</v>
      </c>
      <c r="I91">
        <f t="shared" si="6"/>
        <v>39362.618560514893</v>
      </c>
      <c r="J91">
        <f t="shared" si="7"/>
        <v>16088.505470246646</v>
      </c>
    </row>
    <row r="92" spans="1:10" x14ac:dyDescent="0.3">
      <c r="A92" s="2" t="s">
        <v>97</v>
      </c>
      <c r="B92" s="6">
        <v>166.8</v>
      </c>
      <c r="C92">
        <v>45</v>
      </c>
      <c r="D92" s="5">
        <v>0.17100000000000001</v>
      </c>
      <c r="E92" s="7">
        <v>3112</v>
      </c>
      <c r="F92" s="7">
        <v>1622</v>
      </c>
      <c r="G92" s="10">
        <f t="shared" si="4"/>
        <v>0.38425966372701809</v>
      </c>
      <c r="H92" s="10">
        <f t="shared" si="5"/>
        <v>0.18051409807428717</v>
      </c>
      <c r="I92">
        <f t="shared" si="6"/>
        <v>4307.8160735184802</v>
      </c>
      <c r="J92">
        <f t="shared" si="7"/>
        <v>1914.7938670764938</v>
      </c>
    </row>
    <row r="93" spans="1:10" x14ac:dyDescent="0.3">
      <c r="A93" s="2" t="s">
        <v>98</v>
      </c>
      <c r="B93" s="6">
        <v>1111</v>
      </c>
      <c r="C93">
        <v>88</v>
      </c>
      <c r="D93" s="5">
        <v>0.54700000000000004</v>
      </c>
      <c r="E93" s="7">
        <v>136353</v>
      </c>
      <c r="F93" s="7">
        <v>51950</v>
      </c>
      <c r="G93" s="10">
        <f t="shared" si="4"/>
        <v>0.43703538069390924</v>
      </c>
      <c r="H93" s="10">
        <f t="shared" si="5"/>
        <v>0.37245496026519687</v>
      </c>
      <c r="I93">
        <f t="shared" si="6"/>
        <v>195944.0852637566</v>
      </c>
      <c r="J93">
        <f t="shared" si="7"/>
        <v>71299.035185776986</v>
      </c>
    </row>
    <row r="94" spans="1:10" x14ac:dyDescent="0.3">
      <c r="A94" s="2" t="s">
        <v>99</v>
      </c>
      <c r="B94" s="6">
        <v>46.5</v>
      </c>
      <c r="C94">
        <v>39</v>
      </c>
      <c r="D94" s="5">
        <v>0.152</v>
      </c>
      <c r="E94" s="7">
        <v>1510</v>
      </c>
      <c r="F94" s="7">
        <v>545</v>
      </c>
      <c r="G94" s="10">
        <f t="shared" si="4"/>
        <v>0.38332191007814254</v>
      </c>
      <c r="H94" s="10">
        <f t="shared" si="5"/>
        <v>0.17380555167375128</v>
      </c>
      <c r="I94">
        <f t="shared" si="6"/>
        <v>2088.8160842179955</v>
      </c>
      <c r="J94">
        <f t="shared" si="7"/>
        <v>639.72402566219444</v>
      </c>
    </row>
    <row r="95" spans="1:10" x14ac:dyDescent="0.3">
      <c r="A95" s="2" t="s">
        <v>100</v>
      </c>
      <c r="B95" s="6">
        <v>30.3</v>
      </c>
      <c r="C95">
        <v>32</v>
      </c>
      <c r="D95" s="5">
        <v>0.125</v>
      </c>
      <c r="E95" s="7">
        <v>987</v>
      </c>
      <c r="F95" s="7">
        <v>450</v>
      </c>
      <c r="G95" s="10">
        <f t="shared" si="4"/>
        <v>0.39225158688568629</v>
      </c>
      <c r="H95" s="10">
        <f t="shared" si="5"/>
        <v>0.18010768840322269</v>
      </c>
      <c r="I95">
        <f t="shared" si="6"/>
        <v>1374.1523162561723</v>
      </c>
      <c r="J95">
        <f t="shared" si="7"/>
        <v>531.04845978145022</v>
      </c>
    </row>
    <row r="96" spans="1:10" x14ac:dyDescent="0.3">
      <c r="A96" s="2" t="s">
        <v>101</v>
      </c>
      <c r="B96" s="6">
        <v>165.6</v>
      </c>
      <c r="C96">
        <v>48</v>
      </c>
      <c r="D96" s="5">
        <v>0.44400000000000001</v>
      </c>
      <c r="E96" s="7">
        <v>8620</v>
      </c>
      <c r="F96" s="7">
        <v>6366</v>
      </c>
      <c r="G96" s="10">
        <f t="shared" si="4"/>
        <v>0.42213980576791793</v>
      </c>
      <c r="H96" s="10">
        <f t="shared" si="5"/>
        <v>0.32142196412757035</v>
      </c>
      <c r="I96">
        <f t="shared" si="6"/>
        <v>12258.845125719454</v>
      </c>
      <c r="J96">
        <f t="shared" si="7"/>
        <v>8412.1722236361129</v>
      </c>
    </row>
    <row r="97" spans="1:10" x14ac:dyDescent="0.3">
      <c r="A97" s="2" t="s">
        <v>102</v>
      </c>
      <c r="B97" s="6">
        <v>222.8</v>
      </c>
      <c r="C97">
        <v>49</v>
      </c>
      <c r="D97" s="5">
        <v>0.20399999999999999</v>
      </c>
      <c r="E97" s="7">
        <v>9642</v>
      </c>
      <c r="F97" s="7">
        <v>4297</v>
      </c>
      <c r="G97" s="10">
        <f t="shared" si="4"/>
        <v>0.38607711846602616</v>
      </c>
      <c r="H97" s="10">
        <f t="shared" si="5"/>
        <v>0.19296618893370029</v>
      </c>
      <c r="I97">
        <f t="shared" si="6"/>
        <v>13364.555576249424</v>
      </c>
      <c r="J97">
        <f t="shared" si="7"/>
        <v>5126.1757138481098</v>
      </c>
    </row>
    <row r="98" spans="1:10" x14ac:dyDescent="0.3">
      <c r="A98" s="2" t="s">
        <v>103</v>
      </c>
      <c r="B98" s="6">
        <v>91.3</v>
      </c>
      <c r="C98">
        <v>46</v>
      </c>
      <c r="D98" s="5">
        <v>0.16699999999999998</v>
      </c>
      <c r="E98" s="7">
        <v>4976</v>
      </c>
      <c r="F98" s="7">
        <v>2186</v>
      </c>
      <c r="G98" s="10">
        <f t="shared" si="4"/>
        <v>0.37493505010052469</v>
      </c>
      <c r="H98" s="10">
        <f t="shared" si="5"/>
        <v>0.16473207276826723</v>
      </c>
      <c r="I98">
        <f t="shared" si="6"/>
        <v>6841.6768093002102</v>
      </c>
      <c r="J98">
        <f t="shared" si="7"/>
        <v>2546.1043110714322</v>
      </c>
    </row>
    <row r="99" spans="1:10" x14ac:dyDescent="0.3">
      <c r="A99" s="2" t="s">
        <v>104</v>
      </c>
      <c r="B99" s="6">
        <v>218.1</v>
      </c>
      <c r="C99">
        <v>47</v>
      </c>
      <c r="D99" s="5">
        <v>0.19699999999999998</v>
      </c>
      <c r="E99" s="7">
        <v>6295</v>
      </c>
      <c r="F99" s="7">
        <v>3244</v>
      </c>
      <c r="G99" s="10">
        <f t="shared" si="4"/>
        <v>0.38873812723983425</v>
      </c>
      <c r="H99" s="10">
        <f t="shared" si="5"/>
        <v>0.19515251638879999</v>
      </c>
      <c r="I99">
        <f t="shared" si="6"/>
        <v>8742.106510974756</v>
      </c>
      <c r="J99">
        <f t="shared" si="7"/>
        <v>3877.0747631652671</v>
      </c>
    </row>
    <row r="100" spans="1:10" x14ac:dyDescent="0.3">
      <c r="A100" s="2" t="s">
        <v>105</v>
      </c>
      <c r="B100" s="6">
        <v>112.9</v>
      </c>
      <c r="C100">
        <v>51</v>
      </c>
      <c r="D100" s="5">
        <v>0.14000000000000001</v>
      </c>
      <c r="E100" s="7">
        <v>2729</v>
      </c>
      <c r="F100" s="7">
        <v>1341</v>
      </c>
      <c r="G100" s="10">
        <f t="shared" si="4"/>
        <v>0.36192002741780011</v>
      </c>
      <c r="H100" s="10">
        <f t="shared" si="5"/>
        <v>0.13596699968678877</v>
      </c>
      <c r="I100">
        <f t="shared" si="6"/>
        <v>3716.6797548231762</v>
      </c>
      <c r="J100">
        <f t="shared" si="7"/>
        <v>1523.3317465799837</v>
      </c>
    </row>
    <row r="101" spans="1:10" x14ac:dyDescent="0.3">
      <c r="A101" s="2" t="s">
        <v>106</v>
      </c>
      <c r="B101" s="6">
        <v>56.4</v>
      </c>
      <c r="C101">
        <v>45</v>
      </c>
      <c r="D101" s="5">
        <v>0.20300000000000001</v>
      </c>
      <c r="E101" s="7">
        <v>1848</v>
      </c>
      <c r="F101" s="7">
        <v>600</v>
      </c>
      <c r="G101" s="10">
        <f t="shared" si="4"/>
        <v>0.37984066419152079</v>
      </c>
      <c r="H101" s="10">
        <f t="shared" si="5"/>
        <v>0.18328425673022863</v>
      </c>
      <c r="I101">
        <f t="shared" si="6"/>
        <v>2549.9455474259307</v>
      </c>
      <c r="J101">
        <f t="shared" si="7"/>
        <v>709.97055403813715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Langfan</dc:creator>
  <cp:lastModifiedBy>Justin Langfan</cp:lastModifiedBy>
  <dcterms:created xsi:type="dcterms:W3CDTF">2015-06-05T18:17:20Z</dcterms:created>
  <dcterms:modified xsi:type="dcterms:W3CDTF">2024-06-28T16:03:06Z</dcterms:modified>
</cp:coreProperties>
</file>