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usti\Dropbox\Projects\Politics\nc-data-analysis\data\outputs-model\"/>
    </mc:Choice>
  </mc:AlternateContent>
  <xr:revisionPtr revIDLastSave="0" documentId="13_ncr:1_{04FE47C0-DB8B-49AB-A34E-3A2C35E405DA}" xr6:coauthVersionLast="47" xr6:coauthVersionMax="47" xr10:uidLastSave="{00000000-0000-0000-0000-000000000000}"/>
  <bookViews>
    <workbookView xWindow="2544" yWindow="1128" windowWidth="21684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7" i="1"/>
  <c r="M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G6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<sst xmlns="http://schemas.openxmlformats.org/spreadsheetml/2006/main" count="123" uniqueCount="119">
  <si>
    <t>d0</t>
  </si>
  <si>
    <t>d1</t>
  </si>
  <si>
    <t>d2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</si>
  <si>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</si>
  <si>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</si>
  <si>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</si>
  <si>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</si>
  <si>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</si>
  <si>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</si>
  <si>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</si>
  <si>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</si>
  <si>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</si>
  <si>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</si>
  <si>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</si>
  <si>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</si>
  <si>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</si>
  <si>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</si>
  <si>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</si>
  <si>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</si>
  <si>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</si>
  <si>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</si>
  <si>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</si>
  <si>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</si>
  <si>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</si>
  <si>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</si>
  <si>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</si>
  <si>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</si>
  <si>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</si>
  <si>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</si>
  <si>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</si>
  <si>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</si>
  <si>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</si>
  <si>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</si>
  <si>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</si>
  <si>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</si>
  <si>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</si>
  <si>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</si>
  <si>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</si>
  <si>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</si>
  <si>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</si>
  <si>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</si>
  <si>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</si>
  <si>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</si>
  <si>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</si>
  <si>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</si>
  <si>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</si>
  <si>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</si>
  <si>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</si>
  <si>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</si>
  <si>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</si>
  <si>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</si>
  <si>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</si>
  <si>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</si>
  <si>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</si>
  <si>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</si>
  <si>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</si>
  <si>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</si>
  <si>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</si>
  <si>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</si>
  <si>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</si>
  <si>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</si>
  <si>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</si>
  <si>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</si>
  <si>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</si>
  <si>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</si>
  <si>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</si>
  <si>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</si>
  <si>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</si>
  <si>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</si>
  <si>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</si>
  <si>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</si>
  <si>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</si>
  <si>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</si>
  <si>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</si>
  <si>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</si>
  <si>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</si>
  <si>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</si>
  <si>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</si>
  <si>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</si>
  <si>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</si>
  <si>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</si>
  <si>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</si>
  <si>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</si>
  <si>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</si>
  <si>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</si>
  <si>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</si>
  <si>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</si>
  <si>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</si>
  <si>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</si>
  <si>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</si>
  <si>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</si>
  <si>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</si>
  <si>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</si>
  <si>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</si>
  <si>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</si>
  <si>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</si>
  <si>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</si>
  <si>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</si>
  <si>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</si>
  <si>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</si>
  <si>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</si>
  <si>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</si>
  <si>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</si>
  <si>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i0</t>
  </si>
  <si>
    <t>i1</t>
  </si>
  <si>
    <t>f0</t>
  </si>
  <si>
    <t>f1</t>
  </si>
  <si>
    <t>County</t>
  </si>
  <si>
    <t>Mean Intercept</t>
  </si>
  <si>
    <t>Mean d0</t>
  </si>
  <si>
    <t>Mean d1</t>
  </si>
  <si>
    <t>Mean d2</t>
  </si>
  <si>
    <t>removed_f0</t>
  </si>
  <si>
    <t>removed_f1</t>
  </si>
  <si>
    <t>target_f0</t>
  </si>
  <si>
    <t>target_f1</t>
  </si>
  <si>
    <t>average</t>
  </si>
  <si>
    <t>sum</t>
  </si>
  <si>
    <t xml:space="preserve">for removed: (f0-i0)/f0 (f1-i1)/i1 avg delta 5%, 17%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</si>
</sst>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1" applyNumberFormat="1" applyFont="1"/>
    <xf numFmtId="9" fontId="0" fillId="0" borderId="0" xfId="2" applyFont="1"/>
    <xf numFmtId="0" fontId="0" fillId="0" borderId="0" xfId="1" applyNumberFormat="1" applyFont="1"/>
    <xf numFmtId="164" fontId="0" fillId="0" borderId="0" xfId="1" applyNumberFormat="1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M10" sqref="M10"/>
    </sheetView>
  </sheetViews>
  <sheetFormatPr defaultRowHeight="14.4" x14ac:dyDescent="0.3"/>
  <cols>
    <col min="1" max="1" width="11.5546875" customWidth="1"/>
    <col min="7" max="7" width="8.88671875" style="8"/>
    <col min="12" max="12" width="11.21875" bestFit="1" customWidth="1"/>
    <col min="13" max="13" width="14.109375" bestFit="1" customWidth="1"/>
    <col min="14" max="16" width="8.44140625" bestFit="1" customWidth="1"/>
  </cols>
  <sheetData>
    <row r="1" spans="1:16" ht="15.6" x14ac:dyDescent="0.3">
      <c r="A1" s="1" t="s">
        <v>107</v>
      </c>
      <c r="B1" t="s">
        <v>0</v>
      </c>
      <c r="C1" t="s">
        <v>1</v>
      </c>
      <c r="D1" t="s">
        <v>2</v>
      </c>
      <c r="E1" t="s">
        <v>103</v>
      </c>
      <c r="F1" t="s">
        <v>104</v>
      </c>
      <c r="G1" s="8" t="s">
        <v>114</v>
      </c>
      <c r="H1" t="s">
        <v>115</v>
      </c>
      <c r="I1" t="s">
        <v>105</v>
      </c>
      <c r="J1" t="s">
        <v>106</v>
      </c>
      <c r="M1" s="7" t="s">
        <v>108</v>
      </c>
      <c r="N1" s="7" t="s">
        <v>109</v>
      </c>
      <c r="O1" s="7" t="s">
        <v>110</v>
      </c>
      <c r="P1" s="7" t="s">
        <v>111</v>
      </c>
    </row>
    <row r="2" spans="1:16" x14ac:dyDescent="0.3">
      <c r="A2" s="2" t="s">
        <v>3</v>
      </c>
      <c r="B2" s="5">
        <v>353.6</v>
      </c>
      <c r="C2">
        <v>55</v>
      </c>
      <c r="D2" s="4">
        <v>0.26300000000000001</v>
      </c>
      <c r="E2" s="6">
        <v>13869</v>
      </c>
      <c r="F2" s="6">
        <v>4896</v>
      </c>
      <c r="G2" s="9">
        <f>$M$2+B2*N$2+C2*O$2+D2*P$2</f>
        <v>6.7476697615347803E-2</v>
      </c>
      <c r="H2" s="9">
        <f>$M$3+B2*N$3+C2*O$3+D2*P$3</f>
        <v>0.23866095619788397</v>
      </c>
      <c r="I2">
        <f>(1+G2)*E2</f>
        <v>14804.834319227259</v>
      </c>
      <c r="J2">
        <f>F2*(1+H2)</f>
        <v>6064.4840415448398</v>
      </c>
      <c r="L2" s="7" t="s">
        <v>112</v>
      </c>
      <c r="M2">
        <v>6.8485692143440247E-2</v>
      </c>
      <c r="N2">
        <v>5.7020784879568957E-5</v>
      </c>
      <c r="O2">
        <v>-4.0866696508601308E-4</v>
      </c>
      <c r="P2">
        <v>4.9625057727098456E-3</v>
      </c>
    </row>
    <row r="3" spans="1:16" x14ac:dyDescent="0.3">
      <c r="A3" s="2" t="s">
        <v>4</v>
      </c>
      <c r="B3" s="3">
        <v>141</v>
      </c>
      <c r="C3">
        <v>55</v>
      </c>
      <c r="D3" s="4">
        <v>0.14899999999999999</v>
      </c>
      <c r="E3" s="6">
        <v>2973</v>
      </c>
      <c r="F3" s="6">
        <v>1425</v>
      </c>
      <c r="G3" s="9">
        <f t="shared" ref="G3:G66" si="0">$M$2+B3*N$2+C3*O$2+D3*P$2</f>
        <v>5.4788353091862516E-2</v>
      </c>
      <c r="H3" s="9">
        <f t="shared" ref="H3:H66" si="1">$M$3+B3*N$3+C3*O$3+D3*P$3</f>
        <v>0.22226675674808213</v>
      </c>
      <c r="I3">
        <f t="shared" ref="I3:I66" si="2">(1+G3)*E3</f>
        <v>3135.8857737421072</v>
      </c>
      <c r="J3">
        <f t="shared" ref="J3:J66" si="3">F3*(1+H3)</f>
        <v>1741.730128366017</v>
      </c>
      <c r="L3" s="7" t="s">
        <v>113</v>
      </c>
      <c r="M3">
        <v>0.18747849762439731</v>
      </c>
      <c r="N3">
        <v>1.1853777687065301E-4</v>
      </c>
      <c r="O3">
        <v>5.3791358368471265E-4</v>
      </c>
      <c r="P3">
        <v>-7.7253788709640503E-2</v>
      </c>
    </row>
    <row r="4" spans="1:16" x14ac:dyDescent="0.3">
      <c r="A4" s="2" t="s">
        <v>5</v>
      </c>
      <c r="B4" s="5">
        <v>46.4</v>
      </c>
      <c r="C4">
        <v>38</v>
      </c>
      <c r="D4" s="4">
        <v>0.20399999999999999</v>
      </c>
      <c r="E4" s="6">
        <v>929</v>
      </c>
      <c r="F4" s="6">
        <v>460</v>
      </c>
      <c r="G4" s="9">
        <f t="shared" si="0"/>
        <v>5.661446306621655E-2</v>
      </c>
      <c r="H4" s="9">
        <f t="shared" si="1"/>
        <v>0.19765959375444803</v>
      </c>
      <c r="I4">
        <f t="shared" si="2"/>
        <v>981.59483618851527</v>
      </c>
      <c r="J4">
        <f t="shared" si="3"/>
        <v>550.92341312704616</v>
      </c>
    </row>
    <row r="5" spans="1:16" x14ac:dyDescent="0.3">
      <c r="A5" s="2" t="s">
        <v>6</v>
      </c>
      <c r="B5" s="3">
        <v>49</v>
      </c>
      <c r="C5">
        <v>39</v>
      </c>
      <c r="D5" s="4">
        <v>0.11800000000000001</v>
      </c>
      <c r="E5" s="6">
        <v>2321</v>
      </c>
      <c r="F5" s="6">
        <v>868</v>
      </c>
      <c r="G5" s="9">
        <f t="shared" si="0"/>
        <v>5.5927274645364379E-2</v>
      </c>
      <c r="H5" s="9">
        <f t="shared" si="1"/>
        <v>0.20514953138702552</v>
      </c>
      <c r="I5">
        <f t="shared" si="2"/>
        <v>2450.8072044518904</v>
      </c>
      <c r="J5">
        <f t="shared" si="3"/>
        <v>1046.0697932439382</v>
      </c>
      <c r="M5" t="s">
        <v>116</v>
      </c>
    </row>
    <row r="6" spans="1:16" x14ac:dyDescent="0.3">
      <c r="A6" s="2" t="s">
        <v>7</v>
      </c>
      <c r="B6" s="3">
        <v>63.3</v>
      </c>
      <c r="C6">
        <v>43</v>
      </c>
      <c r="D6" s="4">
        <v>0.19600000000000001</v>
      </c>
      <c r="E6" s="6">
        <v>2378</v>
      </c>
      <c r="F6" s="6">
        <v>1030</v>
      </c>
      <c r="G6" s="9">
        <f>$M$2+B6*N$2+C6*O$2+D6*P$2</f>
        <v>5.5495079459069535E-2</v>
      </c>
      <c r="H6" s="9">
        <f t="shared" si="1"/>
        <v>0.20297048041166277</v>
      </c>
      <c r="I6">
        <f t="shared" si="2"/>
        <v>2509.9672989536675</v>
      </c>
      <c r="J6">
        <f t="shared" si="3"/>
        <v>1239.0595948240127</v>
      </c>
      <c r="L6" t="s">
        <v>105</v>
      </c>
      <c r="M6" s="4">
        <f>AVERAGE(G:G)</f>
        <v>5.8886303949519041E-2</v>
      </c>
    </row>
    <row r="7" spans="1:16" x14ac:dyDescent="0.3">
      <c r="A7" s="2" t="s">
        <v>8</v>
      </c>
      <c r="B7" s="3">
        <v>71.8</v>
      </c>
      <c r="C7">
        <v>46</v>
      </c>
      <c r="D7" s="4">
        <v>0.23899999999999999</v>
      </c>
      <c r="E7" s="6">
        <v>1479</v>
      </c>
      <c r="F7" s="6">
        <v>229</v>
      </c>
      <c r="G7" s="9">
        <f t="shared" si="0"/>
        <v>5.496714298351435E-2</v>
      </c>
      <c r="H7" s="9">
        <f t="shared" si="1"/>
        <v>0.20226987935160287</v>
      </c>
      <c r="I7">
        <f t="shared" si="2"/>
        <v>1560.2964044726177</v>
      </c>
      <c r="J7">
        <f t="shared" si="3"/>
        <v>275.31980237151708</v>
      </c>
      <c r="L7" t="s">
        <v>106</v>
      </c>
      <c r="M7" s="4">
        <f>AVERAGE(H:H)</f>
        <v>0.21964616309061188</v>
      </c>
    </row>
    <row r="8" spans="1:16" x14ac:dyDescent="0.3">
      <c r="A8" s="2" t="s">
        <v>9</v>
      </c>
      <c r="B8" s="3">
        <v>49.7</v>
      </c>
      <c r="C8">
        <v>51</v>
      </c>
      <c r="D8" s="4">
        <v>0.20399999999999999</v>
      </c>
      <c r="E8" s="6">
        <v>4475</v>
      </c>
      <c r="F8" s="6">
        <v>1867</v>
      </c>
      <c r="G8" s="9">
        <f t="shared" si="0"/>
        <v>5.148996111020096E-2</v>
      </c>
      <c r="H8" s="9">
        <f t="shared" si="1"/>
        <v>0.20504364500602243</v>
      </c>
      <c r="I8">
        <f t="shared" si="2"/>
        <v>4705.4175759681493</v>
      </c>
      <c r="J8">
        <f t="shared" si="3"/>
        <v>2249.8164852262439</v>
      </c>
    </row>
    <row r="9" spans="1:16" x14ac:dyDescent="0.3">
      <c r="A9" s="2" t="s">
        <v>10</v>
      </c>
      <c r="B9" s="3">
        <v>27.9</v>
      </c>
      <c r="C9">
        <v>37</v>
      </c>
      <c r="D9" s="4">
        <v>0.15</v>
      </c>
      <c r="E9" s="6">
        <v>2047</v>
      </c>
      <c r="F9" s="6">
        <v>846</v>
      </c>
      <c r="G9" s="9">
        <f t="shared" si="0"/>
        <v>5.5700270199304208E-2</v>
      </c>
      <c r="H9" s="9">
        <f t="shared" si="1"/>
        <v>0.19910043588897683</v>
      </c>
      <c r="I9">
        <f t="shared" si="2"/>
        <v>2161.0184530979755</v>
      </c>
      <c r="J9">
        <f t="shared" si="3"/>
        <v>1014.4389687620743</v>
      </c>
      <c r="M9" t="s">
        <v>117</v>
      </c>
    </row>
    <row r="10" spans="1:16" x14ac:dyDescent="0.3">
      <c r="A10" s="2" t="s">
        <v>11</v>
      </c>
      <c r="B10" s="3">
        <v>39.4</v>
      </c>
      <c r="C10">
        <v>39</v>
      </c>
      <c r="D10" s="4">
        <v>0.17699999999999999</v>
      </c>
      <c r="E10" s="6">
        <v>3323</v>
      </c>
      <c r="F10" s="6">
        <v>1244</v>
      </c>
      <c r="G10" s="9">
        <f t="shared" si="0"/>
        <v>5.567266295111039E-2</v>
      </c>
      <c r="H10" s="9">
        <f t="shared" si="1"/>
        <v>0.19945359519519845</v>
      </c>
      <c r="I10">
        <f t="shared" si="2"/>
        <v>3508.0002589865398</v>
      </c>
      <c r="J10">
        <f t="shared" si="3"/>
        <v>1492.1202724228269</v>
      </c>
      <c r="L10" t="s">
        <v>105</v>
      </c>
      <c r="M10" s="8">
        <f>SUM(I:I)</f>
        <v>1134597.8744753364</v>
      </c>
    </row>
    <row r="11" spans="1:16" x14ac:dyDescent="0.3">
      <c r="A11" s="2" t="s">
        <v>12</v>
      </c>
      <c r="B11" s="3">
        <v>107.5</v>
      </c>
      <c r="C11">
        <v>64</v>
      </c>
      <c r="D11" s="4">
        <v>0.317</v>
      </c>
      <c r="E11" s="6">
        <v>14945</v>
      </c>
      <c r="F11" s="6">
        <v>4416</v>
      </c>
      <c r="G11" s="9">
        <f t="shared" si="0"/>
        <v>5.0033855082438093E-2</v>
      </c>
      <c r="H11" s="9">
        <f t="shared" si="1"/>
        <v>0.21015832697285808</v>
      </c>
      <c r="I11">
        <f t="shared" si="2"/>
        <v>15692.755964207039</v>
      </c>
      <c r="J11">
        <f t="shared" si="3"/>
        <v>5344.0591719121412</v>
      </c>
      <c r="L11" t="s">
        <v>106</v>
      </c>
      <c r="M11" s="8">
        <f>SUM(J:J)</f>
        <v>345958.58937876532</v>
      </c>
    </row>
    <row r="12" spans="1:16" x14ac:dyDescent="0.3">
      <c r="A12" s="2" t="s">
        <v>13</v>
      </c>
      <c r="B12" s="3">
        <v>370.5</v>
      </c>
      <c r="C12">
        <v>59</v>
      </c>
      <c r="D12" s="4">
        <v>0.42299999999999999</v>
      </c>
      <c r="E12" s="6">
        <v>31602</v>
      </c>
      <c r="F12" s="6">
        <v>7298</v>
      </c>
      <c r="G12" s="9">
        <f t="shared" si="0"/>
        <v>6.7599681943102036E-2</v>
      </c>
      <c r="H12" s="9">
        <f t="shared" si="1"/>
        <v>0.23045529276819435</v>
      </c>
      <c r="I12">
        <f t="shared" si="2"/>
        <v>33738.285148765906</v>
      </c>
      <c r="J12">
        <f t="shared" si="3"/>
        <v>8979.8627266222829</v>
      </c>
      <c r="M12" s="8"/>
    </row>
    <row r="13" spans="1:16" x14ac:dyDescent="0.3">
      <c r="A13" s="2" t="s">
        <v>14</v>
      </c>
      <c r="B13" s="3">
        <v>175.1</v>
      </c>
      <c r="C13">
        <v>48</v>
      </c>
      <c r="D13" s="4">
        <v>0.187</v>
      </c>
      <c r="E13" s="6">
        <v>7569</v>
      </c>
      <c r="F13" s="6">
        <v>3110</v>
      </c>
      <c r="G13" s="9">
        <f t="shared" si="0"/>
        <v>5.978200583122089E-2</v>
      </c>
      <c r="H13" s="9">
        <f t="shared" si="1"/>
        <v>0.21960785588261209</v>
      </c>
      <c r="I13">
        <f t="shared" si="2"/>
        <v>8021.4900021365102</v>
      </c>
      <c r="J13">
        <f t="shared" si="3"/>
        <v>3792.9804317949233</v>
      </c>
    </row>
    <row r="14" spans="1:16" x14ac:dyDescent="0.3">
      <c r="A14" s="2" t="s">
        <v>15</v>
      </c>
      <c r="B14" s="3">
        <v>507.2</v>
      </c>
      <c r="C14">
        <v>75</v>
      </c>
      <c r="D14" s="4">
        <v>0.34799999999999998</v>
      </c>
      <c r="E14" s="6">
        <v>17973</v>
      </c>
      <c r="F14" s="6">
        <v>4671</v>
      </c>
      <c r="G14" s="9">
        <f t="shared" si="0"/>
        <v>6.8483563861809663E-2</v>
      </c>
      <c r="H14" s="9">
        <f t="shared" si="1"/>
        <v>0.26106005835859108</v>
      </c>
      <c r="I14">
        <f t="shared" si="2"/>
        <v>19203.855093288308</v>
      </c>
      <c r="J14">
        <f t="shared" si="3"/>
        <v>5890.4115325929788</v>
      </c>
      <c r="L14" t="s">
        <v>118</v>
      </c>
    </row>
    <row r="15" spans="1:16" x14ac:dyDescent="0.3">
      <c r="A15" s="2" t="s">
        <v>16</v>
      </c>
      <c r="B15" s="3">
        <v>173.2</v>
      </c>
      <c r="C15">
        <v>48</v>
      </c>
      <c r="D15" s="4">
        <v>0.16600000000000001</v>
      </c>
      <c r="E15" s="6">
        <v>7186</v>
      </c>
      <c r="F15" s="6">
        <v>2897</v>
      </c>
      <c r="G15" s="9">
        <f t="shared" si="0"/>
        <v>5.9569453718722798E-2</v>
      </c>
      <c r="H15" s="9">
        <f t="shared" si="1"/>
        <v>0.22100496366946029</v>
      </c>
      <c r="I15">
        <f t="shared" si="2"/>
        <v>7614.066094422742</v>
      </c>
      <c r="J15">
        <f t="shared" si="3"/>
        <v>3537.2513797504262</v>
      </c>
    </row>
    <row r="16" spans="1:16" x14ac:dyDescent="0.3">
      <c r="A16" s="2" t="s">
        <v>17</v>
      </c>
      <c r="B16" s="3">
        <v>32.6</v>
      </c>
      <c r="C16">
        <v>68</v>
      </c>
      <c r="D16" s="4">
        <v>0.23800000000000002</v>
      </c>
      <c r="E16" s="6">
        <v>1178</v>
      </c>
      <c r="F16" s="6">
        <v>218</v>
      </c>
      <c r="G16" s="9">
        <f t="shared" si="0"/>
        <v>4.3736292478570256E-2</v>
      </c>
      <c r="H16" s="9">
        <f t="shared" si="1"/>
        <v>0.20953455112804661</v>
      </c>
      <c r="I16">
        <f t="shared" si="2"/>
        <v>1229.5213525397558</v>
      </c>
      <c r="J16">
        <f t="shared" si="3"/>
        <v>263.67853214591418</v>
      </c>
    </row>
    <row r="17" spans="1:10" x14ac:dyDescent="0.3">
      <c r="A17" s="2" t="s">
        <v>18</v>
      </c>
      <c r="B17" s="3">
        <v>50.6</v>
      </c>
      <c r="C17">
        <v>61</v>
      </c>
      <c r="D17" s="4">
        <v>0.30099999999999999</v>
      </c>
      <c r="E17" s="6">
        <v>5508</v>
      </c>
      <c r="F17" s="6">
        <v>2715</v>
      </c>
      <c r="G17" s="9">
        <f t="shared" si="0"/>
        <v>4.793597322568531E-2</v>
      </c>
      <c r="H17" s="9">
        <f t="shared" si="1"/>
        <v>0.20303584733721802</v>
      </c>
      <c r="I17">
        <f t="shared" si="2"/>
        <v>5772.0313405270745</v>
      </c>
      <c r="J17">
        <f t="shared" si="3"/>
        <v>3266.2423255205467</v>
      </c>
    </row>
    <row r="18" spans="1:10" x14ac:dyDescent="0.3">
      <c r="A18" s="2" t="s">
        <v>19</v>
      </c>
      <c r="B18" s="3">
        <v>54.5</v>
      </c>
      <c r="C18">
        <v>53</v>
      </c>
      <c r="D18" s="4">
        <v>0.151</v>
      </c>
      <c r="E18" s="6">
        <v>2044</v>
      </c>
      <c r="F18" s="6">
        <v>780</v>
      </c>
      <c r="G18" s="9">
        <f t="shared" si="0"/>
        <v>5.0683314141497252E-2</v>
      </c>
      <c r="H18" s="9">
        <f t="shared" si="1"/>
        <v>0.21078290430398194</v>
      </c>
      <c r="I18">
        <f t="shared" si="2"/>
        <v>2147.5966941052206</v>
      </c>
      <c r="J18">
        <f t="shared" si="3"/>
        <v>944.41066535710593</v>
      </c>
    </row>
    <row r="19" spans="1:10" x14ac:dyDescent="0.3">
      <c r="A19" s="2" t="s">
        <v>20</v>
      </c>
      <c r="B19" s="3">
        <v>373.6</v>
      </c>
      <c r="C19">
        <v>57</v>
      </c>
      <c r="D19" s="4">
        <v>0.24</v>
      </c>
      <c r="E19" s="6">
        <v>14281</v>
      </c>
      <c r="F19" s="6">
        <v>5524</v>
      </c>
      <c r="G19" s="9">
        <f t="shared" si="0"/>
        <v>6.7685641749994835E-2</v>
      </c>
      <c r="H19" s="9">
        <f t="shared" si="1"/>
        <v>0.24388437604298818</v>
      </c>
      <c r="I19">
        <f t="shared" si="2"/>
        <v>15247.618649831677</v>
      </c>
      <c r="J19">
        <f t="shared" si="3"/>
        <v>6871.2172932614676</v>
      </c>
    </row>
    <row r="20" spans="1:10" x14ac:dyDescent="0.3">
      <c r="A20" s="2" t="s">
        <v>21</v>
      </c>
      <c r="B20" s="3">
        <v>93.1</v>
      </c>
      <c r="C20">
        <v>76</v>
      </c>
      <c r="D20" s="4">
        <v>0.45</v>
      </c>
      <c r="E20" s="6">
        <v>6425</v>
      </c>
      <c r="F20" s="6">
        <v>2403</v>
      </c>
      <c r="G20" s="9">
        <f t="shared" si="0"/>
        <v>4.496876546691056E-2</v>
      </c>
      <c r="H20" s="9">
        <f t="shared" si="1"/>
        <v>0.20463159209175502</v>
      </c>
      <c r="I20">
        <f t="shared" si="2"/>
        <v>6713.9243181249012</v>
      </c>
      <c r="J20">
        <f t="shared" si="3"/>
        <v>2894.7297157964872</v>
      </c>
    </row>
    <row r="21" spans="1:10" x14ac:dyDescent="0.3">
      <c r="A21" s="2" t="s">
        <v>22</v>
      </c>
      <c r="B21" s="3">
        <v>58.2</v>
      </c>
      <c r="C21">
        <v>43</v>
      </c>
      <c r="D21" s="4">
        <v>0.22500000000000001</v>
      </c>
      <c r="E21" s="6">
        <v>3903</v>
      </c>
      <c r="F21" s="6">
        <v>966</v>
      </c>
      <c r="G21" s="9">
        <f t="shared" si="0"/>
        <v>5.5348186123592311E-2</v>
      </c>
      <c r="H21" s="9">
        <f t="shared" si="1"/>
        <v>0.20012557787704283</v>
      </c>
      <c r="I21">
        <f t="shared" si="2"/>
        <v>4119.0239704403803</v>
      </c>
      <c r="J21">
        <f t="shared" si="3"/>
        <v>1159.3213082292234</v>
      </c>
    </row>
    <row r="22" spans="1:10" x14ac:dyDescent="0.3">
      <c r="A22" s="2" t="s">
        <v>23</v>
      </c>
      <c r="B22" s="3">
        <v>63</v>
      </c>
      <c r="C22">
        <v>46</v>
      </c>
      <c r="D22" s="4">
        <v>0.22600000000000001</v>
      </c>
      <c r="E22" s="6">
        <v>1523</v>
      </c>
      <c r="F22" s="6">
        <v>544</v>
      </c>
      <c r="G22" s="9">
        <f t="shared" si="0"/>
        <v>5.4400847501528918E-2</v>
      </c>
      <c r="H22" s="9">
        <f t="shared" si="1"/>
        <v>0.20223104616836649</v>
      </c>
      <c r="I22">
        <f t="shared" si="2"/>
        <v>1605.8524907448286</v>
      </c>
      <c r="J22">
        <f t="shared" si="3"/>
        <v>654.01368911559143</v>
      </c>
    </row>
    <row r="23" spans="1:10" x14ac:dyDescent="0.3">
      <c r="A23" s="2" t="s">
        <v>24</v>
      </c>
      <c r="B23" s="3">
        <v>48.1</v>
      </c>
      <c r="C23">
        <v>47</v>
      </c>
      <c r="D23" s="4">
        <v>0.27</v>
      </c>
      <c r="E23" s="6">
        <v>1374</v>
      </c>
      <c r="F23" s="6">
        <v>388</v>
      </c>
      <c r="G23" s="9">
        <f t="shared" si="0"/>
        <v>5.3360921095736563E-2</v>
      </c>
      <c r="H23" s="9">
        <f t="shared" si="1"/>
        <v>0.19760358017345428</v>
      </c>
      <c r="I23">
        <f t="shared" si="2"/>
        <v>1447.3179055855421</v>
      </c>
      <c r="J23">
        <f t="shared" si="3"/>
        <v>464.6701891073003</v>
      </c>
    </row>
    <row r="24" spans="1:10" x14ac:dyDescent="0.3">
      <c r="A24" s="2" t="s">
        <v>25</v>
      </c>
      <c r="B24" s="3">
        <v>208.1</v>
      </c>
      <c r="C24">
        <v>45</v>
      </c>
      <c r="D24" s="4">
        <v>0.18899999999999997</v>
      </c>
      <c r="E24" s="6">
        <v>9374</v>
      </c>
      <c r="F24" s="6">
        <v>3485</v>
      </c>
      <c r="G24" s="9">
        <f t="shared" si="0"/>
        <v>6.2899617639050123E-2</v>
      </c>
      <c r="H24" s="9">
        <f t="shared" si="1"/>
        <v>0.22175135419087022</v>
      </c>
      <c r="I24">
        <f t="shared" si="2"/>
        <v>9963.6210157484566</v>
      </c>
      <c r="J24">
        <f t="shared" si="3"/>
        <v>4257.8034693551826</v>
      </c>
    </row>
    <row r="25" spans="1:10" x14ac:dyDescent="0.3">
      <c r="A25" s="2" t="s">
        <v>26</v>
      </c>
      <c r="B25" s="3">
        <v>60.3</v>
      </c>
      <c r="C25">
        <v>40</v>
      </c>
      <c r="D25" s="4">
        <v>0.14099999999999999</v>
      </c>
      <c r="E25" s="6">
        <v>5767</v>
      </c>
      <c r="F25" s="6">
        <v>2155</v>
      </c>
      <c r="G25" s="9">
        <f t="shared" si="0"/>
        <v>5.6277080182189826E-2</v>
      </c>
      <c r="H25" s="9">
        <f t="shared" si="1"/>
        <v>0.20525008470902689</v>
      </c>
      <c r="I25">
        <f t="shared" si="2"/>
        <v>6091.5499214106894</v>
      </c>
      <c r="J25">
        <f t="shared" si="3"/>
        <v>2597.3139325479528</v>
      </c>
    </row>
    <row r="26" spans="1:10" x14ac:dyDescent="0.3">
      <c r="A26" s="2" t="s">
        <v>27</v>
      </c>
      <c r="B26" s="3">
        <v>135.1</v>
      </c>
      <c r="C26">
        <v>56</v>
      </c>
      <c r="D26" s="4">
        <v>0.25600000000000001</v>
      </c>
      <c r="E26" s="6">
        <v>11164</v>
      </c>
      <c r="F26" s="6">
        <v>3195</v>
      </c>
      <c r="G26" s="9">
        <f t="shared" si="0"/>
        <v>5.457425161366701E-2</v>
      </c>
      <c r="H26" s="9">
        <f t="shared" si="1"/>
        <v>0.21383914205629848</v>
      </c>
      <c r="I26">
        <f t="shared" si="2"/>
        <v>11773.266945014977</v>
      </c>
      <c r="J26">
        <f t="shared" si="3"/>
        <v>3878.2160588698735</v>
      </c>
    </row>
    <row r="27" spans="1:10" ht="28.8" x14ac:dyDescent="0.3">
      <c r="A27" s="2" t="s">
        <v>28</v>
      </c>
      <c r="B27" s="3">
        <v>492.1</v>
      </c>
      <c r="C27">
        <v>50</v>
      </c>
      <c r="D27" s="4">
        <v>0.25900000000000001</v>
      </c>
      <c r="E27" s="6">
        <v>46730</v>
      </c>
      <c r="F27" s="6">
        <v>7260</v>
      </c>
      <c r="G27" s="9">
        <f t="shared" si="0"/>
        <v>7.7397561123507333E-2</v>
      </c>
      <c r="H27" s="9">
        <f t="shared" si="1"/>
        <v>0.2526978855308844</v>
      </c>
      <c r="I27">
        <f t="shared" si="2"/>
        <v>50346.788031301498</v>
      </c>
      <c r="J27">
        <f t="shared" si="3"/>
        <v>9094.5866489542204</v>
      </c>
    </row>
    <row r="28" spans="1:10" x14ac:dyDescent="0.3">
      <c r="A28" s="2" t="s">
        <v>29</v>
      </c>
      <c r="B28" s="3">
        <v>46</v>
      </c>
      <c r="C28">
        <v>79</v>
      </c>
      <c r="D28" s="4">
        <v>0.26100000000000001</v>
      </c>
      <c r="E28" s="6">
        <v>2793</v>
      </c>
      <c r="F28" s="6">
        <v>572</v>
      </c>
      <c r="G28" s="9">
        <f t="shared" si="0"/>
        <v>4.0119172012782658E-2</v>
      </c>
      <c r="H28" s="9">
        <f t="shared" si="1"/>
        <v>0.21526316961832348</v>
      </c>
      <c r="I28">
        <f t="shared" si="2"/>
        <v>2905.052847431702</v>
      </c>
      <c r="J28">
        <f t="shared" si="3"/>
        <v>695.13053302168112</v>
      </c>
    </row>
    <row r="29" spans="1:10" x14ac:dyDescent="0.3">
      <c r="A29" s="2" t="s">
        <v>30</v>
      </c>
      <c r="B29" s="3">
        <v>22.1</v>
      </c>
      <c r="C29">
        <v>69</v>
      </c>
      <c r="D29" s="4">
        <v>0.40200000000000002</v>
      </c>
      <c r="E29" s="6">
        <v>2844</v>
      </c>
      <c r="F29" s="6">
        <v>949</v>
      </c>
      <c r="G29" s="9">
        <f t="shared" si="0"/>
        <v>4.3542758218973181E-2</v>
      </c>
      <c r="H29" s="9">
        <f t="shared" si="1"/>
        <v>0.19615819670620843</v>
      </c>
      <c r="I29">
        <f t="shared" si="2"/>
        <v>2967.8356043747594</v>
      </c>
      <c r="J29">
        <f t="shared" si="3"/>
        <v>1135.154128674192</v>
      </c>
    </row>
    <row r="30" spans="1:10" x14ac:dyDescent="0.3">
      <c r="A30" s="2" t="s">
        <v>31</v>
      </c>
      <c r="B30" s="3">
        <v>288.39999999999998</v>
      </c>
      <c r="C30">
        <v>53</v>
      </c>
      <c r="D30" s="4">
        <v>0.193</v>
      </c>
      <c r="E30" s="6">
        <v>14293</v>
      </c>
      <c r="F30" s="6">
        <v>5592</v>
      </c>
      <c r="G30" s="9">
        <f t="shared" si="0"/>
        <v>6.4228900967282232E-2</v>
      </c>
      <c r="H30" s="9">
        <f t="shared" si="1"/>
        <v>0.23526423118822279</v>
      </c>
      <c r="I30">
        <f t="shared" si="2"/>
        <v>15211.023681525367</v>
      </c>
      <c r="J30">
        <f t="shared" si="3"/>
        <v>6907.5975808045414</v>
      </c>
    </row>
    <row r="31" spans="1:10" x14ac:dyDescent="0.3">
      <c r="A31" s="2" t="s">
        <v>32</v>
      </c>
      <c r="B31" s="3">
        <v>155</v>
      </c>
      <c r="C31">
        <v>64</v>
      </c>
      <c r="D31" s="4">
        <v>0.26200000000000001</v>
      </c>
      <c r="E31" s="6">
        <v>3744</v>
      </c>
      <c r="F31" s="6">
        <v>1566</v>
      </c>
      <c r="G31" s="9">
        <f t="shared" si="0"/>
        <v>5.2469404546718577E-2</v>
      </c>
      <c r="H31" s="9">
        <f t="shared" si="1"/>
        <v>0.22003782975324432</v>
      </c>
      <c r="I31">
        <f t="shared" si="2"/>
        <v>3940.4454506229149</v>
      </c>
      <c r="J31">
        <f t="shared" si="3"/>
        <v>1910.5792413935808</v>
      </c>
    </row>
    <row r="32" spans="1:10" x14ac:dyDescent="0.3">
      <c r="A32" s="2" t="s">
        <v>33</v>
      </c>
      <c r="B32" s="3">
        <v>72.400000000000006</v>
      </c>
      <c r="C32">
        <v>45</v>
      </c>
      <c r="D32" s="4">
        <v>0.156</v>
      </c>
      <c r="E32" s="6">
        <v>4371</v>
      </c>
      <c r="F32" s="6">
        <v>1807</v>
      </c>
      <c r="G32" s="9">
        <f t="shared" si="0"/>
        <v>5.4998134440393184E-2</v>
      </c>
      <c r="H32" s="9">
        <f t="shared" si="1"/>
        <v>0.20821515289694073</v>
      </c>
      <c r="I32">
        <f t="shared" si="2"/>
        <v>4611.3968456389584</v>
      </c>
      <c r="J32">
        <f t="shared" si="3"/>
        <v>2183.2447812847718</v>
      </c>
    </row>
    <row r="33" spans="1:10" x14ac:dyDescent="0.3">
      <c r="A33" s="2" t="s">
        <v>34</v>
      </c>
      <c r="B33" s="3">
        <v>948.2</v>
      </c>
      <c r="C33">
        <v>67</v>
      </c>
      <c r="D33" s="4">
        <v>0.50700000000000001</v>
      </c>
      <c r="E33" s="6">
        <v>41187</v>
      </c>
      <c r="F33" s="6">
        <v>6279</v>
      </c>
      <c r="G33" s="9">
        <f t="shared" si="0"/>
        <v>9.7688104132248557E-2</v>
      </c>
      <c r="H33" s="9">
        <f t="shared" si="1"/>
        <v>0.29674855688423851</v>
      </c>
      <c r="I33">
        <f t="shared" si="2"/>
        <v>45210.47994489492</v>
      </c>
      <c r="J33">
        <f t="shared" si="3"/>
        <v>8142.2841886761335</v>
      </c>
    </row>
    <row r="34" spans="1:10" ht="28.8" x14ac:dyDescent="0.3">
      <c r="A34" s="2" t="s">
        <v>35</v>
      </c>
      <c r="B34" s="3">
        <v>110.1</v>
      </c>
      <c r="C34">
        <v>41</v>
      </c>
      <c r="D34" s="4">
        <v>0.17399999999999999</v>
      </c>
      <c r="E34" s="6">
        <v>5910</v>
      </c>
      <c r="F34" s="6">
        <v>2025</v>
      </c>
      <c r="G34" s="9">
        <f t="shared" si="0"/>
        <v>5.8871810994605769E-2</v>
      </c>
      <c r="H34" s="9">
        <f t="shared" si="1"/>
        <v>0.20914180455345197</v>
      </c>
      <c r="I34">
        <f t="shared" si="2"/>
        <v>6257.9324029781201</v>
      </c>
      <c r="J34">
        <f t="shared" si="3"/>
        <v>2448.5121542207403</v>
      </c>
    </row>
    <row r="35" spans="1:10" x14ac:dyDescent="0.3">
      <c r="A35" s="2" t="s">
        <v>36</v>
      </c>
      <c r="B35" s="3">
        <v>867.8</v>
      </c>
      <c r="C35">
        <v>56</v>
      </c>
      <c r="D35" s="4">
        <v>0.34499999999999997</v>
      </c>
      <c r="E35" s="6">
        <v>43035</v>
      </c>
      <c r="F35" s="6">
        <v>10831</v>
      </c>
      <c r="G35" s="9">
        <f t="shared" si="0"/>
        <v>9.6795043708698347E-2</v>
      </c>
      <c r="H35" s="9">
        <f t="shared" si="1"/>
        <v>0.29381618397426795</v>
      </c>
      <c r="I35">
        <f t="shared" si="2"/>
        <v>47200.574706003834</v>
      </c>
      <c r="J35">
        <f t="shared" si="3"/>
        <v>14013.323088625295</v>
      </c>
    </row>
    <row r="36" spans="1:10" x14ac:dyDescent="0.3">
      <c r="A36" s="2" t="s">
        <v>37</v>
      </c>
      <c r="B36" s="3">
        <v>124.8</v>
      </c>
      <c r="C36">
        <v>62</v>
      </c>
      <c r="D36" s="4">
        <v>0.22600000000000001</v>
      </c>
      <c r="E36" s="6">
        <v>5921</v>
      </c>
      <c r="F36" s="6">
        <v>1821</v>
      </c>
      <c r="G36" s="9">
        <f t="shared" si="0"/>
        <v>5.1386060565710073E-2</v>
      </c>
      <c r="H36" s="9">
        <f t="shared" si="1"/>
        <v>0.21816329811792823</v>
      </c>
      <c r="I36">
        <f t="shared" si="2"/>
        <v>6225.2568646095697</v>
      </c>
      <c r="J36">
        <f t="shared" si="3"/>
        <v>2218.2753658727474</v>
      </c>
    </row>
    <row r="37" spans="1:10" x14ac:dyDescent="0.3">
      <c r="A37" s="2" t="s">
        <v>38</v>
      </c>
      <c r="B37" s="3">
        <v>572.29999999999995</v>
      </c>
      <c r="C37">
        <v>56</v>
      </c>
      <c r="D37" s="4">
        <v>0.23300000000000001</v>
      </c>
      <c r="E37" s="6">
        <v>19501</v>
      </c>
      <c r="F37" s="6">
        <v>6967</v>
      </c>
      <c r="G37" s="9">
        <f t="shared" si="0"/>
        <v>7.938960113024221E-2</v>
      </c>
      <c r="H37" s="9">
        <f t="shared" si="1"/>
        <v>0.26744069524446967</v>
      </c>
      <c r="I37">
        <f t="shared" si="2"/>
        <v>21049.176611640854</v>
      </c>
      <c r="J37">
        <f t="shared" si="3"/>
        <v>8830.2593237682195</v>
      </c>
    </row>
    <row r="38" spans="1:10" x14ac:dyDescent="0.3">
      <c r="A38" s="2" t="s">
        <v>39</v>
      </c>
      <c r="B38" s="3">
        <v>34.4</v>
      </c>
      <c r="C38">
        <v>51</v>
      </c>
      <c r="D38" s="4">
        <v>0.11</v>
      </c>
      <c r="E38" s="6">
        <v>1212</v>
      </c>
      <c r="F38" s="6">
        <v>259</v>
      </c>
      <c r="G38" s="9">
        <f t="shared" si="0"/>
        <v>5.015106755890883E-2</v>
      </c>
      <c r="H38" s="9">
        <f t="shared" si="1"/>
        <v>0.21049187315860768</v>
      </c>
      <c r="I38">
        <f t="shared" si="2"/>
        <v>1272.7830938813975</v>
      </c>
      <c r="J38">
        <f t="shared" si="3"/>
        <v>313.5173951480794</v>
      </c>
    </row>
    <row r="39" spans="1:10" x14ac:dyDescent="0.3">
      <c r="A39" s="2" t="s">
        <v>40</v>
      </c>
      <c r="B39" s="3">
        <v>29</v>
      </c>
      <c r="C39">
        <v>41</v>
      </c>
      <c r="D39" s="4">
        <v>0.13500000000000001</v>
      </c>
      <c r="E39" s="6">
        <v>851</v>
      </c>
      <c r="F39" s="6">
        <v>356</v>
      </c>
      <c r="G39" s="9">
        <f t="shared" si="0"/>
        <v>5.405388761573704E-2</v>
      </c>
      <c r="H39" s="9">
        <f t="shared" si="1"/>
        <v>0.20254128860891799</v>
      </c>
      <c r="I39">
        <f t="shared" si="2"/>
        <v>896.99985836099222</v>
      </c>
      <c r="J39">
        <f t="shared" si="3"/>
        <v>428.10469874477479</v>
      </c>
    </row>
    <row r="40" spans="1:10" x14ac:dyDescent="0.3">
      <c r="A40" s="2" t="s">
        <v>41</v>
      </c>
      <c r="B40" s="3">
        <v>108</v>
      </c>
      <c r="C40">
        <v>60</v>
      </c>
      <c r="D40" s="4">
        <v>0.23399999999999999</v>
      </c>
      <c r="E40" s="6">
        <v>4790</v>
      </c>
      <c r="F40" s="6">
        <v>1555</v>
      </c>
      <c r="G40" s="9">
        <f t="shared" si="0"/>
        <v>5.1285145356087011E-2</v>
      </c>
      <c r="H40" s="9">
        <f t="shared" si="1"/>
        <v>0.21447800598945471</v>
      </c>
      <c r="I40">
        <f t="shared" si="2"/>
        <v>5035.6558462556568</v>
      </c>
      <c r="J40">
        <f t="shared" si="3"/>
        <v>1888.5132993136019</v>
      </c>
    </row>
    <row r="41" spans="1:10" x14ac:dyDescent="0.3">
      <c r="A41" s="2" t="s">
        <v>42</v>
      </c>
      <c r="B41" s="3">
        <v>80.2</v>
      </c>
      <c r="C41">
        <v>45</v>
      </c>
      <c r="D41" s="4">
        <v>0.10800000000000001</v>
      </c>
      <c r="E41" s="6">
        <v>1627</v>
      </c>
      <c r="F41" s="6">
        <v>652</v>
      </c>
      <c r="G41" s="9">
        <f t="shared" si="0"/>
        <v>5.5204696285363751E-2</v>
      </c>
      <c r="H41" s="9">
        <f t="shared" si="1"/>
        <v>0.21284792941459457</v>
      </c>
      <c r="I41">
        <f t="shared" si="2"/>
        <v>1716.8180408562869</v>
      </c>
      <c r="J41">
        <f t="shared" si="3"/>
        <v>790.77684997831568</v>
      </c>
    </row>
    <row r="42" spans="1:10" x14ac:dyDescent="0.3">
      <c r="A42" s="2" t="s">
        <v>43</v>
      </c>
      <c r="B42" s="3">
        <v>761.7</v>
      </c>
      <c r="C42">
        <v>58</v>
      </c>
      <c r="D42" s="4">
        <v>0.37200000000000005</v>
      </c>
      <c r="E42" s="6">
        <v>56471</v>
      </c>
      <c r="F42" s="6">
        <v>14262</v>
      </c>
      <c r="G42" s="9">
        <f t="shared" si="0"/>
        <v>9.0061792158667234E-2</v>
      </c>
      <c r="H42" s="9">
        <f t="shared" si="1"/>
        <v>0.28022930072050078</v>
      </c>
      <c r="I42">
        <f t="shared" si="2"/>
        <v>61556.879464992096</v>
      </c>
      <c r="J42">
        <f t="shared" si="3"/>
        <v>18258.630286875781</v>
      </c>
    </row>
    <row r="43" spans="1:10" x14ac:dyDescent="0.3">
      <c r="A43" s="2" t="s">
        <v>44</v>
      </c>
      <c r="B43" s="3">
        <v>73.599999999999994</v>
      </c>
      <c r="C43">
        <v>37</v>
      </c>
      <c r="D43" s="4">
        <v>0.14800000000000002</v>
      </c>
      <c r="E43" s="6">
        <v>6118</v>
      </c>
      <c r="F43" s="6">
        <v>2128</v>
      </c>
      <c r="G43" s="9">
        <f t="shared" si="0"/>
        <v>5.8296195056755103E-2</v>
      </c>
      <c r="H43" s="9">
        <f t="shared" si="1"/>
        <v>0.20467211986938494</v>
      </c>
      <c r="I43">
        <f t="shared" si="2"/>
        <v>6474.6561213572277</v>
      </c>
      <c r="J43">
        <f t="shared" si="3"/>
        <v>2563.5422710820512</v>
      </c>
    </row>
    <row r="44" spans="1:10" x14ac:dyDescent="0.3">
      <c r="A44" s="2" t="s">
        <v>45</v>
      </c>
      <c r="B44" s="3">
        <v>202.5</v>
      </c>
      <c r="C44">
        <v>59</v>
      </c>
      <c r="D44" s="4">
        <v>0.23</v>
      </c>
      <c r="E44" s="6">
        <v>13209</v>
      </c>
      <c r="F44" s="6">
        <v>3057</v>
      </c>
      <c r="G44" s="9">
        <f t="shared" si="0"/>
        <v>5.7062426469201455E-2</v>
      </c>
      <c r="H44" s="9">
        <f t="shared" si="1"/>
        <v>0.22545092747488527</v>
      </c>
      <c r="I44">
        <f t="shared" si="2"/>
        <v>13962.737591231682</v>
      </c>
      <c r="J44">
        <f t="shared" si="3"/>
        <v>3746.2034852907241</v>
      </c>
    </row>
    <row r="45" spans="1:10" x14ac:dyDescent="0.3">
      <c r="A45" s="2" t="s">
        <v>46</v>
      </c>
      <c r="B45" s="3">
        <v>106.4</v>
      </c>
      <c r="C45">
        <v>52</v>
      </c>
      <c r="D45" s="4">
        <v>0.27699999999999997</v>
      </c>
      <c r="E45" s="6">
        <v>7505</v>
      </c>
      <c r="F45" s="6">
        <v>2502</v>
      </c>
      <c r="G45" s="9">
        <f t="shared" si="0"/>
        <v>5.4676635569194325E-2</v>
      </c>
      <c r="H45" s="9">
        <f t="shared" si="1"/>
        <v>0.20666312396246944</v>
      </c>
      <c r="I45">
        <f t="shared" si="2"/>
        <v>7915.3481499468035</v>
      </c>
      <c r="J45">
        <f t="shared" si="3"/>
        <v>3019.0711361540984</v>
      </c>
    </row>
    <row r="46" spans="1:10" x14ac:dyDescent="0.3">
      <c r="A46" s="2" t="s">
        <v>47</v>
      </c>
      <c r="B46" s="3">
        <v>289.5</v>
      </c>
      <c r="C46">
        <v>59</v>
      </c>
      <c r="D46" s="4">
        <v>0.33</v>
      </c>
      <c r="E46" s="6">
        <v>12677</v>
      </c>
      <c r="F46" s="6">
        <v>4175</v>
      </c>
      <c r="G46" s="9">
        <f t="shared" si="0"/>
        <v>6.2519485330994939E-2</v>
      </c>
      <c r="H46" s="9">
        <f t="shared" si="1"/>
        <v>0.228038335191668</v>
      </c>
      <c r="I46">
        <f t="shared" si="2"/>
        <v>13469.559515541023</v>
      </c>
      <c r="J46">
        <f t="shared" si="3"/>
        <v>5127.0600494252139</v>
      </c>
    </row>
    <row r="47" spans="1:10" x14ac:dyDescent="0.3">
      <c r="A47" s="2" t="s">
        <v>48</v>
      </c>
      <c r="B47" s="3">
        <v>67.900000000000006</v>
      </c>
      <c r="C47">
        <v>43</v>
      </c>
      <c r="D47" s="4">
        <v>0.16300000000000001</v>
      </c>
      <c r="E47" s="6">
        <v>2515</v>
      </c>
      <c r="F47" s="6">
        <v>798</v>
      </c>
      <c r="G47" s="9">
        <f t="shared" si="0"/>
        <v>5.5593612379016118E-2</v>
      </c>
      <c r="H47" s="9">
        <f t="shared" si="1"/>
        <v>0.20606512921268588</v>
      </c>
      <c r="I47">
        <f t="shared" si="2"/>
        <v>2654.8179351332255</v>
      </c>
      <c r="J47">
        <f t="shared" si="3"/>
        <v>962.43997311172325</v>
      </c>
    </row>
    <row r="48" spans="1:10" x14ac:dyDescent="0.3">
      <c r="A48" s="2" t="s">
        <v>49</v>
      </c>
      <c r="B48" s="3">
        <v>127.5</v>
      </c>
      <c r="C48">
        <v>53</v>
      </c>
      <c r="D48" s="4">
        <v>0.19800000000000001</v>
      </c>
      <c r="E48" s="6">
        <v>5487</v>
      </c>
      <c r="F48" s="6">
        <v>878</v>
      </c>
      <c r="G48" s="9">
        <f t="shared" si="0"/>
        <v>5.5079069209023147E-2</v>
      </c>
      <c r="H48" s="9">
        <f t="shared" si="1"/>
        <v>0.2158052339461865</v>
      </c>
      <c r="I48">
        <f t="shared" si="2"/>
        <v>5789.2188527499093</v>
      </c>
      <c r="J48">
        <f t="shared" si="3"/>
        <v>1067.4769954047517</v>
      </c>
    </row>
    <row r="49" spans="1:10" x14ac:dyDescent="0.3">
      <c r="A49" s="2" t="s">
        <v>50</v>
      </c>
      <c r="B49" s="3">
        <v>4</v>
      </c>
      <c r="C49">
        <v>48</v>
      </c>
      <c r="D49" s="4">
        <v>0.111</v>
      </c>
      <c r="E49" s="6">
        <v>372</v>
      </c>
      <c r="F49" s="6">
        <v>139</v>
      </c>
      <c r="G49" s="9">
        <f t="shared" si="0"/>
        <v>4.964859909960069E-2</v>
      </c>
      <c r="H49" s="9">
        <f t="shared" si="1"/>
        <v>0.20519733020197603</v>
      </c>
      <c r="I49">
        <f t="shared" si="2"/>
        <v>390.46927886505148</v>
      </c>
      <c r="J49">
        <f t="shared" si="3"/>
        <v>167.52242889807468</v>
      </c>
    </row>
    <row r="50" spans="1:10" x14ac:dyDescent="0.3">
      <c r="A50" s="2" t="s">
        <v>51</v>
      </c>
      <c r="B50" s="3">
        <v>273.10000000000002</v>
      </c>
      <c r="C50">
        <v>66</v>
      </c>
      <c r="D50" s="4">
        <v>0.316</v>
      </c>
      <c r="E50" s="6">
        <v>15774</v>
      </c>
      <c r="F50" s="6">
        <v>4937</v>
      </c>
      <c r="G50" s="9">
        <f t="shared" si="0"/>
        <v>5.8654200622549987E-2</v>
      </c>
      <c r="H50" s="9">
        <f t="shared" si="1"/>
        <v>0.23094126377871727</v>
      </c>
      <c r="I50">
        <f t="shared" si="2"/>
        <v>16699.211360620102</v>
      </c>
      <c r="J50">
        <f t="shared" si="3"/>
        <v>6077.1570192755262</v>
      </c>
    </row>
    <row r="51" spans="1:10" x14ac:dyDescent="0.3">
      <c r="A51" s="2" t="s">
        <v>52</v>
      </c>
      <c r="B51" s="3">
        <v>82.1</v>
      </c>
      <c r="C51">
        <v>47</v>
      </c>
      <c r="D51" s="4">
        <v>0.28800000000000003</v>
      </c>
      <c r="E51" s="6">
        <v>4826</v>
      </c>
      <c r="F51" s="6">
        <v>939</v>
      </c>
      <c r="G51" s="9">
        <f t="shared" si="0"/>
        <v>5.5388952885550687E-2</v>
      </c>
      <c r="H51" s="9">
        <f t="shared" si="1"/>
        <v>0.20024329639028293</v>
      </c>
      <c r="I51">
        <f t="shared" si="2"/>
        <v>5093.3070866256676</v>
      </c>
      <c r="J51">
        <f t="shared" si="3"/>
        <v>1127.0284553104757</v>
      </c>
    </row>
    <row r="52" spans="1:10" x14ac:dyDescent="0.3">
      <c r="A52" s="2" t="s">
        <v>53</v>
      </c>
      <c r="B52" s="3">
        <v>220.4</v>
      </c>
      <c r="C52">
        <v>66</v>
      </c>
      <c r="D52" s="4">
        <v>0.24600000000000002</v>
      </c>
      <c r="E52" s="6">
        <v>16902</v>
      </c>
      <c r="F52" s="6">
        <v>4749</v>
      </c>
      <c r="G52" s="9">
        <f t="shared" si="0"/>
        <v>5.5301829855307003E-2</v>
      </c>
      <c r="H52" s="9">
        <f t="shared" si="1"/>
        <v>0.2301020881473087</v>
      </c>
      <c r="I52">
        <f t="shared" si="2"/>
        <v>17836.711528214397</v>
      </c>
      <c r="J52">
        <f t="shared" si="3"/>
        <v>5841.7548166115685</v>
      </c>
    </row>
    <row r="53" spans="1:10" x14ac:dyDescent="0.3">
      <c r="A53" s="2" t="s">
        <v>54</v>
      </c>
      <c r="B53" s="3">
        <v>21.5</v>
      </c>
      <c r="C53">
        <v>42</v>
      </c>
      <c r="D53" s="4">
        <v>0.14699999999999999</v>
      </c>
      <c r="E53" s="6">
        <v>1250</v>
      </c>
      <c r="F53" s="6">
        <v>420</v>
      </c>
      <c r="G53" s="9">
        <f t="shared" si="0"/>
        <v>5.3277114833326776E-2</v>
      </c>
      <c r="H53" s="9">
        <f t="shared" si="1"/>
        <v>0.20126312340155711</v>
      </c>
      <c r="I53">
        <f t="shared" si="2"/>
        <v>1316.5963935416585</v>
      </c>
      <c r="J53">
        <f t="shared" si="3"/>
        <v>504.53051182865403</v>
      </c>
    </row>
    <row r="54" spans="1:10" x14ac:dyDescent="0.3">
      <c r="A54" s="2" t="s">
        <v>55</v>
      </c>
      <c r="B54" s="3">
        <v>228.1</v>
      </c>
      <c r="C54">
        <v>57</v>
      </c>
      <c r="D54" s="4">
        <v>0.20800000000000002</v>
      </c>
      <c r="E54" s="6">
        <v>5240</v>
      </c>
      <c r="F54" s="6">
        <v>1769</v>
      </c>
      <c r="G54" s="9">
        <f t="shared" si="0"/>
        <v>5.9230317365290837E-2</v>
      </c>
      <c r="H54" s="9">
        <f t="shared" si="1"/>
        <v>0.22910925074701666</v>
      </c>
      <c r="I54">
        <f t="shared" si="2"/>
        <v>5550.3668629941239</v>
      </c>
      <c r="J54">
        <f t="shared" si="3"/>
        <v>2174.2942645714725</v>
      </c>
    </row>
    <row r="55" spans="1:10" x14ac:dyDescent="0.3">
      <c r="A55" s="2" t="s">
        <v>56</v>
      </c>
      <c r="B55" s="3">
        <v>146.69999999999999</v>
      </c>
      <c r="C55">
        <v>41</v>
      </c>
      <c r="D55" s="4">
        <v>0.14000000000000001</v>
      </c>
      <c r="E55" s="6">
        <v>5338</v>
      </c>
      <c r="F55" s="6">
        <v>2075</v>
      </c>
      <c r="G55" s="9">
        <f t="shared" si="0"/>
        <v>6.0790046524925853E-2</v>
      </c>
      <c r="H55" s="9">
        <f t="shared" si="1"/>
        <v>0.21610691600304563</v>
      </c>
      <c r="I55">
        <f t="shared" si="2"/>
        <v>5662.4972683500537</v>
      </c>
      <c r="J55">
        <f t="shared" si="3"/>
        <v>2523.4218507063197</v>
      </c>
    </row>
    <row r="56" spans="1:10" x14ac:dyDescent="0.3">
      <c r="A56" s="2" t="s">
        <v>57</v>
      </c>
      <c r="B56" s="3">
        <v>257.39999999999998</v>
      </c>
      <c r="C56">
        <v>65</v>
      </c>
      <c r="D56" s="4">
        <v>0.24299999999999999</v>
      </c>
      <c r="E56" s="6">
        <v>6659</v>
      </c>
      <c r="F56" s="6">
        <v>2426</v>
      </c>
      <c r="G56" s="9">
        <f t="shared" si="0"/>
        <v>5.7805378343618936E-2</v>
      </c>
      <c r="H56" s="9">
        <f t="shared" si="1"/>
        <v>0.23418183367396708</v>
      </c>
      <c r="I56">
        <f t="shared" si="2"/>
        <v>7043.9260143901593</v>
      </c>
      <c r="J56">
        <f t="shared" si="3"/>
        <v>2994.1251284930445</v>
      </c>
    </row>
    <row r="57" spans="1:10" x14ac:dyDescent="0.3">
      <c r="A57" s="2" t="s">
        <v>58</v>
      </c>
      <c r="B57" s="3">
        <v>65.099999999999994</v>
      </c>
      <c r="C57">
        <v>48</v>
      </c>
      <c r="D57" s="4">
        <v>0.24</v>
      </c>
      <c r="E57" s="6">
        <v>4154</v>
      </c>
      <c r="F57" s="6">
        <v>1467</v>
      </c>
      <c r="G57" s="9">
        <f t="shared" si="0"/>
        <v>5.3772732300421927E-2</v>
      </c>
      <c r="H57" s="9">
        <f t="shared" si="1"/>
        <v>0.20247424962522931</v>
      </c>
      <c r="I57">
        <f t="shared" si="2"/>
        <v>4377.3719299759532</v>
      </c>
      <c r="J57">
        <f t="shared" si="3"/>
        <v>1764.0297242002116</v>
      </c>
    </row>
    <row r="58" spans="1:10" x14ac:dyDescent="0.3">
      <c r="A58" s="2" t="s">
        <v>59</v>
      </c>
      <c r="B58" s="3">
        <v>46.4</v>
      </c>
      <c r="C58">
        <v>51</v>
      </c>
      <c r="D58" s="4">
        <v>0.317</v>
      </c>
      <c r="E58" s="6">
        <v>2850</v>
      </c>
      <c r="F58" s="6">
        <v>786</v>
      </c>
      <c r="G58" s="9">
        <f t="shared" si="0"/>
        <v>5.1862555672414594E-2</v>
      </c>
      <c r="H58" s="9">
        <f t="shared" si="1"/>
        <v>0.19592279221815992</v>
      </c>
      <c r="I58">
        <f t="shared" si="2"/>
        <v>2997.8082836663816</v>
      </c>
      <c r="J58">
        <f t="shared" si="3"/>
        <v>939.99531468347368</v>
      </c>
    </row>
    <row r="59" spans="1:10" x14ac:dyDescent="0.3">
      <c r="A59" s="2" t="s">
        <v>60</v>
      </c>
      <c r="B59" s="3">
        <v>51.9</v>
      </c>
      <c r="C59">
        <v>41</v>
      </c>
      <c r="D59" s="4">
        <v>0.14499999999999999</v>
      </c>
      <c r="E59" s="6">
        <v>2416</v>
      </c>
      <c r="F59" s="6">
        <v>1086</v>
      </c>
      <c r="G59" s="9">
        <f t="shared" si="0"/>
        <v>5.5409288647206262E-2</v>
      </c>
      <c r="H59" s="9">
        <f t="shared" si="1"/>
        <v>0.20448326581215956</v>
      </c>
      <c r="I59">
        <f t="shared" si="2"/>
        <v>2549.86884137165</v>
      </c>
      <c r="J59">
        <f t="shared" si="3"/>
        <v>1308.0688266720053</v>
      </c>
    </row>
    <row r="60" spans="1:10" x14ac:dyDescent="0.3">
      <c r="A60" s="2" t="s">
        <v>61</v>
      </c>
      <c r="B60" s="3">
        <v>100.9</v>
      </c>
      <c r="C60">
        <v>50</v>
      </c>
      <c r="D60" s="4">
        <v>0.183</v>
      </c>
      <c r="E60" s="6">
        <v>4039</v>
      </c>
      <c r="F60" s="6">
        <v>1520</v>
      </c>
      <c r="G60" s="9">
        <f t="shared" si="0"/>
        <v>5.4713879639893999E-2</v>
      </c>
      <c r="H60" s="9">
        <f t="shared" si="1"/>
        <v>0.21219719516101762</v>
      </c>
      <c r="I60">
        <f t="shared" si="2"/>
        <v>4259.9893598655317</v>
      </c>
      <c r="J60">
        <f t="shared" si="3"/>
        <v>1842.5397366447467</v>
      </c>
    </row>
    <row r="61" spans="1:10" ht="28.8" x14ac:dyDescent="0.3">
      <c r="A61" s="2" t="s">
        <v>62</v>
      </c>
      <c r="B61" s="3">
        <v>1774.1</v>
      </c>
      <c r="C61">
        <v>73</v>
      </c>
      <c r="D61" s="4">
        <v>0.46899999999999997</v>
      </c>
      <c r="E61" s="6">
        <v>123631</v>
      </c>
      <c r="F61" s="6">
        <v>18009</v>
      </c>
      <c r="G61" s="9">
        <f t="shared" si="0"/>
        <v>0.1421409933544055</v>
      </c>
      <c r="H61" s="9">
        <f t="shared" si="1"/>
        <v>0.4008120322747854</v>
      </c>
      <c r="I61">
        <f t="shared" si="2"/>
        <v>141204.03314939851</v>
      </c>
      <c r="J61">
        <f t="shared" si="3"/>
        <v>25227.223889236611</v>
      </c>
    </row>
    <row r="62" spans="1:10" x14ac:dyDescent="0.3">
      <c r="A62" s="2" t="s">
        <v>63</v>
      </c>
      <c r="B62" s="3">
        <v>69.3</v>
      </c>
      <c r="C62">
        <v>48</v>
      </c>
      <c r="D62" s="4">
        <v>0.223</v>
      </c>
      <c r="E62" s="6">
        <v>1499</v>
      </c>
      <c r="F62" s="6">
        <v>599</v>
      </c>
      <c r="G62" s="9">
        <f t="shared" si="0"/>
        <v>5.3927856998780048E-2</v>
      </c>
      <c r="H62" s="9">
        <f t="shared" si="1"/>
        <v>0.20428542269614991</v>
      </c>
      <c r="I62">
        <f t="shared" si="2"/>
        <v>1579.8378576411712</v>
      </c>
      <c r="J62">
        <f t="shared" si="3"/>
        <v>721.36696819499377</v>
      </c>
    </row>
    <row r="63" spans="1:10" ht="28.8" x14ac:dyDescent="0.3">
      <c r="A63" s="2" t="s">
        <v>64</v>
      </c>
      <c r="B63" s="3">
        <v>55.1</v>
      </c>
      <c r="C63">
        <v>50</v>
      </c>
      <c r="D63" s="4">
        <v>0.16500000000000001</v>
      </c>
      <c r="E63" s="6">
        <v>2335</v>
      </c>
      <c r="F63" s="6">
        <v>946</v>
      </c>
      <c r="G63" s="9">
        <f t="shared" si="0"/>
        <v>5.2013002588500973E-2</v>
      </c>
      <c r="H63" s="9">
        <f t="shared" si="1"/>
        <v>0.20815873317711522</v>
      </c>
      <c r="I63">
        <f t="shared" si="2"/>
        <v>2456.4503610441498</v>
      </c>
      <c r="J63">
        <f t="shared" si="3"/>
        <v>1142.9181615855512</v>
      </c>
    </row>
    <row r="64" spans="1:10" x14ac:dyDescent="0.3">
      <c r="A64" s="2" t="s">
        <v>65</v>
      </c>
      <c r="B64" s="3">
        <v>128.30000000000001</v>
      </c>
      <c r="C64">
        <v>67</v>
      </c>
      <c r="D64" s="4">
        <v>0.40100000000000002</v>
      </c>
      <c r="E64" s="6">
        <v>12035</v>
      </c>
      <c r="F64" s="6">
        <v>3685</v>
      </c>
      <c r="G64" s="9">
        <f t="shared" si="0"/>
        <v>5.0410736997582722E-2</v>
      </c>
      <c r="H64" s="9">
        <f t="shared" si="1"/>
        <v>0.20774833523121197</v>
      </c>
      <c r="I64">
        <f t="shared" si="2"/>
        <v>12641.69321976591</v>
      </c>
      <c r="J64">
        <f t="shared" si="3"/>
        <v>4450.5526153270157</v>
      </c>
    </row>
    <row r="65" spans="1:10" x14ac:dyDescent="0.3">
      <c r="A65" s="2" t="s">
        <v>66</v>
      </c>
      <c r="B65" s="3">
        <v>175.3</v>
      </c>
      <c r="C65">
        <v>52</v>
      </c>
      <c r="D65" s="4">
        <v>0.218</v>
      </c>
      <c r="E65" s="6">
        <v>9703</v>
      </c>
      <c r="F65" s="6">
        <v>3206</v>
      </c>
      <c r="G65" s="9">
        <f t="shared" si="0"/>
        <v>5.8312579806806757E-2</v>
      </c>
      <c r="H65" s="9">
        <f t="shared" si="1"/>
        <v>0.21938835032272619</v>
      </c>
      <c r="I65">
        <f t="shared" si="2"/>
        <v>10268.806961865446</v>
      </c>
      <c r="J65">
        <f t="shared" si="3"/>
        <v>3909.3590511346606</v>
      </c>
    </row>
    <row r="66" spans="1:10" ht="28.8" x14ac:dyDescent="0.3">
      <c r="A66" s="2" t="s">
        <v>67</v>
      </c>
      <c r="B66" s="3">
        <v>638.6</v>
      </c>
      <c r="C66">
        <v>62</v>
      </c>
      <c r="D66" s="4">
        <v>0.42799999999999999</v>
      </c>
      <c r="E66" s="6">
        <v>26304</v>
      </c>
      <c r="F66" s="6">
        <v>6059</v>
      </c>
      <c r="G66" s="9">
        <f t="shared" si="0"/>
        <v>8.1685766002919991E-2</v>
      </c>
      <c r="H66" s="9">
        <f t="shared" si="1"/>
        <v>0.26346274255472235</v>
      </c>
      <c r="I66">
        <f t="shared" si="2"/>
        <v>28452.662388940807</v>
      </c>
      <c r="J66">
        <f t="shared" si="3"/>
        <v>7655.3207571390622</v>
      </c>
    </row>
    <row r="67" spans="1:10" ht="28.8" x14ac:dyDescent="0.3">
      <c r="A67" s="2" t="s">
        <v>68</v>
      </c>
      <c r="B67" s="3">
        <v>38.700000000000003</v>
      </c>
      <c r="C67">
        <v>39</v>
      </c>
      <c r="D67" s="4">
        <v>0.16699999999999998</v>
      </c>
      <c r="E67" s="6">
        <v>2446</v>
      </c>
      <c r="F67" s="6">
        <v>892</v>
      </c>
      <c r="G67" s="9">
        <f t="shared" ref="G67:G101" si="4">$M$2+B67*N$2+C67*O$2+D67*P$2</f>
        <v>5.5583123343967596E-2</v>
      </c>
      <c r="H67" s="9">
        <f t="shared" ref="H67:H101" si="5">$M$3+B67*N$3+C67*O$3+D67*P$3</f>
        <v>0.20014315663848539</v>
      </c>
      <c r="I67">
        <f t="shared" ref="I67:I101" si="6">(1+G67)*E67</f>
        <v>2581.9563196993449</v>
      </c>
      <c r="J67">
        <f t="shared" ref="J67:J101" si="7">F67*(1+H67)</f>
        <v>1070.527695721529</v>
      </c>
    </row>
    <row r="68" spans="1:10" x14ac:dyDescent="0.3">
      <c r="A68" s="2" t="s">
        <v>69</v>
      </c>
      <c r="B68" s="3">
        <v>201.9</v>
      </c>
      <c r="C68">
        <v>54</v>
      </c>
      <c r="D68" s="4">
        <v>0.248</v>
      </c>
      <c r="E68" s="6">
        <v>21572</v>
      </c>
      <c r="F68" s="6">
        <v>3529</v>
      </c>
      <c r="G68" s="9">
        <f t="shared" si="4"/>
        <v>5.9160873927612552E-2</v>
      </c>
      <c r="H68" s="9">
        <f t="shared" si="5"/>
        <v>0.22129966869356579</v>
      </c>
      <c r="I68">
        <f t="shared" si="6"/>
        <v>22848.21837236646</v>
      </c>
      <c r="J68">
        <f t="shared" si="7"/>
        <v>4309.9665308195936</v>
      </c>
    </row>
    <row r="69" spans="1:10" x14ac:dyDescent="0.3">
      <c r="A69" s="2" t="s">
        <v>70</v>
      </c>
      <c r="B69" s="3">
        <v>342</v>
      </c>
      <c r="C69">
        <v>79</v>
      </c>
      <c r="D69" s="4">
        <v>0.61299999999999999</v>
      </c>
      <c r="E69" s="6">
        <v>19620</v>
      </c>
      <c r="F69" s="6">
        <v>2580</v>
      </c>
      <c r="G69" s="9">
        <f t="shared" si="4"/>
        <v>5.8744126369128936E-2</v>
      </c>
      <c r="H69" s="9">
        <f t="shared" si="5"/>
        <v>0.22315701794624329</v>
      </c>
      <c r="I69">
        <f t="shared" si="6"/>
        <v>20772.55975936231</v>
      </c>
      <c r="J69">
        <f t="shared" si="7"/>
        <v>3155.7451063013073</v>
      </c>
    </row>
    <row r="70" spans="1:10" x14ac:dyDescent="0.3">
      <c r="A70" s="2" t="s">
        <v>71</v>
      </c>
      <c r="B70" s="3">
        <v>23</v>
      </c>
      <c r="C70">
        <v>52</v>
      </c>
      <c r="D70" s="4">
        <v>0.23499999999999999</v>
      </c>
      <c r="E70" s="6">
        <v>1384</v>
      </c>
      <c r="F70" s="6">
        <v>476</v>
      </c>
      <c r="G70" s="9">
        <f t="shared" si="4"/>
        <v>4.9712676867784467E-2</v>
      </c>
      <c r="H70" s="9">
        <f t="shared" si="5"/>
        <v>0.20002173249726185</v>
      </c>
      <c r="I70">
        <f t="shared" si="6"/>
        <v>1452.8023447850137</v>
      </c>
      <c r="J70">
        <f t="shared" si="7"/>
        <v>571.21034466869673</v>
      </c>
    </row>
    <row r="71" spans="1:10" ht="28.8" x14ac:dyDescent="0.3">
      <c r="A71" s="2" t="s">
        <v>72</v>
      </c>
      <c r="B71" s="3">
        <v>139</v>
      </c>
      <c r="C71">
        <v>56</v>
      </c>
      <c r="D71" s="4">
        <v>0.25700000000000001</v>
      </c>
      <c r="E71" s="6">
        <v>4055</v>
      </c>
      <c r="F71" s="6">
        <v>1003</v>
      </c>
      <c r="G71" s="9">
        <f t="shared" si="4"/>
        <v>5.4801595180470029E-2</v>
      </c>
      <c r="H71" s="9">
        <f t="shared" si="5"/>
        <v>0.21422418559738438</v>
      </c>
      <c r="I71">
        <f t="shared" si="6"/>
        <v>4277.220468456806</v>
      </c>
      <c r="J71">
        <f t="shared" si="7"/>
        <v>1217.8668581541765</v>
      </c>
    </row>
    <row r="72" spans="1:10" x14ac:dyDescent="0.3">
      <c r="A72" s="2" t="s">
        <v>73</v>
      </c>
      <c r="B72" s="3">
        <v>58.1</v>
      </c>
      <c r="C72">
        <v>65</v>
      </c>
      <c r="D72" s="4">
        <v>0.28999999999999998</v>
      </c>
      <c r="E72" s="6">
        <v>6037</v>
      </c>
      <c r="F72" s="6">
        <v>1917</v>
      </c>
      <c r="G72" s="9">
        <f t="shared" si="4"/>
        <v>4.6674373688438214E-2</v>
      </c>
      <c r="H72" s="9">
        <f t="shared" si="5"/>
        <v>0.20692632667429281</v>
      </c>
      <c r="I72">
        <f t="shared" si="6"/>
        <v>6318.7731939571022</v>
      </c>
      <c r="J72">
        <f t="shared" si="7"/>
        <v>2313.6777682346196</v>
      </c>
    </row>
    <row r="73" spans="1:10" ht="28.8" x14ac:dyDescent="0.3">
      <c r="A73" s="2" t="s">
        <v>74</v>
      </c>
      <c r="B73" s="3">
        <v>41.1</v>
      </c>
      <c r="C73">
        <v>53</v>
      </c>
      <c r="D73" s="4">
        <v>0.20300000000000001</v>
      </c>
      <c r="E73" s="6">
        <v>1198</v>
      </c>
      <c r="F73" s="6">
        <v>600</v>
      </c>
      <c r="G73" s="9">
        <f t="shared" si="4"/>
        <v>5.0177285924291944E-2</v>
      </c>
      <c r="H73" s="9">
        <f t="shared" si="5"/>
        <v>0.2051773010810139</v>
      </c>
      <c r="I73">
        <f t="shared" si="6"/>
        <v>1258.1123885373017</v>
      </c>
      <c r="J73">
        <f t="shared" si="7"/>
        <v>723.10638064860825</v>
      </c>
    </row>
    <row r="74" spans="1:10" x14ac:dyDescent="0.3">
      <c r="A74" s="2" t="s">
        <v>75</v>
      </c>
      <c r="B74" s="3">
        <v>97.3</v>
      </c>
      <c r="C74">
        <v>55</v>
      </c>
      <c r="D74" s="4">
        <v>0.17600000000000002</v>
      </c>
      <c r="E74" s="6">
        <v>3433</v>
      </c>
      <c r="F74" s="6">
        <v>1279</v>
      </c>
      <c r="G74" s="9">
        <f t="shared" si="4"/>
        <v>5.2430532448488526E-2</v>
      </c>
      <c r="H74" s="9">
        <f t="shared" si="5"/>
        <v>0.2150008036036743</v>
      </c>
      <c r="I74">
        <f t="shared" si="6"/>
        <v>3612.9940178956613</v>
      </c>
      <c r="J74">
        <f t="shared" si="7"/>
        <v>1553.9860278090996</v>
      </c>
    </row>
    <row r="75" spans="1:10" x14ac:dyDescent="0.3">
      <c r="A75" s="2" t="s">
        <v>76</v>
      </c>
      <c r="B75" s="3">
        <v>263.3</v>
      </c>
      <c r="C75">
        <v>50</v>
      </c>
      <c r="D75" s="4">
        <v>0.32600000000000001</v>
      </c>
      <c r="E75" s="6">
        <v>18982</v>
      </c>
      <c r="F75" s="6">
        <v>4102</v>
      </c>
      <c r="G75" s="9">
        <f t="shared" si="4"/>
        <v>6.4683693429833516E-2</v>
      </c>
      <c r="H75" s="9">
        <f t="shared" si="5"/>
        <v>0.22040043833933307</v>
      </c>
      <c r="I75">
        <f t="shared" si="6"/>
        <v>20209.8258686851</v>
      </c>
      <c r="J75">
        <f t="shared" si="7"/>
        <v>5006.0825980679438</v>
      </c>
    </row>
    <row r="76" spans="1:10" x14ac:dyDescent="0.3">
      <c r="A76" s="2" t="s">
        <v>77</v>
      </c>
      <c r="B76" s="3">
        <v>85.3</v>
      </c>
      <c r="C76">
        <v>55</v>
      </c>
      <c r="D76" s="4">
        <v>0.33799999999999997</v>
      </c>
      <c r="E76" s="6">
        <v>2775</v>
      </c>
      <c r="F76" s="6">
        <v>772</v>
      </c>
      <c r="G76" s="9">
        <f t="shared" si="4"/>
        <v>5.2550208965112692E-2</v>
      </c>
      <c r="H76" s="9">
        <f t="shared" si="5"/>
        <v>0.2010632365102647</v>
      </c>
      <c r="I76">
        <f t="shared" si="6"/>
        <v>2920.8268298781877</v>
      </c>
      <c r="J76">
        <f t="shared" si="7"/>
        <v>927.22081858592435</v>
      </c>
    </row>
    <row r="77" spans="1:10" x14ac:dyDescent="0.3">
      <c r="A77" s="2" t="s">
        <v>78</v>
      </c>
      <c r="B77" s="3">
        <v>180.2</v>
      </c>
      <c r="C77">
        <v>51</v>
      </c>
      <c r="D77" s="4">
        <v>0.161</v>
      </c>
      <c r="E77" s="6">
        <v>11671</v>
      </c>
      <c r="F77" s="6">
        <v>4882</v>
      </c>
      <c r="G77" s="9">
        <f t="shared" si="4"/>
        <v>5.8717785788758192E-2</v>
      </c>
      <c r="H77" s="9">
        <f t="shared" si="5"/>
        <v>0.22383473780215721</v>
      </c>
      <c r="I77">
        <f t="shared" si="6"/>
        <v>12356.295277940597</v>
      </c>
      <c r="J77">
        <f t="shared" si="7"/>
        <v>5974.7611899501317</v>
      </c>
    </row>
    <row r="78" spans="1:10" x14ac:dyDescent="0.3">
      <c r="A78" s="2" t="s">
        <v>79</v>
      </c>
      <c r="B78" s="3">
        <v>96.5</v>
      </c>
      <c r="C78">
        <v>38</v>
      </c>
      <c r="D78" s="4">
        <v>0.17499999999999999</v>
      </c>
      <c r="E78" s="6">
        <v>4424</v>
      </c>
      <c r="F78" s="6">
        <v>1638</v>
      </c>
      <c r="G78" s="9">
        <f t="shared" si="4"/>
        <v>5.9327291721274378E-2</v>
      </c>
      <c r="H78" s="9">
        <f t="shared" si="5"/>
        <v>0.20583869624824733</v>
      </c>
      <c r="I78">
        <f t="shared" si="6"/>
        <v>4686.4639385749178</v>
      </c>
      <c r="J78">
        <f t="shared" si="7"/>
        <v>1975.163784454629</v>
      </c>
    </row>
    <row r="79" spans="1:10" x14ac:dyDescent="0.3">
      <c r="A79" s="2" t="s">
        <v>80</v>
      </c>
      <c r="B79" s="3">
        <v>141.9</v>
      </c>
      <c r="C79">
        <v>36</v>
      </c>
      <c r="D79" s="4">
        <v>0.14199999999999999</v>
      </c>
      <c r="E79" s="6">
        <v>12996</v>
      </c>
      <c r="F79" s="6">
        <v>4028</v>
      </c>
      <c r="G79" s="9">
        <f t="shared" si="4"/>
        <v>6.256960659447941E-2</v>
      </c>
      <c r="H79" s="9">
        <f t="shared" si="5"/>
        <v>0.21269385917822367</v>
      </c>
      <c r="I79">
        <f t="shared" si="6"/>
        <v>13809.154607301854</v>
      </c>
      <c r="J79">
        <f t="shared" si="7"/>
        <v>4884.7308647698846</v>
      </c>
    </row>
    <row r="80" spans="1:10" ht="28.8" x14ac:dyDescent="0.3">
      <c r="A80" s="2" t="s">
        <v>81</v>
      </c>
      <c r="B80" s="3">
        <v>161.69999999999999</v>
      </c>
      <c r="C80">
        <v>46</v>
      </c>
      <c r="D80" s="4">
        <v>0.156</v>
      </c>
      <c r="E80" s="6">
        <v>8952</v>
      </c>
      <c r="F80" s="6">
        <v>3721</v>
      </c>
      <c r="G80" s="9">
        <f t="shared" si="4"/>
        <v>5.9681423565052683E-2</v>
      </c>
      <c r="H80" s="9">
        <f t="shared" si="5"/>
        <v>0.21933848995517474</v>
      </c>
      <c r="I80">
        <f t="shared" si="6"/>
        <v>9486.2681037543516</v>
      </c>
      <c r="J80">
        <f t="shared" si="7"/>
        <v>4537.158521123205</v>
      </c>
    </row>
    <row r="81" spans="1:10" x14ac:dyDescent="0.3">
      <c r="A81" s="2" t="s">
        <v>82</v>
      </c>
      <c r="B81" s="3">
        <v>264</v>
      </c>
      <c r="C81">
        <v>53</v>
      </c>
      <c r="D81" s="4">
        <v>0.19899999999999998</v>
      </c>
      <c r="E81" s="6">
        <v>13555</v>
      </c>
      <c r="F81" s="6">
        <v>5042</v>
      </c>
      <c r="G81" s="9">
        <f t="shared" si="4"/>
        <v>6.2867368850857017E-2</v>
      </c>
      <c r="H81" s="9">
        <f t="shared" si="5"/>
        <v>0.23190838670032102</v>
      </c>
      <c r="I81">
        <f t="shared" si="6"/>
        <v>14407.167184773367</v>
      </c>
      <c r="J81">
        <f t="shared" si="7"/>
        <v>6211.2820857430188</v>
      </c>
    </row>
    <row r="82" spans="1:10" ht="28.8" x14ac:dyDescent="0.3">
      <c r="A82" s="2" t="s">
        <v>83</v>
      </c>
      <c r="B82" s="3">
        <v>118.7</v>
      </c>
      <c r="C82">
        <v>45</v>
      </c>
      <c r="D82" s="4">
        <v>0.193</v>
      </c>
      <c r="E82" s="6">
        <v>6468</v>
      </c>
      <c r="F82" s="6">
        <v>2305</v>
      </c>
      <c r="G82" s="9">
        <f t="shared" si="4"/>
        <v>5.7821809493907493E-2</v>
      </c>
      <c r="H82" s="9">
        <f t="shared" si="5"/>
        <v>0.21084506178379525</v>
      </c>
      <c r="I82">
        <f t="shared" si="6"/>
        <v>6841.9914638065939</v>
      </c>
      <c r="J82">
        <f t="shared" si="7"/>
        <v>2790.9978674116483</v>
      </c>
    </row>
    <row r="83" spans="1:10" x14ac:dyDescent="0.3">
      <c r="A83" s="2" t="s">
        <v>84</v>
      </c>
      <c r="B83" s="3">
        <v>67.400000000000006</v>
      </c>
      <c r="C83">
        <v>45</v>
      </c>
      <c r="D83" s="4">
        <v>0.14699999999999999</v>
      </c>
      <c r="E83" s="6">
        <v>5212</v>
      </c>
      <c r="F83" s="6">
        <v>2030</v>
      </c>
      <c r="G83" s="9">
        <f t="shared" si="4"/>
        <v>5.4668367964040947E-2</v>
      </c>
      <c r="H83" s="9">
        <f t="shared" si="5"/>
        <v>0.20831774811097425</v>
      </c>
      <c r="I83">
        <f t="shared" si="6"/>
        <v>5496.9315338285815</v>
      </c>
      <c r="J83">
        <f t="shared" si="7"/>
        <v>2452.8850286652773</v>
      </c>
    </row>
    <row r="84" spans="1:10" x14ac:dyDescent="0.3">
      <c r="A84" s="2" t="s">
        <v>85</v>
      </c>
      <c r="B84" s="3">
        <v>112.5</v>
      </c>
      <c r="C84">
        <v>39</v>
      </c>
      <c r="D84" s="4">
        <v>0.153</v>
      </c>
      <c r="E84" s="6">
        <v>3584</v>
      </c>
      <c r="F84" s="6">
        <v>1148</v>
      </c>
      <c r="G84" s="9">
        <f t="shared" si="4"/>
        <v>5.9721782187261853E-2</v>
      </c>
      <c r="H84" s="9">
        <f t="shared" si="5"/>
        <v>0.20997279761347457</v>
      </c>
      <c r="I84">
        <f t="shared" si="6"/>
        <v>3798.0428673591459</v>
      </c>
      <c r="J84">
        <f t="shared" si="7"/>
        <v>1389.0487716602688</v>
      </c>
    </row>
    <row r="85" spans="1:10" x14ac:dyDescent="0.3">
      <c r="A85" s="2" t="s">
        <v>86</v>
      </c>
      <c r="B85" s="3">
        <v>149.6</v>
      </c>
      <c r="C85">
        <v>56</v>
      </c>
      <c r="D85" s="4">
        <v>0.17899999999999999</v>
      </c>
      <c r="E85" s="6">
        <v>5128</v>
      </c>
      <c r="F85" s="6">
        <v>2284</v>
      </c>
      <c r="G85" s="9">
        <f t="shared" si="4"/>
        <v>5.5018940049922097E-2</v>
      </c>
      <c r="H85" s="9">
        <f t="shared" si="5"/>
        <v>0.22150648155156524</v>
      </c>
      <c r="I85">
        <f t="shared" si="6"/>
        <v>5410.137124576001</v>
      </c>
      <c r="J85">
        <f t="shared" si="7"/>
        <v>2789.9208038637753</v>
      </c>
    </row>
    <row r="86" spans="1:10" x14ac:dyDescent="0.3">
      <c r="A86" s="2" t="s">
        <v>87</v>
      </c>
      <c r="B86" s="3">
        <v>102.8</v>
      </c>
      <c r="C86">
        <v>52</v>
      </c>
      <c r="D86" s="4">
        <v>0.14000000000000001</v>
      </c>
      <c r="E86" s="6">
        <v>3953</v>
      </c>
      <c r="F86" s="6">
        <v>1782</v>
      </c>
      <c r="G86" s="9">
        <f t="shared" si="4"/>
        <v>5.3791497452766637E-2</v>
      </c>
      <c r="H86" s="9">
        <f t="shared" si="5"/>
        <v>0.21682015701895579</v>
      </c>
      <c r="I86">
        <f t="shared" si="6"/>
        <v>4165.6377894307871</v>
      </c>
      <c r="J86">
        <f t="shared" si="7"/>
        <v>2168.3735198077793</v>
      </c>
    </row>
    <row r="87" spans="1:10" x14ac:dyDescent="0.3">
      <c r="A87" s="2" t="s">
        <v>88</v>
      </c>
      <c r="B87" s="3">
        <v>136.80000000000001</v>
      </c>
      <c r="C87">
        <v>50</v>
      </c>
      <c r="D87" s="4">
        <v>0.19</v>
      </c>
      <c r="E87" s="6">
        <v>6231</v>
      </c>
      <c r="F87" s="6">
        <v>2724</v>
      </c>
      <c r="G87" s="9">
        <f t="shared" si="4"/>
        <v>5.6795663357479501E-2</v>
      </c>
      <c r="H87" s="9">
        <f t="shared" si="5"/>
        <v>0.21591192482970656</v>
      </c>
      <c r="I87">
        <f t="shared" si="6"/>
        <v>6584.8937783804549</v>
      </c>
      <c r="J87">
        <f t="shared" si="7"/>
        <v>3312.1440832361209</v>
      </c>
    </row>
    <row r="88" spans="1:10" x14ac:dyDescent="0.3">
      <c r="A88" s="2" t="s">
        <v>89</v>
      </c>
      <c r="B88" s="3">
        <v>26</v>
      </c>
      <c r="C88">
        <v>48</v>
      </c>
      <c r="D88" s="4">
        <v>0.214</v>
      </c>
      <c r="E88" s="6">
        <v>1843</v>
      </c>
      <c r="F88" s="6">
        <v>506</v>
      </c>
      <c r="G88" s="9">
        <f t="shared" si="4"/>
        <v>5.1414194461540316E-2</v>
      </c>
      <c r="H88" s="9">
        <f t="shared" si="5"/>
        <v>0.19984802105603744</v>
      </c>
      <c r="I88">
        <f t="shared" si="6"/>
        <v>1937.7563603926187</v>
      </c>
      <c r="J88">
        <f t="shared" si="7"/>
        <v>607.12309865435486</v>
      </c>
    </row>
    <row r="89" spans="1:10" ht="28.8" x14ac:dyDescent="0.3">
      <c r="A89" s="2" t="s">
        <v>90</v>
      </c>
      <c r="B89" s="3">
        <v>86.6</v>
      </c>
      <c r="C89">
        <v>57</v>
      </c>
      <c r="D89" s="4">
        <v>0.35899999999999999</v>
      </c>
      <c r="E89" s="6">
        <v>4192</v>
      </c>
      <c r="F89" s="6">
        <v>1333</v>
      </c>
      <c r="G89" s="9">
        <f t="shared" si="4"/>
        <v>5.1911214676511011E-2</v>
      </c>
      <c r="H89" s="9">
        <f t="shared" si="5"/>
        <v>0.20067083322466353</v>
      </c>
      <c r="I89">
        <f t="shared" si="6"/>
        <v>4409.6118119239345</v>
      </c>
      <c r="J89">
        <f t="shared" si="7"/>
        <v>1600.4942206884766</v>
      </c>
    </row>
    <row r="90" spans="1:10" x14ac:dyDescent="0.3">
      <c r="A90" s="2" t="s">
        <v>91</v>
      </c>
      <c r="B90" s="3">
        <v>7.1</v>
      </c>
      <c r="C90">
        <v>40</v>
      </c>
      <c r="D90" s="4">
        <v>0.11199999999999999</v>
      </c>
      <c r="E90" s="6">
        <v>323</v>
      </c>
      <c r="F90" s="6">
        <v>128</v>
      </c>
      <c r="G90" s="9">
        <f t="shared" si="4"/>
        <v>5.309966175918817E-2</v>
      </c>
      <c r="H90" s="9">
        <f t="shared" si="5"/>
        <v>0.2011842348520877</v>
      </c>
      <c r="I90">
        <f t="shared" si="6"/>
        <v>340.15119074821774</v>
      </c>
      <c r="J90">
        <f t="shared" si="7"/>
        <v>153.75158206106721</v>
      </c>
    </row>
    <row r="91" spans="1:10" x14ac:dyDescent="0.3">
      <c r="A91" s="2" t="s">
        <v>92</v>
      </c>
      <c r="B91" s="3">
        <v>327.39999999999998</v>
      </c>
      <c r="C91">
        <v>88</v>
      </c>
      <c r="D91" s="4">
        <v>0.377</v>
      </c>
      <c r="E91" s="6">
        <v>19494</v>
      </c>
      <c r="F91" s="6">
        <v>4525</v>
      </c>
      <c r="G91" s="9">
        <f t="shared" si="4"/>
        <v>5.306246886175358E-2</v>
      </c>
      <c r="H91" s="9">
        <f t="shared" si="5"/>
        <v>0.24449948279256936</v>
      </c>
      <c r="I91">
        <f t="shared" si="6"/>
        <v>20528.399767991024</v>
      </c>
      <c r="J91">
        <f t="shared" si="7"/>
        <v>5631.360159636376</v>
      </c>
    </row>
    <row r="92" spans="1:10" x14ac:dyDescent="0.3">
      <c r="A92" s="2" t="s">
        <v>93</v>
      </c>
      <c r="B92" s="3">
        <v>166.8</v>
      </c>
      <c r="C92">
        <v>45</v>
      </c>
      <c r="D92" s="4">
        <v>0.17100000000000001</v>
      </c>
      <c r="E92" s="6">
        <v>4601</v>
      </c>
      <c r="F92" s="6">
        <v>1564</v>
      </c>
      <c r="G92" s="9">
        <f t="shared" si="4"/>
        <v>6.0455334119615151E-2</v>
      </c>
      <c r="H92" s="9">
        <f t="shared" si="5"/>
        <v>0.21824631220288576</v>
      </c>
      <c r="I92">
        <f t="shared" si="6"/>
        <v>4879.1549922843496</v>
      </c>
      <c r="J92">
        <f t="shared" si="7"/>
        <v>1905.3372322853133</v>
      </c>
    </row>
    <row r="93" spans="1:10" x14ac:dyDescent="0.3">
      <c r="A93" s="2" t="s">
        <v>94</v>
      </c>
      <c r="B93" s="3">
        <v>1111</v>
      </c>
      <c r="C93">
        <v>88</v>
      </c>
      <c r="D93" s="4">
        <v>0.54700000000000004</v>
      </c>
      <c r="E93" s="6">
        <v>92241</v>
      </c>
      <c r="F93" s="6">
        <v>17917</v>
      </c>
      <c r="G93" s="9">
        <f t="shared" si="4"/>
        <v>9.8587581874744507E-2</v>
      </c>
      <c r="H93" s="9">
        <f t="shared" si="5"/>
        <v>0.32425254066777415</v>
      </c>
      <c r="I93">
        <f t="shared" si="6"/>
        <v>101334.81713970832</v>
      </c>
      <c r="J93">
        <f t="shared" si="7"/>
        <v>23726.632771144508</v>
      </c>
    </row>
    <row r="94" spans="1:10" x14ac:dyDescent="0.3">
      <c r="A94" s="2" t="s">
        <v>95</v>
      </c>
      <c r="B94" s="3">
        <v>46.5</v>
      </c>
      <c r="C94">
        <v>39</v>
      </c>
      <c r="D94" s="4">
        <v>0.152</v>
      </c>
      <c r="E94" s="6">
        <v>2068</v>
      </c>
      <c r="F94" s="6">
        <v>780</v>
      </c>
      <c r="G94" s="9">
        <f t="shared" si="4"/>
        <v>5.5953447879437589E-2</v>
      </c>
      <c r="H94" s="9">
        <f t="shared" si="5"/>
        <v>0.20222655812872112</v>
      </c>
      <c r="I94">
        <f t="shared" si="6"/>
        <v>2183.7117302146771</v>
      </c>
      <c r="J94">
        <f t="shared" si="7"/>
        <v>937.73671534040238</v>
      </c>
    </row>
    <row r="95" spans="1:10" ht="28.8" x14ac:dyDescent="0.3">
      <c r="A95" s="2" t="s">
        <v>96</v>
      </c>
      <c r="B95" s="3">
        <v>30.3</v>
      </c>
      <c r="C95">
        <v>32</v>
      </c>
      <c r="D95" s="4">
        <v>0.125</v>
      </c>
      <c r="E95" s="6">
        <v>1356</v>
      </c>
      <c r="F95" s="6">
        <v>526</v>
      </c>
      <c r="G95" s="9">
        <f t="shared" si="4"/>
        <v>5.7756392264127501E-2</v>
      </c>
      <c r="H95" s="9">
        <f t="shared" si="5"/>
        <v>0.19862670335278385</v>
      </c>
      <c r="I95">
        <f t="shared" si="6"/>
        <v>1434.3176679101568</v>
      </c>
      <c r="J95">
        <f t="shared" si="7"/>
        <v>630.47764596356421</v>
      </c>
    </row>
    <row r="96" spans="1:10" x14ac:dyDescent="0.3">
      <c r="A96" s="2" t="s">
        <v>97</v>
      </c>
      <c r="B96" s="3">
        <v>165.6</v>
      </c>
      <c r="C96">
        <v>48</v>
      </c>
      <c r="D96" s="4">
        <v>0.44400000000000001</v>
      </c>
      <c r="E96" s="6">
        <v>8530</v>
      </c>
      <c r="F96" s="6">
        <v>1158</v>
      </c>
      <c r="G96" s="9">
        <f t="shared" si="4"/>
        <v>6.0515672358451414E-2</v>
      </c>
      <c r="H96" s="9">
        <f t="shared" si="5"/>
        <v>0.19862752330396327</v>
      </c>
      <c r="I96">
        <f t="shared" si="6"/>
        <v>9046.1986852175905</v>
      </c>
      <c r="J96">
        <f t="shared" si="7"/>
        <v>1388.0106719859896</v>
      </c>
    </row>
    <row r="97" spans="1:10" x14ac:dyDescent="0.3">
      <c r="A97" s="2" t="s">
        <v>98</v>
      </c>
      <c r="B97" s="3">
        <v>222.8</v>
      </c>
      <c r="C97">
        <v>49</v>
      </c>
      <c r="D97" s="4">
        <v>0.20399999999999999</v>
      </c>
      <c r="E97" s="6">
        <v>11557</v>
      </c>
      <c r="F97" s="6">
        <v>3789</v>
      </c>
      <c r="G97" s="9">
        <f t="shared" si="4"/>
        <v>6.217759290302638E-2</v>
      </c>
      <c r="H97" s="9">
        <f t="shared" si="5"/>
        <v>0.22448670701496304</v>
      </c>
      <c r="I97">
        <f t="shared" si="6"/>
        <v>12275.586441180276</v>
      </c>
      <c r="J97">
        <f t="shared" si="7"/>
        <v>4639.5801328796952</v>
      </c>
    </row>
    <row r="98" spans="1:10" x14ac:dyDescent="0.3">
      <c r="A98" s="2" t="s">
        <v>99</v>
      </c>
      <c r="B98" s="3">
        <v>91.3</v>
      </c>
      <c r="C98">
        <v>46</v>
      </c>
      <c r="D98" s="4">
        <v>0.16699999999999998</v>
      </c>
      <c r="E98" s="6">
        <v>5308</v>
      </c>
      <c r="F98" s="6">
        <v>2499</v>
      </c>
      <c r="G98" s="9">
        <f t="shared" si="4"/>
        <v>5.5721747873030837E-2</v>
      </c>
      <c r="H98" s="9">
        <f t="shared" si="5"/>
        <v>0.21014363878767472</v>
      </c>
      <c r="I98">
        <f t="shared" si="6"/>
        <v>5603.7710377100475</v>
      </c>
      <c r="J98">
        <f t="shared" si="7"/>
        <v>3024.1489533303993</v>
      </c>
    </row>
    <row r="99" spans="1:10" x14ac:dyDescent="0.3">
      <c r="A99" s="2" t="s">
        <v>100</v>
      </c>
      <c r="B99" s="3">
        <v>218.1</v>
      </c>
      <c r="C99">
        <v>47</v>
      </c>
      <c r="D99" s="4">
        <v>0.19699999999999998</v>
      </c>
      <c r="E99" s="6">
        <v>8442</v>
      </c>
      <c r="F99" s="6">
        <v>2608</v>
      </c>
      <c r="G99" s="9">
        <f t="shared" si="4"/>
        <v>6.2692191603855474E-2</v>
      </c>
      <c r="H99" s="9">
        <f t="shared" si="5"/>
        <v>0.22339452881726904</v>
      </c>
      <c r="I99">
        <f t="shared" si="6"/>
        <v>8971.2474815197475</v>
      </c>
      <c r="J99">
        <f t="shared" si="7"/>
        <v>3190.6129311554373</v>
      </c>
    </row>
    <row r="100" spans="1:10" x14ac:dyDescent="0.3">
      <c r="A100" s="2" t="s">
        <v>101</v>
      </c>
      <c r="B100" s="3">
        <v>112.9</v>
      </c>
      <c r="C100">
        <v>51</v>
      </c>
      <c r="D100" s="4">
        <v>0.14000000000000001</v>
      </c>
      <c r="E100" s="6">
        <v>2906</v>
      </c>
      <c r="F100" s="6">
        <v>1329</v>
      </c>
      <c r="G100" s="9">
        <f t="shared" si="4"/>
        <v>5.4776074345136289E-2</v>
      </c>
      <c r="H100" s="9">
        <f t="shared" si="5"/>
        <v>0.2174794749816647</v>
      </c>
      <c r="I100">
        <f t="shared" si="6"/>
        <v>3065.1792720469657</v>
      </c>
      <c r="J100">
        <f t="shared" si="7"/>
        <v>1618.0302222506323</v>
      </c>
    </row>
    <row r="101" spans="1:10" x14ac:dyDescent="0.3">
      <c r="A101" s="2" t="s">
        <v>102</v>
      </c>
      <c r="B101" s="3">
        <v>56.4</v>
      </c>
      <c r="C101">
        <v>45</v>
      </c>
      <c r="D101" s="4">
        <v>0.20300000000000001</v>
      </c>
      <c r="E101" s="6">
        <v>1934</v>
      </c>
      <c r="F101" s="6">
        <v>818</v>
      </c>
      <c r="G101" s="9">
        <f t="shared" si="4"/>
        <v>5.4319039653637442E-2</v>
      </c>
      <c r="H101" s="9">
        <f t="shared" si="5"/>
        <v>0.2026876203976572</v>
      </c>
      <c r="I101">
        <f t="shared" si="6"/>
        <v>2039.0530226901349</v>
      </c>
      <c r="J101">
        <f t="shared" si="7"/>
        <v>983.79847348528369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Langfan</dc:creator>
  <cp:lastModifiedBy>Justin Langfan</cp:lastModifiedBy>
  <dcterms:created xsi:type="dcterms:W3CDTF">2015-06-05T18:17:20Z</dcterms:created>
  <dcterms:modified xsi:type="dcterms:W3CDTF">2024-06-28T16:02:59Z</dcterms:modified>
</cp:coreProperties>
</file>